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660" windowHeight="10680" tabRatio="863" activeTab="6"/>
  </bookViews>
  <sheets>
    <sheet name="1-1" sheetId="41" r:id="rId1"/>
    <sheet name="1-2" sheetId="42" r:id="rId2"/>
    <sheet name="2-1" sheetId="43" r:id="rId3"/>
    <sheet name="2-2" sheetId="44" r:id="rId4"/>
    <sheet name="3-1" sheetId="45" r:id="rId5"/>
    <sheet name="3-2" sheetId="46" r:id="rId6"/>
    <sheet name="4-1" sheetId="47" r:id="rId7"/>
    <sheet name="4-2" sheetId="48" r:id="rId8"/>
    <sheet name="5" sheetId="52" r:id="rId9"/>
    <sheet name="6" sheetId="49" r:id="rId10"/>
    <sheet name="7" sheetId="50" r:id="rId11"/>
    <sheet name="8" sheetId="51" r:id="rId12"/>
    <sheet name="単価表" sheetId="33" state="hidden" r:id="rId13"/>
    <sheet name="単価・保育コスト" sheetId="16" state="hidden" r:id="rId14"/>
  </sheets>
  <externalReferences>
    <externalReference r:id="rId15"/>
    <externalReference r:id="rId16"/>
  </externalReferences>
  <definedNames>
    <definedName name="_xlnm._FilterDatabase" localSheetId="13" hidden="1">単価・保育コスト!#REF!</definedName>
    <definedName name="_xlnm.Print_Area" localSheetId="0">'1-1'!$A$1:$AU$551</definedName>
    <definedName name="_xlnm.Print_Area" localSheetId="2">'2-1'!$A$1:$AY$551</definedName>
    <definedName name="_xlnm.Print_Area" localSheetId="3">'2-2'!$A$1:$W$57</definedName>
    <definedName name="_xlnm.Print_Area" localSheetId="4">'3-1'!$A$1:$AY$551</definedName>
    <definedName name="_xlnm.Print_Area" localSheetId="5">'3-2'!$A$1:$W$57</definedName>
    <definedName name="_xlnm.Print_Area" localSheetId="6">'4-1'!$A$1:$AW$551</definedName>
    <definedName name="_xlnm.Print_Area" localSheetId="7">'4-2'!$A$1:$W$57</definedName>
    <definedName name="_xlnm.Print_Area" localSheetId="8">'5'!$A$1:$F$15</definedName>
    <definedName name="_xlnm.Print_Area" localSheetId="9">'6'!$A$1:$G$537</definedName>
    <definedName name="_xlnm.Print_Area" localSheetId="10">'7'!$A$1:$G$536</definedName>
    <definedName name="_xlnm.Print_Area" localSheetId="11">'8'!$A$1:$G$536</definedName>
    <definedName name="_xlnm.Print_Area" localSheetId="13">単価・保育コスト!$A$1:$V$164</definedName>
    <definedName name="_xlnm.Print_Area" localSheetId="12">単価表!$A$1:$K$553</definedName>
    <definedName name="_xlnm.Print_Titles" localSheetId="0">'1-1'!$A:$D,'1-1'!$3:$6</definedName>
    <definedName name="_xlnm.Print_Titles" localSheetId="2">'2-1'!$A:$D,'2-1'!$3:$6</definedName>
    <definedName name="_xlnm.Print_Titles" localSheetId="4">'3-1'!$A:$D,'3-1'!$3:$6</definedName>
    <definedName name="_xlnm.Print_Titles" localSheetId="6">'4-1'!$A:$D,'4-1'!$3:$6</definedName>
    <definedName name="_xlnm.Print_Titles" localSheetId="13">単価・保育コスト!$4:$8</definedName>
  </definedNames>
  <calcPr calcId="162913" iterate="1" iterateCount="50"/>
</workbook>
</file>

<file path=xl/calcChain.xml><?xml version="1.0" encoding="utf-8"?>
<calcChain xmlns="http://schemas.openxmlformats.org/spreadsheetml/2006/main">
  <c r="C552" i="33" l="1"/>
  <c r="C551" i="33"/>
  <c r="C550" i="33"/>
  <c r="C549" i="33"/>
  <c r="C548" i="33"/>
  <c r="C547" i="33"/>
  <c r="C546" i="33"/>
  <c r="C545" i="33"/>
  <c r="E56" i="33" l="1"/>
  <c r="E327" i="33"/>
  <c r="H134" i="33"/>
  <c r="E257" i="33"/>
  <c r="E526" i="33"/>
  <c r="E68" i="33"/>
  <c r="E527" i="33"/>
  <c r="E268" i="33"/>
  <c r="E540" i="33"/>
  <c r="H403" i="33"/>
  <c r="H131" i="33"/>
  <c r="E406" i="33"/>
  <c r="H56" i="33"/>
  <c r="H217" i="33" l="1"/>
  <c r="E221" i="33"/>
  <c r="E501" i="33"/>
  <c r="I402" i="33"/>
  <c r="I394" i="33"/>
  <c r="E253" i="33"/>
  <c r="H485" i="33"/>
  <c r="E228" i="33"/>
  <c r="E521" i="33"/>
  <c r="E387" i="33"/>
  <c r="H446" i="33"/>
  <c r="I71" i="33"/>
  <c r="H107" i="33"/>
  <c r="H249" i="33"/>
  <c r="H343" i="33"/>
  <c r="E379" i="33"/>
  <c r="H426" i="33"/>
  <c r="H79" i="33"/>
  <c r="H92" i="33"/>
  <c r="H132" i="33"/>
  <c r="H471" i="33"/>
  <c r="G270" i="33"/>
  <c r="H470" i="33"/>
  <c r="H268" i="33"/>
  <c r="E200" i="33"/>
  <c r="H128" i="33"/>
  <c r="E335" i="33"/>
  <c r="H265" i="33"/>
  <c r="H130" i="33"/>
  <c r="H196" i="33"/>
  <c r="H200" i="33"/>
  <c r="E399" i="33"/>
  <c r="H328" i="33"/>
  <c r="E62" i="33"/>
  <c r="H124" i="33"/>
  <c r="H331" i="33"/>
  <c r="E332" i="33"/>
  <c r="E129" i="33"/>
  <c r="E465" i="33"/>
  <c r="H257" i="33"/>
  <c r="G194" i="33"/>
  <c r="E392" i="33"/>
  <c r="H67" i="33"/>
  <c r="H264" i="33"/>
  <c r="E395" i="33"/>
  <c r="F529" i="33"/>
  <c r="H60" i="33"/>
  <c r="H202" i="33"/>
  <c r="F333" i="33"/>
  <c r="H396" i="33"/>
  <c r="H529" i="33"/>
  <c r="H526" i="33"/>
  <c r="H61" i="33"/>
  <c r="H534" i="33"/>
  <c r="E198" i="33"/>
  <c r="H68" i="33"/>
  <c r="H398" i="33"/>
  <c r="E130" i="33"/>
  <c r="H263" i="33"/>
  <c r="J56" i="33"/>
  <c r="H533" i="33"/>
  <c r="E462" i="33"/>
  <c r="E265" i="33"/>
  <c r="H190" i="33"/>
  <c r="E138" i="33"/>
  <c r="H133" i="33"/>
  <c r="I136" i="33"/>
  <c r="I467" i="33"/>
  <c r="I57" i="33"/>
  <c r="I69" i="33"/>
  <c r="H333" i="33"/>
  <c r="I134" i="33"/>
  <c r="E205" i="33"/>
  <c r="H136" i="33"/>
  <c r="E337" i="33"/>
  <c r="H269" i="33"/>
  <c r="E538" i="33"/>
  <c r="H540" i="33"/>
  <c r="H198" i="33"/>
  <c r="H466" i="33"/>
  <c r="H538" i="33"/>
  <c r="E535" i="33"/>
  <c r="H535" i="33"/>
  <c r="H195" i="33"/>
  <c r="H199" i="33"/>
  <c r="H401" i="33"/>
  <c r="H467" i="33"/>
  <c r="E400" i="33"/>
  <c r="H330" i="33"/>
  <c r="H332" i="33"/>
  <c r="H464" i="33"/>
  <c r="E326" i="33"/>
  <c r="H459" i="33"/>
  <c r="H462" i="33"/>
  <c r="H397" i="33"/>
  <c r="H327" i="33"/>
  <c r="E460" i="33"/>
  <c r="H59" i="33"/>
  <c r="H392" i="33"/>
  <c r="E264" i="33"/>
  <c r="H336" i="33"/>
  <c r="H406" i="33"/>
  <c r="H528" i="33"/>
  <c r="E69" i="33"/>
  <c r="H458" i="33"/>
  <c r="E402" i="33"/>
  <c r="E458" i="33"/>
  <c r="E333" i="33"/>
  <c r="E132" i="33"/>
  <c r="J131" i="33"/>
  <c r="E529" i="33"/>
  <c r="H391" i="33"/>
  <c r="H203" i="33"/>
  <c r="H135" i="33"/>
  <c r="E532" i="33"/>
  <c r="E111" i="33"/>
  <c r="H179" i="33"/>
  <c r="E410" i="33"/>
  <c r="E439" i="33"/>
  <c r="E514" i="33"/>
  <c r="E517" i="33"/>
  <c r="H350" i="33"/>
  <c r="H320" i="33"/>
  <c r="H422" i="33"/>
  <c r="H271" i="33"/>
  <c r="H339" i="33"/>
  <c r="E269" i="33"/>
  <c r="E472" i="33"/>
  <c r="E334" i="33"/>
  <c r="E67" i="33"/>
  <c r="E66" i="33"/>
  <c r="H62" i="33"/>
  <c r="E401" i="33"/>
  <c r="E468" i="33"/>
  <c r="H126" i="33"/>
  <c r="G406" i="33"/>
  <c r="H400" i="33"/>
  <c r="E328" i="33"/>
  <c r="H463" i="33"/>
  <c r="H325" i="33"/>
  <c r="E397" i="33"/>
  <c r="E459" i="33"/>
  <c r="E260" i="33"/>
  <c r="H393" i="33"/>
  <c r="H260" i="33"/>
  <c r="E136" i="33"/>
  <c r="H338" i="33"/>
  <c r="E405" i="33"/>
  <c r="H532" i="33"/>
  <c r="E528" i="33"/>
  <c r="E396" i="33"/>
  <c r="E270" i="33"/>
  <c r="H324" i="33"/>
  <c r="E123" i="33"/>
  <c r="H539" i="33"/>
  <c r="E64" i="33"/>
  <c r="E525" i="33"/>
  <c r="E464" i="33"/>
  <c r="E325" i="33"/>
  <c r="E272" i="33"/>
  <c r="I131" i="33"/>
  <c r="I459" i="33"/>
  <c r="H525" i="33"/>
  <c r="E338" i="33"/>
  <c r="E202" i="33"/>
  <c r="H127" i="33"/>
  <c r="E135" i="33"/>
  <c r="I59" i="33"/>
  <c r="E404" i="33"/>
  <c r="H98" i="33"/>
  <c r="H204" i="33"/>
  <c r="E271" i="33"/>
  <c r="H404" i="33"/>
  <c r="E70" i="33"/>
  <c r="H473" i="33"/>
  <c r="H71" i="33"/>
  <c r="H334" i="33"/>
  <c r="H64" i="33"/>
  <c r="H267" i="33"/>
  <c r="H266" i="33"/>
  <c r="H399" i="33"/>
  <c r="E469" i="33"/>
  <c r="H63" i="33"/>
  <c r="H329" i="33"/>
  <c r="H129" i="33"/>
  <c r="E192" i="33"/>
  <c r="H402" i="33"/>
  <c r="F194" i="33"/>
  <c r="H465" i="33"/>
  <c r="E58" i="33"/>
  <c r="H395" i="33"/>
  <c r="H394" i="33"/>
  <c r="H461" i="33"/>
  <c r="H69" i="33"/>
  <c r="H326" i="33"/>
  <c r="H405" i="33"/>
  <c r="E530" i="33"/>
  <c r="H527" i="33"/>
  <c r="H137" i="33"/>
  <c r="E536" i="33"/>
  <c r="E533" i="33"/>
  <c r="E194" i="33"/>
  <c r="E128" i="33"/>
  <c r="H261" i="33"/>
  <c r="E398" i="33"/>
  <c r="E266" i="33"/>
  <c r="I56" i="33"/>
  <c r="H537" i="33"/>
  <c r="E466" i="33"/>
  <c r="H258" i="33"/>
  <c r="H194" i="33"/>
  <c r="H123" i="33"/>
  <c r="E330" i="33"/>
  <c r="I403" i="33"/>
  <c r="J403" i="33"/>
  <c r="H57" i="33"/>
  <c r="J134" i="33"/>
  <c r="H451" i="33" l="1"/>
  <c r="I431" i="33"/>
  <c r="I358" i="33"/>
  <c r="E362" i="33"/>
  <c r="H231" i="33"/>
  <c r="G324" i="33"/>
  <c r="H226" i="33"/>
  <c r="I120" i="33"/>
  <c r="I149" i="33"/>
  <c r="I378" i="33"/>
  <c r="G403" i="33"/>
  <c r="H216" i="33"/>
  <c r="I390" i="33"/>
  <c r="I443" i="33"/>
  <c r="I423" i="33"/>
  <c r="G127" i="33"/>
  <c r="H381" i="33"/>
  <c r="E220" i="33"/>
  <c r="H105" i="33"/>
  <c r="E95" i="33"/>
  <c r="E99" i="33"/>
  <c r="E113" i="33"/>
  <c r="H104" i="33"/>
  <c r="H80" i="33"/>
  <c r="H188" i="33"/>
  <c r="H185" i="33"/>
  <c r="E121" i="33"/>
  <c r="E106" i="33"/>
  <c r="H115" i="33"/>
  <c r="E105" i="33"/>
  <c r="E96" i="33"/>
  <c r="E110" i="33"/>
  <c r="H101" i="33"/>
  <c r="E85" i="33"/>
  <c r="H118" i="33"/>
  <c r="H114" i="33"/>
  <c r="E78" i="33"/>
  <c r="E182" i="33"/>
  <c r="E180" i="33"/>
  <c r="E171" i="33"/>
  <c r="H174" i="33"/>
  <c r="H152" i="33"/>
  <c r="E176" i="33"/>
  <c r="H180" i="33"/>
  <c r="H172" i="33"/>
  <c r="H166" i="33"/>
  <c r="E159" i="33"/>
  <c r="E150" i="33"/>
  <c r="H147" i="33"/>
  <c r="H248" i="33"/>
  <c r="E236" i="33"/>
  <c r="E232" i="33"/>
  <c r="E247" i="33"/>
  <c r="E231" i="33"/>
  <c r="E245" i="33"/>
  <c r="H215" i="33"/>
  <c r="H322" i="33"/>
  <c r="E309" i="33"/>
  <c r="H318" i="33"/>
  <c r="H313" i="33"/>
  <c r="H297" i="33"/>
  <c r="E300" i="33"/>
  <c r="E297" i="33"/>
  <c r="H291" i="33"/>
  <c r="H385" i="33"/>
  <c r="E380" i="33"/>
  <c r="E370" i="33"/>
  <c r="H362" i="33"/>
  <c r="H382" i="33"/>
  <c r="H346" i="33"/>
  <c r="H356" i="33"/>
  <c r="H374" i="33"/>
  <c r="H383" i="33"/>
  <c r="E444" i="33"/>
  <c r="H450" i="33"/>
  <c r="H457" i="33"/>
  <c r="E425" i="33"/>
  <c r="H411" i="33"/>
  <c r="H453" i="33"/>
  <c r="E434" i="33"/>
  <c r="H414" i="33"/>
  <c r="H433" i="33"/>
  <c r="H430" i="33"/>
  <c r="H506" i="33"/>
  <c r="H518" i="33"/>
  <c r="H517" i="33"/>
  <c r="H504" i="33"/>
  <c r="H492" i="33"/>
  <c r="E484" i="33"/>
  <c r="H484" i="33"/>
  <c r="H505" i="33"/>
  <c r="H498" i="33"/>
  <c r="H486" i="33"/>
  <c r="E513" i="33"/>
  <c r="H491" i="33"/>
  <c r="H480" i="33"/>
  <c r="E481" i="33"/>
  <c r="E92" i="33"/>
  <c r="H283" i="33"/>
  <c r="E478" i="33"/>
  <c r="G315" i="33"/>
  <c r="H372" i="33"/>
  <c r="H448" i="33"/>
  <c r="H516" i="33"/>
  <c r="G131" i="33"/>
  <c r="E488" i="33"/>
  <c r="H359" i="33"/>
  <c r="E302" i="33"/>
  <c r="H164" i="33"/>
  <c r="G526" i="33"/>
  <c r="F324" i="33"/>
  <c r="H192" i="33"/>
  <c r="F401" i="33"/>
  <c r="F135" i="33"/>
  <c r="E251" i="33"/>
  <c r="E82" i="33"/>
  <c r="F403" i="33"/>
  <c r="H211" i="33"/>
  <c r="E89" i="33"/>
  <c r="F203" i="33"/>
  <c r="F260" i="33"/>
  <c r="H201" i="33"/>
  <c r="F538" i="33"/>
  <c r="E447" i="33"/>
  <c r="E305" i="33"/>
  <c r="E248" i="33"/>
  <c r="E102" i="33"/>
  <c r="F461" i="33"/>
  <c r="F531" i="33"/>
  <c r="G263" i="33"/>
  <c r="G261" i="33"/>
  <c r="F533" i="33"/>
  <c r="G137" i="33"/>
  <c r="H280" i="33"/>
  <c r="H230" i="33"/>
  <c r="F68" i="33"/>
  <c r="F67" i="33"/>
  <c r="G138" i="33"/>
  <c r="F406" i="33"/>
  <c r="H335" i="33"/>
  <c r="E137" i="33"/>
  <c r="H499" i="33"/>
  <c r="H364" i="33"/>
  <c r="E259" i="33"/>
  <c r="E133" i="33"/>
  <c r="E441" i="33"/>
  <c r="E203" i="33"/>
  <c r="H337" i="33"/>
  <c r="E336" i="33"/>
  <c r="H439" i="33"/>
  <c r="E512" i="33"/>
  <c r="H363" i="33"/>
  <c r="H306" i="33"/>
  <c r="H229" i="33"/>
  <c r="H173" i="33"/>
  <c r="H58" i="33"/>
  <c r="E281" i="33"/>
  <c r="E531" i="33"/>
  <c r="I406" i="33"/>
  <c r="I63" i="33"/>
  <c r="I123" i="33"/>
  <c r="I194" i="33"/>
  <c r="J258" i="33"/>
  <c r="I62" i="33"/>
  <c r="I261" i="33"/>
  <c r="J137" i="33"/>
  <c r="J527" i="33"/>
  <c r="J69" i="33"/>
  <c r="I461" i="33"/>
  <c r="J399" i="33"/>
  <c r="H70" i="33"/>
  <c r="J64" i="33"/>
  <c r="J71" i="33"/>
  <c r="I404" i="33"/>
  <c r="E389" i="33"/>
  <c r="E211" i="33"/>
  <c r="E446" i="33"/>
  <c r="H312" i="33"/>
  <c r="I287" i="33"/>
  <c r="E122" i="33"/>
  <c r="I100" i="33"/>
  <c r="J98" i="33"/>
  <c r="J539" i="33"/>
  <c r="J532" i="33"/>
  <c r="J260" i="33"/>
  <c r="J393" i="33"/>
  <c r="J400" i="33"/>
  <c r="I422" i="33"/>
  <c r="E421" i="33"/>
  <c r="E285" i="33"/>
  <c r="E166" i="33"/>
  <c r="J350" i="33"/>
  <c r="J179" i="33"/>
  <c r="I67" i="33"/>
  <c r="J459" i="33"/>
  <c r="I401" i="33"/>
  <c r="J199" i="33"/>
  <c r="E463" i="33"/>
  <c r="I195" i="33"/>
  <c r="J535" i="33"/>
  <c r="J538" i="33"/>
  <c r="I198" i="33"/>
  <c r="I540" i="33"/>
  <c r="E473" i="33"/>
  <c r="J269" i="33"/>
  <c r="H315" i="33"/>
  <c r="E178" i="33"/>
  <c r="I157" i="33"/>
  <c r="I88" i="33"/>
  <c r="J333" i="33"/>
  <c r="J190" i="33"/>
  <c r="I533" i="33"/>
  <c r="I263" i="33"/>
  <c r="J398" i="33"/>
  <c r="I202" i="33"/>
  <c r="J264" i="33"/>
  <c r="J257" i="33"/>
  <c r="J331" i="33"/>
  <c r="I200" i="33"/>
  <c r="I196" i="33"/>
  <c r="I130" i="33"/>
  <c r="J265" i="33"/>
  <c r="J128" i="33"/>
  <c r="E296" i="33"/>
  <c r="J92" i="33"/>
  <c r="J79" i="33"/>
  <c r="J426" i="33"/>
  <c r="I343" i="33"/>
  <c r="I319" i="33"/>
  <c r="E255" i="33"/>
  <c r="I249" i="33"/>
  <c r="I107" i="33"/>
  <c r="F270" i="33"/>
  <c r="I446" i="33"/>
  <c r="J217" i="33"/>
  <c r="H121" i="33"/>
  <c r="E120" i="33"/>
  <c r="E103" i="33"/>
  <c r="H95" i="33"/>
  <c r="E101" i="33"/>
  <c r="H99" i="33"/>
  <c r="E119" i="33"/>
  <c r="E116" i="33"/>
  <c r="H87" i="33"/>
  <c r="H111" i="33"/>
  <c r="E86" i="33"/>
  <c r="E104" i="33"/>
  <c r="H82" i="33"/>
  <c r="E165" i="33"/>
  <c r="H171" i="33"/>
  <c r="H184" i="33"/>
  <c r="E155" i="33"/>
  <c r="E153" i="33"/>
  <c r="H177" i="33"/>
  <c r="H167" i="33"/>
  <c r="H156" i="33"/>
  <c r="E172" i="33"/>
  <c r="H163" i="33"/>
  <c r="H150" i="33"/>
  <c r="H146" i="33"/>
  <c r="H142" i="33"/>
  <c r="E243" i="33"/>
  <c r="E256" i="33"/>
  <c r="E239" i="33"/>
  <c r="H235" i="33"/>
  <c r="H227" i="33"/>
  <c r="H323" i="33"/>
  <c r="H311" i="33"/>
  <c r="H319" i="33"/>
  <c r="H304" i="33"/>
  <c r="H295" i="33"/>
  <c r="H293" i="33"/>
  <c r="H300" i="33"/>
  <c r="H289" i="33"/>
  <c r="E278" i="33"/>
  <c r="E373" i="33"/>
  <c r="E384" i="33"/>
  <c r="H368" i="33"/>
  <c r="H367" i="33"/>
  <c r="E390" i="33"/>
  <c r="E352" i="33"/>
  <c r="E445" i="33"/>
  <c r="H434" i="33"/>
  <c r="H425" i="33"/>
  <c r="H410" i="33"/>
  <c r="E450" i="33"/>
  <c r="H437" i="33"/>
  <c r="E418" i="33"/>
  <c r="E430" i="33"/>
  <c r="H427" i="33"/>
  <c r="E416" i="33"/>
  <c r="E522" i="33"/>
  <c r="E509" i="33"/>
  <c r="E490" i="33"/>
  <c r="H523" i="33"/>
  <c r="E505" i="33"/>
  <c r="E516" i="33"/>
  <c r="H513" i="33"/>
  <c r="E504" i="33"/>
  <c r="H481" i="33"/>
  <c r="E350" i="33"/>
  <c r="E168" i="33"/>
  <c r="H251" i="33"/>
  <c r="E361" i="33"/>
  <c r="E372" i="33"/>
  <c r="H447" i="33"/>
  <c r="E498" i="33"/>
  <c r="E523" i="33"/>
  <c r="G67" i="33"/>
  <c r="F131" i="33"/>
  <c r="H449" i="33"/>
  <c r="H296" i="33"/>
  <c r="F526" i="33"/>
  <c r="F395" i="33"/>
  <c r="G401" i="33"/>
  <c r="H197" i="33"/>
  <c r="G135" i="33"/>
  <c r="E419" i="33"/>
  <c r="H181" i="33"/>
  <c r="F71" i="33"/>
  <c r="G525" i="33"/>
  <c r="G260" i="33"/>
  <c r="H469" i="33"/>
  <c r="F539" i="33"/>
  <c r="G470" i="33"/>
  <c r="H488" i="33"/>
  <c r="E429" i="33"/>
  <c r="H360" i="33"/>
  <c r="E304" i="33"/>
  <c r="E154" i="33"/>
  <c r="H91" i="33"/>
  <c r="E193" i="33"/>
  <c r="G397" i="33"/>
  <c r="F402" i="33"/>
  <c r="E125" i="33"/>
  <c r="F399" i="33"/>
  <c r="G533" i="33"/>
  <c r="H110" i="33"/>
  <c r="E63" i="33"/>
  <c r="F138" i="33"/>
  <c r="H205" i="33"/>
  <c r="G333" i="33"/>
  <c r="H460" i="33"/>
  <c r="E61" i="33"/>
  <c r="H468" i="33"/>
  <c r="H440" i="33"/>
  <c r="H299" i="33"/>
  <c r="H223" i="33"/>
  <c r="H162" i="33"/>
  <c r="H316" i="33"/>
  <c r="E263" i="33"/>
  <c r="E60" i="33"/>
  <c r="E461" i="33"/>
  <c r="E190" i="33"/>
  <c r="E539" i="33"/>
  <c r="E537" i="33"/>
  <c r="E427" i="33"/>
  <c r="E315" i="33"/>
  <c r="E295" i="33"/>
  <c r="H219" i="33"/>
  <c r="H536" i="33"/>
  <c r="H514" i="33"/>
  <c r="J57" i="33"/>
  <c r="I537" i="33"/>
  <c r="J261" i="33"/>
  <c r="I137" i="33"/>
  <c r="I527" i="33"/>
  <c r="J465" i="33"/>
  <c r="J404" i="33"/>
  <c r="E322" i="33"/>
  <c r="H221" i="33"/>
  <c r="I98" i="33"/>
  <c r="H93" i="33"/>
  <c r="I539" i="33"/>
  <c r="I532" i="33"/>
  <c r="I260" i="33"/>
  <c r="I393" i="33"/>
  <c r="J463" i="33"/>
  <c r="J126" i="33"/>
  <c r="J339" i="33"/>
  <c r="J271" i="33"/>
  <c r="H379" i="33"/>
  <c r="I320" i="33"/>
  <c r="E241" i="33"/>
  <c r="H154" i="33"/>
  <c r="E215" i="33"/>
  <c r="I327" i="33"/>
  <c r="I135" i="33"/>
  <c r="I203" i="33"/>
  <c r="I391" i="33"/>
  <c r="I458" i="33"/>
  <c r="J528" i="33"/>
  <c r="J406" i="33"/>
  <c r="I336" i="33"/>
  <c r="I392" i="33"/>
  <c r="J327" i="33"/>
  <c r="J397" i="33"/>
  <c r="J462" i="33"/>
  <c r="J195" i="33"/>
  <c r="I535" i="33"/>
  <c r="I466" i="33"/>
  <c r="E492" i="33"/>
  <c r="H218" i="33"/>
  <c r="I61" i="33"/>
  <c r="J133" i="33"/>
  <c r="I190" i="33"/>
  <c r="J533" i="33"/>
  <c r="I68" i="33"/>
  <c r="I526" i="33"/>
  <c r="I529" i="33"/>
  <c r="J202" i="33"/>
  <c r="I60" i="33"/>
  <c r="I264" i="33"/>
  <c r="J67" i="33"/>
  <c r="I328" i="33"/>
  <c r="E293" i="33"/>
  <c r="I79" i="33"/>
  <c r="I426" i="33"/>
  <c r="J249" i="33"/>
  <c r="H270" i="33"/>
  <c r="I485" i="33"/>
  <c r="I217" i="33"/>
  <c r="H120" i="33"/>
  <c r="H103" i="33"/>
  <c r="H119" i="33"/>
  <c r="E100" i="33"/>
  <c r="E188" i="33"/>
  <c r="H155" i="33"/>
  <c r="E177" i="33"/>
  <c r="H170" i="33"/>
  <c r="E158" i="33"/>
  <c r="H161" i="33"/>
  <c r="E145" i="33"/>
  <c r="H178" i="33"/>
  <c r="H148" i="33"/>
  <c r="E142" i="33"/>
  <c r="H253" i="33"/>
  <c r="E242" i="33"/>
  <c r="H254" i="33"/>
  <c r="E233" i="33"/>
  <c r="H252" i="33"/>
  <c r="H220" i="33"/>
  <c r="E234" i="33"/>
  <c r="H228" i="33"/>
  <c r="E224" i="33"/>
  <c r="H222" i="33"/>
  <c r="E216" i="33"/>
  <c r="E214" i="33"/>
  <c r="E303" i="33"/>
  <c r="H302" i="33"/>
  <c r="E277" i="33"/>
  <c r="H292" i="33"/>
  <c r="H278" i="33"/>
  <c r="H373" i="33"/>
  <c r="E388" i="33"/>
  <c r="E378" i="33"/>
  <c r="E368" i="33"/>
  <c r="H371" i="33"/>
  <c r="E367" i="33"/>
  <c r="E355" i="33"/>
  <c r="H365" i="33"/>
  <c r="H390" i="33"/>
  <c r="H348" i="33"/>
  <c r="E357" i="33"/>
  <c r="E353" i="33"/>
  <c r="H389" i="33"/>
  <c r="H351" i="33"/>
  <c r="E345" i="33"/>
  <c r="H443" i="33"/>
  <c r="H441" i="33"/>
  <c r="H455" i="33"/>
  <c r="H445" i="33"/>
  <c r="E437" i="33"/>
  <c r="E451" i="33"/>
  <c r="H428" i="33"/>
  <c r="H438" i="33"/>
  <c r="E414" i="33"/>
  <c r="H435" i="33"/>
  <c r="H418" i="33"/>
  <c r="H431" i="33"/>
  <c r="F446" i="33"/>
  <c r="H417" i="33"/>
  <c r="H511" i="33"/>
  <c r="H522" i="33"/>
  <c r="E496" i="33"/>
  <c r="H507" i="33"/>
  <c r="H509" i="33"/>
  <c r="H495" i="33"/>
  <c r="H521" i="33"/>
  <c r="E510" i="33"/>
  <c r="H502" i="33"/>
  <c r="H478" i="33"/>
  <c r="H489" i="33"/>
  <c r="F493" i="33"/>
  <c r="H77" i="33"/>
  <c r="H213" i="33"/>
  <c r="E344" i="33"/>
  <c r="E163" i="33"/>
  <c r="H285" i="33"/>
  <c r="H361" i="33"/>
  <c r="H487" i="33"/>
  <c r="H508" i="33"/>
  <c r="H524" i="33"/>
  <c r="F127" i="33"/>
  <c r="F338" i="33"/>
  <c r="H515" i="33"/>
  <c r="H442" i="33"/>
  <c r="H314" i="33"/>
  <c r="H284" i="33"/>
  <c r="F128" i="33"/>
  <c r="F391" i="33"/>
  <c r="G530" i="33"/>
  <c r="F200" i="33"/>
  <c r="F133" i="33"/>
  <c r="H358" i="33"/>
  <c r="E181" i="33"/>
  <c r="G405" i="33"/>
  <c r="H490" i="33"/>
  <c r="E420" i="33"/>
  <c r="G71" i="33"/>
  <c r="F525" i="33"/>
  <c r="G464" i="33"/>
  <c r="E508" i="33"/>
  <c r="E413" i="33"/>
  <c r="H294" i="33"/>
  <c r="E240" i="33"/>
  <c r="E108" i="33"/>
  <c r="H193" i="33"/>
  <c r="F397" i="33"/>
  <c r="H125" i="33"/>
  <c r="G399" i="33"/>
  <c r="G267" i="33"/>
  <c r="F336" i="33"/>
  <c r="H477" i="33"/>
  <c r="G61" i="33"/>
  <c r="G69" i="33"/>
  <c r="G60" i="33"/>
  <c r="H262" i="33"/>
  <c r="G395" i="33"/>
  <c r="G538" i="33"/>
  <c r="F61" i="33"/>
  <c r="E127" i="33"/>
  <c r="E134" i="33"/>
  <c r="H288" i="33"/>
  <c r="E87" i="33"/>
  <c r="H225" i="33"/>
  <c r="H531" i="33"/>
  <c r="E403" i="33"/>
  <c r="E519" i="33"/>
  <c r="E383" i="33"/>
  <c r="E426" i="33"/>
  <c r="F315" i="33"/>
  <c r="H246" i="33"/>
  <c r="H90" i="33"/>
  <c r="H493" i="33"/>
  <c r="E324" i="33"/>
  <c r="J537" i="33"/>
  <c r="J405" i="33"/>
  <c r="J326" i="33"/>
  <c r="J394" i="33"/>
  <c r="I395" i="33"/>
  <c r="I465" i="33"/>
  <c r="E393" i="33"/>
  <c r="J129" i="33"/>
  <c r="I329" i="33"/>
  <c r="I266" i="33"/>
  <c r="J267" i="33"/>
  <c r="J334" i="33"/>
  <c r="J473" i="33"/>
  <c r="J204" i="33"/>
  <c r="E308" i="33"/>
  <c r="I315" i="33"/>
  <c r="E292" i="33"/>
  <c r="I128" i="33"/>
  <c r="I398" i="33"/>
  <c r="J127" i="33"/>
  <c r="I525" i="33"/>
  <c r="I324" i="33"/>
  <c r="J338" i="33"/>
  <c r="I325" i="33"/>
  <c r="I126" i="33"/>
  <c r="J62" i="33"/>
  <c r="I271" i="33"/>
  <c r="H494" i="33"/>
  <c r="J320" i="33"/>
  <c r="E318" i="33"/>
  <c r="H238" i="33"/>
  <c r="I386" i="33"/>
  <c r="I307" i="33"/>
  <c r="J135" i="33"/>
  <c r="J203" i="33"/>
  <c r="J391" i="33"/>
  <c r="I331" i="33"/>
  <c r="I528" i="33"/>
  <c r="E534" i="33"/>
  <c r="J336" i="33"/>
  <c r="J392" i="33"/>
  <c r="J59" i="33"/>
  <c r="I397" i="33"/>
  <c r="I462" i="33"/>
  <c r="J464" i="33"/>
  <c r="I332" i="33"/>
  <c r="J330" i="33"/>
  <c r="J136" i="33"/>
  <c r="E299" i="33"/>
  <c r="I189" i="33"/>
  <c r="I112" i="33"/>
  <c r="H272" i="33"/>
  <c r="I133" i="33"/>
  <c r="I471" i="33"/>
  <c r="J68" i="33"/>
  <c r="I534" i="33"/>
  <c r="J526" i="33"/>
  <c r="J529" i="33"/>
  <c r="I396" i="33"/>
  <c r="J60" i="33"/>
  <c r="J328" i="33"/>
  <c r="J268" i="33"/>
  <c r="J470" i="33"/>
  <c r="J132" i="33"/>
  <c r="I299" i="33"/>
  <c r="I181" i="33"/>
  <c r="I84" i="33"/>
  <c r="J485" i="33"/>
  <c r="E115" i="33"/>
  <c r="H106" i="33"/>
  <c r="H89" i="33"/>
  <c r="H122" i="33"/>
  <c r="H117" i="33"/>
  <c r="H112" i="33"/>
  <c r="H100" i="33"/>
  <c r="H78" i="33"/>
  <c r="E81" i="33"/>
  <c r="E97" i="33"/>
  <c r="H84" i="33"/>
  <c r="H182" i="33"/>
  <c r="H189" i="33"/>
  <c r="E183" i="33"/>
  <c r="H151" i="33"/>
  <c r="E175" i="33"/>
  <c r="E170" i="33"/>
  <c r="E146" i="33"/>
  <c r="H158" i="33"/>
  <c r="H160" i="33"/>
  <c r="H145" i="33"/>
  <c r="H168" i="33"/>
  <c r="H144" i="33"/>
  <c r="H149" i="33"/>
  <c r="H255" i="33"/>
  <c r="H244" i="33"/>
  <c r="H233" i="33"/>
  <c r="H250" i="33"/>
  <c r="H240" i="33"/>
  <c r="H247" i="33"/>
  <c r="H234" i="33"/>
  <c r="H224" i="33"/>
  <c r="H245" i="33"/>
  <c r="E222" i="33"/>
  <c r="H321" i="33"/>
  <c r="H301" i="33"/>
  <c r="H317" i="33"/>
  <c r="H310" i="33"/>
  <c r="H308" i="33"/>
  <c r="E298" i="33"/>
  <c r="E290" i="33"/>
  <c r="E282" i="33"/>
  <c r="H366" i="33"/>
  <c r="H388" i="33"/>
  <c r="H378" i="33"/>
  <c r="E366" i="33"/>
  <c r="H380" i="33"/>
  <c r="E371" i="33"/>
  <c r="E369" i="33"/>
  <c r="H355" i="33"/>
  <c r="E382" i="33"/>
  <c r="H387" i="33"/>
  <c r="H377" i="33"/>
  <c r="E346" i="33"/>
  <c r="H357" i="33"/>
  <c r="E354" i="33"/>
  <c r="H349" i="33"/>
  <c r="H345" i="33"/>
  <c r="E456" i="33"/>
  <c r="H456" i="33"/>
  <c r="E424" i="33"/>
  <c r="H423" i="33"/>
  <c r="E438" i="33"/>
  <c r="E412" i="33"/>
  <c r="E452" i="33"/>
  <c r="E436" i="33"/>
  <c r="E432" i="33"/>
  <c r="E500" i="33"/>
  <c r="E506" i="33"/>
  <c r="H519" i="33"/>
  <c r="E507" i="33"/>
  <c r="E503" i="33"/>
  <c r="E486" i="33"/>
  <c r="H510" i="33"/>
  <c r="E491" i="33"/>
  <c r="E480" i="33"/>
  <c r="H501" i="33"/>
  <c r="H88" i="33"/>
  <c r="H282" i="33"/>
  <c r="E374" i="33"/>
  <c r="H421" i="33"/>
  <c r="E511" i="33"/>
  <c r="H191" i="33"/>
  <c r="G338" i="33"/>
  <c r="H497" i="33"/>
  <c r="H412" i="33"/>
  <c r="H307" i="33"/>
  <c r="H239" i="33"/>
  <c r="G128" i="33"/>
  <c r="G391" i="33"/>
  <c r="F530" i="33"/>
  <c r="H65" i="33"/>
  <c r="G200" i="33"/>
  <c r="E493" i="33"/>
  <c r="H286" i="33"/>
  <c r="H83" i="33"/>
  <c r="F405" i="33"/>
  <c r="E230" i="33"/>
  <c r="H386" i="33"/>
  <c r="F464" i="33"/>
  <c r="E497" i="33"/>
  <c r="H479" i="33"/>
  <c r="H375" i="33"/>
  <c r="H287" i="33"/>
  <c r="E238" i="33"/>
  <c r="H109" i="33"/>
  <c r="G461" i="33"/>
  <c r="F263" i="33"/>
  <c r="F261" i="33"/>
  <c r="F267" i="33"/>
  <c r="E358" i="33"/>
  <c r="E515" i="33"/>
  <c r="G68" i="33"/>
  <c r="H66" i="33"/>
  <c r="E331" i="33"/>
  <c r="G402" i="33"/>
  <c r="H530" i="33"/>
  <c r="G529" i="33"/>
  <c r="H281" i="33"/>
  <c r="E217" i="33"/>
  <c r="F69" i="33"/>
  <c r="E261" i="33"/>
  <c r="H157" i="33"/>
  <c r="E258" i="33"/>
  <c r="E391" i="33"/>
  <c r="E267" i="33"/>
  <c r="E131" i="33"/>
  <c r="E71" i="33"/>
  <c r="E449" i="33"/>
  <c r="H344" i="33"/>
  <c r="E422" i="33"/>
  <c r="E313" i="33"/>
  <c r="H241" i="33"/>
  <c r="E470" i="33"/>
  <c r="I463" i="33"/>
  <c r="I132" i="33"/>
  <c r="J123" i="33"/>
  <c r="J194" i="33"/>
  <c r="I258" i="33"/>
  <c r="I405" i="33"/>
  <c r="I326" i="33"/>
  <c r="H138" i="33"/>
  <c r="G123" i="33"/>
  <c r="J461" i="33"/>
  <c r="J395" i="33"/>
  <c r="J402" i="33"/>
  <c r="I129" i="33"/>
  <c r="J329" i="33"/>
  <c r="J63" i="33"/>
  <c r="I399" i="33"/>
  <c r="J266" i="33"/>
  <c r="I267" i="33"/>
  <c r="I64" i="33"/>
  <c r="I334" i="33"/>
  <c r="I473" i="33"/>
  <c r="I204" i="33"/>
  <c r="E442" i="33"/>
  <c r="E223" i="33"/>
  <c r="I350" i="33"/>
  <c r="H237" i="33"/>
  <c r="I339" i="33"/>
  <c r="I127" i="33"/>
  <c r="J525" i="33"/>
  <c r="J324" i="33"/>
  <c r="I338" i="33"/>
  <c r="J325" i="33"/>
  <c r="I400" i="33"/>
  <c r="H454" i="33"/>
  <c r="J422" i="33"/>
  <c r="E307" i="33"/>
  <c r="H186" i="33"/>
  <c r="F410" i="33"/>
  <c r="I179" i="33"/>
  <c r="H259" i="33"/>
  <c r="J458" i="33"/>
  <c r="I464" i="33"/>
  <c r="J332" i="33"/>
  <c r="I330" i="33"/>
  <c r="J467" i="33"/>
  <c r="J401" i="33"/>
  <c r="I199" i="33"/>
  <c r="I538" i="33"/>
  <c r="J466" i="33"/>
  <c r="J198" i="33"/>
  <c r="J540" i="33"/>
  <c r="I269" i="33"/>
  <c r="I92" i="33"/>
  <c r="I333" i="33"/>
  <c r="I124" i="33"/>
  <c r="J263" i="33"/>
  <c r="J534" i="33"/>
  <c r="J61" i="33"/>
  <c r="J396" i="33"/>
  <c r="I257" i="33"/>
  <c r="J124" i="33"/>
  <c r="J200" i="33"/>
  <c r="J196" i="33"/>
  <c r="J130" i="33"/>
  <c r="I265" i="33"/>
  <c r="I268" i="33"/>
  <c r="I470" i="33"/>
  <c r="J471" i="33"/>
  <c r="H472" i="33"/>
  <c r="J343" i="33"/>
  <c r="J107" i="33"/>
  <c r="J446" i="33"/>
  <c r="G79" i="33" l="1"/>
  <c r="G237" i="33"/>
  <c r="G448" i="33"/>
  <c r="F83" i="33"/>
  <c r="F94" i="33"/>
  <c r="G306" i="33"/>
  <c r="F157" i="33"/>
  <c r="G83" i="33"/>
  <c r="G84" i="33"/>
  <c r="H96" i="33"/>
  <c r="G172" i="33"/>
  <c r="G154" i="33"/>
  <c r="G171" i="33"/>
  <c r="G211" i="33"/>
  <c r="F238" i="33"/>
  <c r="F237" i="33"/>
  <c r="H236" i="33"/>
  <c r="F299" i="33"/>
  <c r="H303" i="33"/>
  <c r="F302" i="33"/>
  <c r="F357" i="33"/>
  <c r="H347" i="33"/>
  <c r="F390" i="33"/>
  <c r="G364" i="33"/>
  <c r="G426" i="33"/>
  <c r="F412" i="33"/>
  <c r="G449" i="33"/>
  <c r="G477" i="33"/>
  <c r="F497" i="33"/>
  <c r="G492" i="33"/>
  <c r="G490" i="33"/>
  <c r="H159" i="33"/>
  <c r="F534" i="33"/>
  <c r="F205" i="33"/>
  <c r="G257" i="33"/>
  <c r="F258" i="33"/>
  <c r="F337" i="33"/>
  <c r="F272" i="33"/>
  <c r="F515" i="33"/>
  <c r="G536" i="33"/>
  <c r="F202" i="33"/>
  <c r="E124" i="33"/>
  <c r="E93" i="33"/>
  <c r="E84" i="33"/>
  <c r="E288" i="33"/>
  <c r="F104" i="33"/>
  <c r="F107" i="33"/>
  <c r="F92" i="33"/>
  <c r="E169" i="33"/>
  <c r="F180" i="33"/>
  <c r="F241" i="33"/>
  <c r="F245" i="33"/>
  <c r="H209" i="33"/>
  <c r="E212" i="33"/>
  <c r="H276" i="33"/>
  <c r="E279" i="33"/>
  <c r="F314" i="33"/>
  <c r="G284" i="33"/>
  <c r="G312" i="33"/>
  <c r="G350" i="33"/>
  <c r="G363" i="33"/>
  <c r="G353" i="33"/>
  <c r="H416" i="33"/>
  <c r="G447" i="33"/>
  <c r="G438" i="33"/>
  <c r="G421" i="33"/>
  <c r="F514" i="33"/>
  <c r="F516" i="33"/>
  <c r="G521" i="33"/>
  <c r="G508" i="33"/>
  <c r="H86" i="33"/>
  <c r="H116" i="33"/>
  <c r="E156" i="33"/>
  <c r="E252" i="33"/>
  <c r="E423" i="33"/>
  <c r="F64" i="33"/>
  <c r="G515" i="33"/>
  <c r="F56" i="33"/>
  <c r="F404" i="33"/>
  <c r="G527" i="33"/>
  <c r="F327" i="33"/>
  <c r="G259" i="33"/>
  <c r="G268" i="33"/>
  <c r="F132" i="33"/>
  <c r="G458" i="33"/>
  <c r="G398" i="33"/>
  <c r="E118" i="33"/>
  <c r="F60" i="33"/>
  <c r="E226" i="33"/>
  <c r="E174" i="33"/>
  <c r="E454" i="33"/>
  <c r="E77" i="33"/>
  <c r="E440" i="33"/>
  <c r="E162" i="33"/>
  <c r="E262" i="33"/>
  <c r="E339" i="33"/>
  <c r="E280" i="33"/>
  <c r="I366" i="33"/>
  <c r="J259" i="33"/>
  <c r="J157" i="33"/>
  <c r="I375" i="33"/>
  <c r="G203" i="33"/>
  <c r="J83" i="33"/>
  <c r="I239" i="33"/>
  <c r="I421" i="33"/>
  <c r="J519" i="33"/>
  <c r="J357" i="33"/>
  <c r="J387" i="33"/>
  <c r="I310" i="33"/>
  <c r="H305" i="33"/>
  <c r="I321" i="33"/>
  <c r="I224" i="33"/>
  <c r="I247" i="33"/>
  <c r="J250" i="33"/>
  <c r="I244" i="33"/>
  <c r="I144" i="33"/>
  <c r="J100" i="33"/>
  <c r="I122" i="33"/>
  <c r="J106" i="33"/>
  <c r="J238" i="33"/>
  <c r="I411" i="33"/>
  <c r="I493" i="33"/>
  <c r="I246" i="33"/>
  <c r="J193" i="33"/>
  <c r="J478" i="33"/>
  <c r="J522" i="33"/>
  <c r="I417" i="33"/>
  <c r="J418" i="33"/>
  <c r="I373" i="33"/>
  <c r="J292" i="33"/>
  <c r="I220" i="33"/>
  <c r="J253" i="33"/>
  <c r="I103" i="33"/>
  <c r="I382" i="33"/>
  <c r="I154" i="33"/>
  <c r="J93" i="33"/>
  <c r="J514" i="33"/>
  <c r="I536" i="33"/>
  <c r="J219" i="33"/>
  <c r="J316" i="33"/>
  <c r="J162" i="33"/>
  <c r="J460" i="33"/>
  <c r="I110" i="33"/>
  <c r="F137" i="33"/>
  <c r="J91" i="33"/>
  <c r="I360" i="33"/>
  <c r="I197" i="33"/>
  <c r="J447" i="33"/>
  <c r="J251" i="33"/>
  <c r="J523" i="33"/>
  <c r="J427" i="33"/>
  <c r="J437" i="33"/>
  <c r="I434" i="33"/>
  <c r="I289" i="33"/>
  <c r="J295" i="33"/>
  <c r="J304" i="33"/>
  <c r="I227" i="33"/>
  <c r="J235" i="33"/>
  <c r="J163" i="33"/>
  <c r="J177" i="33"/>
  <c r="J184" i="33"/>
  <c r="I171" i="33"/>
  <c r="I82" i="33"/>
  <c r="I111" i="33"/>
  <c r="I87" i="33"/>
  <c r="I99" i="33"/>
  <c r="J312" i="33"/>
  <c r="I346" i="33"/>
  <c r="J229" i="33"/>
  <c r="I306" i="33"/>
  <c r="I363" i="33"/>
  <c r="J439" i="33"/>
  <c r="J335" i="33"/>
  <c r="I230" i="33"/>
  <c r="I280" i="33"/>
  <c r="J211" i="33"/>
  <c r="I359" i="33"/>
  <c r="J516" i="33"/>
  <c r="J448" i="33"/>
  <c r="I372" i="33"/>
  <c r="I480" i="33"/>
  <c r="I491" i="33"/>
  <c r="I492" i="33"/>
  <c r="I504" i="33"/>
  <c r="J517" i="33"/>
  <c r="J518" i="33"/>
  <c r="J506" i="33"/>
  <c r="I430" i="33"/>
  <c r="I433" i="33"/>
  <c r="I414" i="33"/>
  <c r="J411" i="33"/>
  <c r="J383" i="33"/>
  <c r="J356" i="33"/>
  <c r="J291" i="33"/>
  <c r="I297" i="33"/>
  <c r="I313" i="33"/>
  <c r="J318" i="33"/>
  <c r="J248" i="33"/>
  <c r="I147" i="33"/>
  <c r="J166" i="33"/>
  <c r="J172" i="33"/>
  <c r="J180" i="33"/>
  <c r="I114" i="33"/>
  <c r="I118" i="33"/>
  <c r="I115" i="33"/>
  <c r="J104" i="33"/>
  <c r="J381" i="33"/>
  <c r="J216" i="33"/>
  <c r="I226" i="33"/>
  <c r="J451" i="33"/>
  <c r="H113" i="33"/>
  <c r="E75" i="33"/>
  <c r="G90" i="33"/>
  <c r="G107" i="33"/>
  <c r="E76" i="33"/>
  <c r="G92" i="33"/>
  <c r="F91" i="33"/>
  <c r="G150" i="33"/>
  <c r="F146" i="33"/>
  <c r="F154" i="33"/>
  <c r="F171" i="33"/>
  <c r="F158" i="33"/>
  <c r="H169" i="33"/>
  <c r="F223" i="33"/>
  <c r="G238" i="33"/>
  <c r="G245" i="33"/>
  <c r="F239" i="33"/>
  <c r="G217" i="33"/>
  <c r="E209" i="33"/>
  <c r="G234" i="33"/>
  <c r="G221" i="33"/>
  <c r="H243" i="33"/>
  <c r="G281" i="33"/>
  <c r="G299" i="33"/>
  <c r="E276" i="33"/>
  <c r="F296" i="33"/>
  <c r="H279" i="33"/>
  <c r="G295" i="33"/>
  <c r="F308" i="33"/>
  <c r="G302" i="33"/>
  <c r="F350" i="33"/>
  <c r="F345" i="33"/>
  <c r="G390" i="33"/>
  <c r="F364" i="33"/>
  <c r="H354" i="33"/>
  <c r="F426" i="33"/>
  <c r="G442" i="33"/>
  <c r="G434" i="33"/>
  <c r="F433" i="33"/>
  <c r="G514" i="33"/>
  <c r="G479" i="33"/>
  <c r="E483" i="33"/>
  <c r="G481" i="33"/>
  <c r="G516" i="33"/>
  <c r="E520" i="33"/>
  <c r="F488" i="33"/>
  <c r="G491" i="33"/>
  <c r="H85" i="33"/>
  <c r="H165" i="33"/>
  <c r="F361" i="33"/>
  <c r="H370" i="33"/>
  <c r="H384" i="33"/>
  <c r="E502" i="33"/>
  <c r="G70" i="33"/>
  <c r="G534" i="33"/>
  <c r="G466" i="33"/>
  <c r="F190" i="33"/>
  <c r="G404" i="33"/>
  <c r="F130" i="33"/>
  <c r="F335" i="33"/>
  <c r="F527" i="33"/>
  <c r="G459" i="33"/>
  <c r="G528" i="33"/>
  <c r="G132" i="33"/>
  <c r="G460" i="33"/>
  <c r="G265" i="33"/>
  <c r="F325" i="33"/>
  <c r="F398" i="33"/>
  <c r="G422" i="33"/>
  <c r="F536" i="33"/>
  <c r="F326" i="33"/>
  <c r="G202" i="33"/>
  <c r="G396" i="33"/>
  <c r="G336" i="33"/>
  <c r="G537" i="33"/>
  <c r="E196" i="33"/>
  <c r="H413" i="33"/>
  <c r="E284" i="33"/>
  <c r="E195" i="33"/>
  <c r="E164" i="33"/>
  <c r="E107" i="33"/>
  <c r="E201" i="33"/>
  <c r="E191" i="33"/>
  <c r="E489" i="33"/>
  <c r="E524" i="33"/>
  <c r="E411" i="33"/>
  <c r="E287" i="33"/>
  <c r="E294" i="33"/>
  <c r="E317" i="33"/>
  <c r="E126" i="33"/>
  <c r="E487" i="33"/>
  <c r="E179" i="33"/>
  <c r="E80" i="33"/>
  <c r="E494" i="33"/>
  <c r="E356" i="33"/>
  <c r="I80" i="33"/>
  <c r="I295" i="33"/>
  <c r="I472" i="33"/>
  <c r="I161" i="33"/>
  <c r="I259" i="33"/>
  <c r="I145" i="33"/>
  <c r="I237" i="33"/>
  <c r="I455" i="33"/>
  <c r="J138" i="33"/>
  <c r="I241" i="33"/>
  <c r="I344" i="33"/>
  <c r="J530" i="33"/>
  <c r="I66" i="33"/>
  <c r="I83" i="33"/>
  <c r="I286" i="33"/>
  <c r="I191" i="33"/>
  <c r="J88" i="33"/>
  <c r="I501" i="33"/>
  <c r="I510" i="33"/>
  <c r="I519" i="33"/>
  <c r="G446" i="33"/>
  <c r="I357" i="33"/>
  <c r="J355" i="33"/>
  <c r="I380" i="33"/>
  <c r="J366" i="33"/>
  <c r="J321" i="33"/>
  <c r="I255" i="33"/>
  <c r="J151" i="33"/>
  <c r="J189" i="33"/>
  <c r="J182" i="33"/>
  <c r="J84" i="33"/>
  <c r="J78" i="33"/>
  <c r="I106" i="33"/>
  <c r="J493" i="33"/>
  <c r="I90" i="33"/>
  <c r="J246" i="33"/>
  <c r="J288" i="33"/>
  <c r="I193" i="33"/>
  <c r="I294" i="33"/>
  <c r="J490" i="33"/>
  <c r="I284" i="33"/>
  <c r="J314" i="33"/>
  <c r="J442" i="33"/>
  <c r="J515" i="33"/>
  <c r="J524" i="33"/>
  <c r="J508" i="33"/>
  <c r="J487" i="33"/>
  <c r="J361" i="33"/>
  <c r="I285" i="33"/>
  <c r="J213" i="33"/>
  <c r="J77" i="33"/>
  <c r="I521" i="33"/>
  <c r="J495" i="33"/>
  <c r="I509" i="33"/>
  <c r="J507" i="33"/>
  <c r="I418" i="33"/>
  <c r="J455" i="33"/>
  <c r="J441" i="33"/>
  <c r="J390" i="33"/>
  <c r="J365" i="33"/>
  <c r="J371" i="33"/>
  <c r="J302" i="33"/>
  <c r="J228" i="33"/>
  <c r="I254" i="33"/>
  <c r="I170" i="33"/>
  <c r="I311" i="33"/>
  <c r="J154" i="33"/>
  <c r="J379" i="33"/>
  <c r="I93" i="33"/>
  <c r="I219" i="33"/>
  <c r="I460" i="33"/>
  <c r="I91" i="33"/>
  <c r="J360" i="33"/>
  <c r="J296" i="33"/>
  <c r="J449" i="33"/>
  <c r="I251" i="33"/>
  <c r="H94" i="33"/>
  <c r="I481" i="33"/>
  <c r="J513" i="33"/>
  <c r="I523" i="33"/>
  <c r="H500" i="33"/>
  <c r="I437" i="33"/>
  <c r="J289" i="33"/>
  <c r="J300" i="33"/>
  <c r="I293" i="33"/>
  <c r="I304" i="33"/>
  <c r="I235" i="33"/>
  <c r="J156" i="33"/>
  <c r="I167" i="33"/>
  <c r="I184" i="33"/>
  <c r="J171" i="33"/>
  <c r="I70" i="33"/>
  <c r="I58" i="33"/>
  <c r="I335" i="33"/>
  <c r="J230" i="33"/>
  <c r="J280" i="33"/>
  <c r="I211" i="33"/>
  <c r="J359" i="33"/>
  <c r="I516" i="33"/>
  <c r="I448" i="33"/>
  <c r="J372" i="33"/>
  <c r="I486" i="33"/>
  <c r="I498" i="33"/>
  <c r="I505" i="33"/>
  <c r="J484" i="33"/>
  <c r="J453" i="33"/>
  <c r="I383" i="33"/>
  <c r="J362" i="33"/>
  <c r="J385" i="33"/>
  <c r="J297" i="33"/>
  <c r="J313" i="33"/>
  <c r="I318" i="33"/>
  <c r="I248" i="33"/>
  <c r="J147" i="33"/>
  <c r="I166" i="33"/>
  <c r="I172" i="33"/>
  <c r="I180" i="33"/>
  <c r="J101" i="33"/>
  <c r="J80" i="33"/>
  <c r="I381" i="33"/>
  <c r="I216" i="33"/>
  <c r="J226" i="33"/>
  <c r="I451" i="33"/>
  <c r="H75" i="33"/>
  <c r="G94" i="33"/>
  <c r="G91" i="33"/>
  <c r="H175" i="33"/>
  <c r="F170" i="33"/>
  <c r="G223" i="33"/>
  <c r="F231" i="33"/>
  <c r="G253" i="33"/>
  <c r="H290" i="33"/>
  <c r="F295" i="33"/>
  <c r="G305" i="33"/>
  <c r="F379" i="33"/>
  <c r="G367" i="33"/>
  <c r="F365" i="33"/>
  <c r="G356" i="33"/>
  <c r="F427" i="33"/>
  <c r="G524" i="33"/>
  <c r="H97" i="33"/>
  <c r="G361" i="33"/>
  <c r="F264" i="33"/>
  <c r="G190" i="33"/>
  <c r="G540" i="33"/>
  <c r="F528" i="33"/>
  <c r="F136" i="33"/>
  <c r="H420" i="33"/>
  <c r="G326" i="33"/>
  <c r="F396" i="33"/>
  <c r="H214" i="33"/>
  <c r="E57" i="33"/>
  <c r="E98" i="33"/>
  <c r="H482" i="33"/>
  <c r="F537" i="33"/>
  <c r="E448" i="33"/>
  <c r="E187" i="33"/>
  <c r="F470" i="33"/>
  <c r="E377" i="33"/>
  <c r="E482" i="33"/>
  <c r="E381" i="33"/>
  <c r="I185" i="33"/>
  <c r="I435" i="33"/>
  <c r="I186" i="33"/>
  <c r="J454" i="33"/>
  <c r="J237" i="33"/>
  <c r="I291" i="33"/>
  <c r="I138" i="33"/>
  <c r="J241" i="33"/>
  <c r="J344" i="33"/>
  <c r="I281" i="33"/>
  <c r="J66" i="33"/>
  <c r="J109" i="33"/>
  <c r="G230" i="33"/>
  <c r="I65" i="33"/>
  <c r="J307" i="33"/>
  <c r="J412" i="33"/>
  <c r="I497" i="33"/>
  <c r="J191" i="33"/>
  <c r="J282" i="33"/>
  <c r="J501" i="33"/>
  <c r="J510" i="33"/>
  <c r="H512" i="33"/>
  <c r="J423" i="33"/>
  <c r="J456" i="33"/>
  <c r="E385" i="33"/>
  <c r="J345" i="33"/>
  <c r="J349" i="33"/>
  <c r="I355" i="33"/>
  <c r="J380" i="33"/>
  <c r="J378" i="33"/>
  <c r="I388" i="33"/>
  <c r="J145" i="33"/>
  <c r="J160" i="33"/>
  <c r="J158" i="33"/>
  <c r="I182" i="33"/>
  <c r="H187" i="33"/>
  <c r="I78" i="33"/>
  <c r="J531" i="33"/>
  <c r="I225" i="33"/>
  <c r="I262" i="33"/>
  <c r="I477" i="33"/>
  <c r="J125" i="33"/>
  <c r="J284" i="33"/>
  <c r="I314" i="33"/>
  <c r="I442" i="33"/>
  <c r="I515" i="33"/>
  <c r="I524" i="33"/>
  <c r="I508" i="33"/>
  <c r="I487" i="33"/>
  <c r="I361" i="33"/>
  <c r="J285" i="33"/>
  <c r="I213" i="33"/>
  <c r="I77" i="33"/>
  <c r="J521" i="33"/>
  <c r="I495" i="33"/>
  <c r="J509" i="33"/>
  <c r="I507" i="33"/>
  <c r="J438" i="33"/>
  <c r="J428" i="33"/>
  <c r="J445" i="33"/>
  <c r="I441" i="33"/>
  <c r="I351" i="33"/>
  <c r="J389" i="33"/>
  <c r="I348" i="33"/>
  <c r="I365" i="33"/>
  <c r="I371" i="33"/>
  <c r="I302" i="33"/>
  <c r="I228" i="33"/>
  <c r="J254" i="33"/>
  <c r="J148" i="33"/>
  <c r="J178" i="33"/>
  <c r="J170" i="33"/>
  <c r="J120" i="33"/>
  <c r="I270" i="33"/>
  <c r="I427" i="33"/>
  <c r="J221" i="33"/>
  <c r="J299" i="33"/>
  <c r="J440" i="33"/>
  <c r="J468" i="33"/>
  <c r="J205" i="33"/>
  <c r="J488" i="33"/>
  <c r="J469" i="33"/>
  <c r="I296" i="33"/>
  <c r="I449" i="33"/>
  <c r="J481" i="33"/>
  <c r="J410" i="33"/>
  <c r="J425" i="33"/>
  <c r="I367" i="33"/>
  <c r="I368" i="33"/>
  <c r="I300" i="33"/>
  <c r="J293" i="33"/>
  <c r="J311" i="33"/>
  <c r="J323" i="33"/>
  <c r="J142" i="33"/>
  <c r="I146" i="33"/>
  <c r="I150" i="33"/>
  <c r="I156" i="33"/>
  <c r="J167" i="33"/>
  <c r="J95" i="33"/>
  <c r="J121" i="33"/>
  <c r="I104" i="33"/>
  <c r="J315" i="33"/>
  <c r="J70" i="33"/>
  <c r="J58" i="33"/>
  <c r="I337" i="33"/>
  <c r="I364" i="33"/>
  <c r="J499" i="33"/>
  <c r="J201" i="33"/>
  <c r="J192" i="33"/>
  <c r="J164" i="33"/>
  <c r="J486" i="33"/>
  <c r="J498" i="33"/>
  <c r="J505" i="33"/>
  <c r="I484" i="33"/>
  <c r="I453" i="33"/>
  <c r="J457" i="33"/>
  <c r="J450" i="33"/>
  <c r="J346" i="33"/>
  <c r="J382" i="33"/>
  <c r="I385" i="33"/>
  <c r="J322" i="33"/>
  <c r="J215" i="33"/>
  <c r="J152" i="33"/>
  <c r="I174" i="33"/>
  <c r="I101" i="33"/>
  <c r="J185" i="33"/>
  <c r="J188" i="33"/>
  <c r="J105" i="33"/>
  <c r="J231" i="33"/>
  <c r="G104" i="33"/>
  <c r="G164" i="33"/>
  <c r="G181" i="33"/>
  <c r="G170" i="33"/>
  <c r="F211" i="33"/>
  <c r="G241" i="33"/>
  <c r="H232" i="33"/>
  <c r="G225" i="33"/>
  <c r="H212" i="33"/>
  <c r="H242" i="33"/>
  <c r="F253" i="33"/>
  <c r="F287" i="33"/>
  <c r="G294" i="33"/>
  <c r="F282" i="33"/>
  <c r="F320" i="33"/>
  <c r="F284" i="33"/>
  <c r="G283" i="33"/>
  <c r="G285" i="33"/>
  <c r="F305" i="33"/>
  <c r="G357" i="33"/>
  <c r="G379" i="33"/>
  <c r="E376" i="33"/>
  <c r="E347" i="33"/>
  <c r="F363" i="33"/>
  <c r="F346" i="33"/>
  <c r="F375" i="33"/>
  <c r="F353" i="33"/>
  <c r="F447" i="33"/>
  <c r="G410" i="33"/>
  <c r="F438" i="33"/>
  <c r="H452" i="33"/>
  <c r="F449" i="33"/>
  <c r="G427" i="33"/>
  <c r="F421" i="33"/>
  <c r="G497" i="33"/>
  <c r="F524" i="33"/>
  <c r="F492" i="33"/>
  <c r="G498" i="33"/>
  <c r="F490" i="33"/>
  <c r="F521" i="33"/>
  <c r="H503" i="33"/>
  <c r="F508" i="33"/>
  <c r="F484" i="33"/>
  <c r="G478" i="33"/>
  <c r="E210" i="33"/>
  <c r="H176" i="33"/>
  <c r="H256" i="33"/>
  <c r="H424" i="33"/>
  <c r="H436" i="33"/>
  <c r="H496" i="33"/>
  <c r="G64" i="33"/>
  <c r="G264" i="33"/>
  <c r="F462" i="33"/>
  <c r="G330" i="33"/>
  <c r="F422" i="33"/>
  <c r="H102" i="33"/>
  <c r="G56" i="33"/>
  <c r="F540" i="33"/>
  <c r="G205" i="33"/>
  <c r="G66" i="33"/>
  <c r="F257" i="33"/>
  <c r="G327" i="33"/>
  <c r="F259" i="33"/>
  <c r="F268" i="33"/>
  <c r="G258" i="33"/>
  <c r="G136" i="33"/>
  <c r="G198" i="33"/>
  <c r="G337" i="33"/>
  <c r="G272" i="33"/>
  <c r="F458" i="33"/>
  <c r="F266" i="33"/>
  <c r="F532" i="33"/>
  <c r="E246" i="33"/>
  <c r="E467" i="33"/>
  <c r="E197" i="33"/>
  <c r="E433" i="33"/>
  <c r="E365" i="33"/>
  <c r="E225" i="33"/>
  <c r="H183" i="33"/>
  <c r="E65" i="33"/>
  <c r="E499" i="33"/>
  <c r="E363" i="33"/>
  <c r="E91" i="33"/>
  <c r="E204" i="33"/>
  <c r="E329" i="33"/>
  <c r="E343" i="33"/>
  <c r="E485" i="33"/>
  <c r="E364" i="33"/>
  <c r="E314" i="33"/>
  <c r="G134" i="33"/>
  <c r="H108" i="33"/>
  <c r="H415" i="33"/>
  <c r="E351" i="33"/>
  <c r="E375" i="33"/>
  <c r="E283" i="33"/>
  <c r="E316" i="33"/>
  <c r="E320" i="33"/>
  <c r="E249" i="33"/>
  <c r="G133" i="33"/>
  <c r="E394" i="33"/>
  <c r="E386" i="33"/>
  <c r="E312" i="33"/>
  <c r="E90" i="33"/>
  <c r="E59" i="33"/>
  <c r="E479" i="33"/>
  <c r="I447" i="33"/>
  <c r="I362" i="33"/>
  <c r="J186" i="33"/>
  <c r="I454" i="33"/>
  <c r="J281" i="33"/>
  <c r="I109" i="33"/>
  <c r="J287" i="33"/>
  <c r="J375" i="33"/>
  <c r="J479" i="33"/>
  <c r="J386" i="33"/>
  <c r="G493" i="33"/>
  <c r="J65" i="33"/>
  <c r="J239" i="33"/>
  <c r="I412" i="33"/>
  <c r="J497" i="33"/>
  <c r="J421" i="33"/>
  <c r="I282" i="33"/>
  <c r="I456" i="33"/>
  <c r="I345" i="33"/>
  <c r="I349" i="33"/>
  <c r="H353" i="33"/>
  <c r="J377" i="33"/>
  <c r="I387" i="33"/>
  <c r="J388" i="33"/>
  <c r="I308" i="33"/>
  <c r="J310" i="33"/>
  <c r="I317" i="33"/>
  <c r="I301" i="33"/>
  <c r="I245" i="33"/>
  <c r="J224" i="33"/>
  <c r="I234" i="33"/>
  <c r="J247" i="33"/>
  <c r="J240" i="33"/>
  <c r="I250" i="33"/>
  <c r="I233" i="33"/>
  <c r="J244" i="33"/>
  <c r="J149" i="33"/>
  <c r="J144" i="33"/>
  <c r="J168" i="33"/>
  <c r="I160" i="33"/>
  <c r="I158" i="33"/>
  <c r="J112" i="33"/>
  <c r="J117" i="33"/>
  <c r="J122" i="33"/>
  <c r="J89" i="33"/>
  <c r="I374" i="33"/>
  <c r="J272" i="33"/>
  <c r="I238" i="33"/>
  <c r="I494" i="33"/>
  <c r="I531" i="33"/>
  <c r="J225" i="33"/>
  <c r="J262" i="33"/>
  <c r="J477" i="33"/>
  <c r="I125" i="33"/>
  <c r="J358" i="33"/>
  <c r="I489" i="33"/>
  <c r="I478" i="33"/>
  <c r="I502" i="33"/>
  <c r="I522" i="33"/>
  <c r="J511" i="33"/>
  <c r="J417" i="33"/>
  <c r="I438" i="33"/>
  <c r="I428" i="33"/>
  <c r="I445" i="33"/>
  <c r="J351" i="33"/>
  <c r="I389" i="33"/>
  <c r="J348" i="33"/>
  <c r="J373" i="33"/>
  <c r="J278" i="33"/>
  <c r="I292" i="33"/>
  <c r="I222" i="33"/>
  <c r="J220" i="33"/>
  <c r="J252" i="33"/>
  <c r="I253" i="33"/>
  <c r="I148" i="33"/>
  <c r="I178" i="33"/>
  <c r="J161" i="33"/>
  <c r="I155" i="33"/>
  <c r="J119" i="33"/>
  <c r="J103" i="33"/>
  <c r="J270" i="33"/>
  <c r="I173" i="33"/>
  <c r="I218" i="33"/>
  <c r="I221" i="33"/>
  <c r="I323" i="33"/>
  <c r="I514" i="33"/>
  <c r="J536" i="33"/>
  <c r="I316" i="33"/>
  <c r="I162" i="33"/>
  <c r="J223" i="33"/>
  <c r="I440" i="33"/>
  <c r="I468" i="33"/>
  <c r="I205" i="33"/>
  <c r="J110" i="33"/>
  <c r="I488" i="33"/>
  <c r="I469" i="33"/>
  <c r="J181" i="33"/>
  <c r="J197" i="33"/>
  <c r="I410" i="33"/>
  <c r="I425" i="33"/>
  <c r="J434" i="33"/>
  <c r="J367" i="33"/>
  <c r="J368" i="33"/>
  <c r="J319" i="33"/>
  <c r="J227" i="33"/>
  <c r="I142" i="33"/>
  <c r="J146" i="33"/>
  <c r="J150" i="33"/>
  <c r="I163" i="33"/>
  <c r="J82" i="33"/>
  <c r="J111" i="33"/>
  <c r="J87" i="33"/>
  <c r="J99" i="33"/>
  <c r="I95" i="33"/>
  <c r="I121" i="33"/>
  <c r="E117" i="33"/>
  <c r="I283" i="33"/>
  <c r="I439" i="33"/>
  <c r="F123" i="33"/>
  <c r="I312" i="33"/>
  <c r="J173" i="33"/>
  <c r="I229" i="33"/>
  <c r="J306" i="33"/>
  <c r="J363" i="33"/>
  <c r="J337" i="33"/>
  <c r="J364" i="33"/>
  <c r="I499" i="33"/>
  <c r="I201" i="33"/>
  <c r="I192" i="33"/>
  <c r="I164" i="33"/>
  <c r="J283" i="33"/>
  <c r="J480" i="33"/>
  <c r="J491" i="33"/>
  <c r="J492" i="33"/>
  <c r="J504" i="33"/>
  <c r="I517" i="33"/>
  <c r="I518" i="33"/>
  <c r="I506" i="33"/>
  <c r="J430" i="33"/>
  <c r="J433" i="33"/>
  <c r="J414" i="33"/>
  <c r="I457" i="33"/>
  <c r="I450" i="33"/>
  <c r="J374" i="33"/>
  <c r="I356" i="33"/>
  <c r="I322" i="33"/>
  <c r="I215" i="33"/>
  <c r="I152" i="33"/>
  <c r="J174" i="33"/>
  <c r="J114" i="33"/>
  <c r="J118" i="33"/>
  <c r="J115" i="33"/>
  <c r="I188" i="33"/>
  <c r="I105" i="33"/>
  <c r="I231" i="33"/>
  <c r="G98" i="33"/>
  <c r="H76" i="33"/>
  <c r="F77" i="33"/>
  <c r="F162" i="33"/>
  <c r="F225" i="33"/>
  <c r="F234" i="33"/>
  <c r="F281" i="33"/>
  <c r="G280" i="33"/>
  <c r="H309" i="33"/>
  <c r="G320" i="33"/>
  <c r="F283" i="33"/>
  <c r="F285" i="33"/>
  <c r="H376" i="33"/>
  <c r="G377" i="33"/>
  <c r="F434" i="33"/>
  <c r="H483" i="33"/>
  <c r="F498" i="33"/>
  <c r="F478" i="33"/>
  <c r="F109" i="33"/>
  <c r="G343" i="33"/>
  <c r="H298" i="33"/>
  <c r="H432" i="33"/>
  <c r="F70" i="33"/>
  <c r="G462" i="33"/>
  <c r="H352" i="33"/>
  <c r="G335" i="33"/>
  <c r="F459" i="33"/>
  <c r="F230" i="33"/>
  <c r="F198" i="33"/>
  <c r="G325" i="33"/>
  <c r="F66" i="33"/>
  <c r="G532" i="33"/>
  <c r="G539" i="33"/>
  <c r="F134" i="33"/>
  <c r="H369" i="33"/>
  <c r="E218" i="33"/>
  <c r="E186" i="33"/>
  <c r="E94" i="33"/>
  <c r="E213" i="33"/>
  <c r="E495" i="33"/>
  <c r="F79" i="33"/>
  <c r="F90" i="33"/>
  <c r="G146" i="33"/>
  <c r="F181" i="33"/>
  <c r="G158" i="33"/>
  <c r="H210" i="33"/>
  <c r="G239" i="33"/>
  <c r="F217" i="33"/>
  <c r="F221" i="33"/>
  <c r="G296" i="33"/>
  <c r="H277" i="33"/>
  <c r="G308" i="33"/>
  <c r="G375" i="33"/>
  <c r="F442" i="33"/>
  <c r="F479" i="33"/>
  <c r="F481" i="33"/>
  <c r="H520" i="33"/>
  <c r="G488" i="33"/>
  <c r="F491" i="33"/>
  <c r="H153" i="33"/>
  <c r="E301" i="33"/>
  <c r="F386" i="33"/>
  <c r="H444" i="33"/>
  <c r="F466" i="33"/>
  <c r="F330" i="33"/>
  <c r="H81" i="33"/>
  <c r="G130" i="33"/>
  <c r="H429" i="33"/>
  <c r="F460" i="33"/>
  <c r="F265" i="33"/>
  <c r="F262" i="33"/>
  <c r="H419" i="33"/>
  <c r="H143" i="33"/>
  <c r="G266" i="33"/>
  <c r="E109" i="33"/>
  <c r="E79" i="33"/>
  <c r="E83" i="33"/>
  <c r="E88" i="33"/>
  <c r="E471" i="33"/>
  <c r="E237" i="33"/>
  <c r="E229" i="33"/>
  <c r="E199" i="33"/>
  <c r="E477" i="33"/>
  <c r="E359" i="33"/>
  <c r="E306" i="33"/>
  <c r="I177" i="33"/>
  <c r="J472" i="33"/>
  <c r="I530" i="33"/>
  <c r="G531" i="33"/>
  <c r="I479" i="33"/>
  <c r="J286" i="33"/>
  <c r="I377" i="33"/>
  <c r="J308" i="33"/>
  <c r="J317" i="33"/>
  <c r="J301" i="33"/>
  <c r="J245" i="33"/>
  <c r="J234" i="33"/>
  <c r="I240" i="33"/>
  <c r="J233" i="33"/>
  <c r="J255" i="33"/>
  <c r="I168" i="33"/>
  <c r="I151" i="33"/>
  <c r="I117" i="33"/>
  <c r="I89" i="33"/>
  <c r="I272" i="33"/>
  <c r="J494" i="33"/>
  <c r="J90" i="33"/>
  <c r="I288" i="33"/>
  <c r="J294" i="33"/>
  <c r="I490" i="33"/>
  <c r="J489" i="33"/>
  <c r="J502" i="33"/>
  <c r="I511" i="33"/>
  <c r="J431" i="33"/>
  <c r="J435" i="33"/>
  <c r="J443" i="33"/>
  <c r="I278" i="33"/>
  <c r="J222" i="33"/>
  <c r="I252" i="33"/>
  <c r="F142" i="33"/>
  <c r="J155" i="33"/>
  <c r="I119" i="33"/>
  <c r="J218" i="33"/>
  <c r="I379" i="33"/>
  <c r="E157" i="33"/>
  <c r="I223" i="33"/>
  <c r="I513" i="33"/>
  <c r="G81" i="33" l="1"/>
  <c r="G86" i="33"/>
  <c r="G184" i="33"/>
  <c r="F179" i="33"/>
  <c r="F255" i="33"/>
  <c r="F215" i="33"/>
  <c r="G313" i="33"/>
  <c r="G373" i="33"/>
  <c r="F370" i="33"/>
  <c r="F413" i="33"/>
  <c r="G523" i="33"/>
  <c r="F482" i="33"/>
  <c r="F485" i="33"/>
  <c r="G484" i="33"/>
  <c r="F372" i="33"/>
  <c r="F191" i="33"/>
  <c r="G192" i="33"/>
  <c r="G180" i="33"/>
  <c r="G124" i="33"/>
  <c r="F304" i="33"/>
  <c r="F126" i="33"/>
  <c r="F195" i="33"/>
  <c r="F271" i="33"/>
  <c r="F360" i="33"/>
  <c r="E189" i="33"/>
  <c r="E244" i="33"/>
  <c r="E148" i="33"/>
  <c r="F88" i="33"/>
  <c r="F495" i="33"/>
  <c r="J352" i="33"/>
  <c r="I483" i="33"/>
  <c r="G386" i="33"/>
  <c r="I436" i="33"/>
  <c r="I176" i="33"/>
  <c r="G226" i="33"/>
  <c r="I512" i="33"/>
  <c r="G381" i="33"/>
  <c r="I482" i="33"/>
  <c r="J420" i="33"/>
  <c r="J97" i="33"/>
  <c r="J290" i="33"/>
  <c r="I175" i="33"/>
  <c r="F80" i="33"/>
  <c r="I413" i="33"/>
  <c r="J384" i="33"/>
  <c r="I354" i="33"/>
  <c r="F276" i="33"/>
  <c r="I243" i="33"/>
  <c r="I113" i="33"/>
  <c r="F226" i="33"/>
  <c r="J86" i="33"/>
  <c r="I416" i="33"/>
  <c r="J347" i="33"/>
  <c r="G100" i="33"/>
  <c r="F87" i="33"/>
  <c r="F82" i="33"/>
  <c r="F102" i="33"/>
  <c r="F119" i="33"/>
  <c r="G111" i="33"/>
  <c r="G186" i="33"/>
  <c r="G166" i="33"/>
  <c r="G168" i="33"/>
  <c r="G177" i="33"/>
  <c r="G179" i="33"/>
  <c r="G178" i="33"/>
  <c r="G161" i="33"/>
  <c r="G165" i="33"/>
  <c r="F187" i="33"/>
  <c r="F222" i="33"/>
  <c r="F249" i="33"/>
  <c r="G240" i="33"/>
  <c r="F292" i="33"/>
  <c r="G293" i="33"/>
  <c r="F322" i="33"/>
  <c r="G366" i="33"/>
  <c r="G374" i="33"/>
  <c r="G355" i="33"/>
  <c r="F344" i="33"/>
  <c r="F380" i="33"/>
  <c r="F351" i="33"/>
  <c r="G383" i="33"/>
  <c r="G362" i="33"/>
  <c r="F432" i="33"/>
  <c r="F439" i="33"/>
  <c r="F500" i="33"/>
  <c r="F506" i="33"/>
  <c r="G501" i="33"/>
  <c r="G482" i="33"/>
  <c r="F517" i="33"/>
  <c r="G511" i="33"/>
  <c r="F509" i="33"/>
  <c r="G108" i="33"/>
  <c r="G149" i="33"/>
  <c r="G480" i="33"/>
  <c r="F172" i="33"/>
  <c r="G224" i="33"/>
  <c r="F307" i="33"/>
  <c r="F229" i="33"/>
  <c r="G191" i="33"/>
  <c r="F192" i="33"/>
  <c r="G62" i="33"/>
  <c r="G412" i="33"/>
  <c r="F110" i="33"/>
  <c r="F196" i="33"/>
  <c r="F124" i="33"/>
  <c r="G393" i="33"/>
  <c r="F65" i="33"/>
  <c r="G328" i="33"/>
  <c r="F214" i="33"/>
  <c r="F334" i="33"/>
  <c r="G331" i="33"/>
  <c r="F329" i="33"/>
  <c r="F246" i="33"/>
  <c r="G195" i="33"/>
  <c r="F201" i="33"/>
  <c r="G193" i="33"/>
  <c r="G271" i="33"/>
  <c r="G467" i="33"/>
  <c r="G231" i="33"/>
  <c r="G400" i="33"/>
  <c r="F129" i="33"/>
  <c r="F468" i="33"/>
  <c r="G157" i="33"/>
  <c r="E348" i="33"/>
  <c r="E144" i="33"/>
  <c r="E152" i="33"/>
  <c r="F494" i="33"/>
  <c r="E173" i="33"/>
  <c r="E161" i="33"/>
  <c r="E143" i="33"/>
  <c r="G495" i="33"/>
  <c r="F381" i="33"/>
  <c r="E321" i="33"/>
  <c r="E311" i="33"/>
  <c r="G288" i="33"/>
  <c r="E227" i="33"/>
  <c r="E453" i="33"/>
  <c r="I143" i="33"/>
  <c r="J419" i="33"/>
  <c r="J81" i="33"/>
  <c r="J444" i="33"/>
  <c r="J153" i="33"/>
  <c r="J277" i="33"/>
  <c r="I210" i="33"/>
  <c r="J369" i="33"/>
  <c r="J376" i="33"/>
  <c r="I353" i="33"/>
  <c r="F312" i="33"/>
  <c r="J415" i="33"/>
  <c r="J108" i="33"/>
  <c r="J102" i="33"/>
  <c r="I503" i="33"/>
  <c r="F377" i="33"/>
  <c r="G162" i="33"/>
  <c r="F84" i="33"/>
  <c r="I187" i="33"/>
  <c r="J482" i="33"/>
  <c r="J214" i="33"/>
  <c r="I420" i="33"/>
  <c r="I97" i="33"/>
  <c r="I290" i="33"/>
  <c r="J175" i="33"/>
  <c r="I75" i="33"/>
  <c r="I94" i="33"/>
  <c r="F317" i="33"/>
  <c r="J165" i="33"/>
  <c r="J85" i="33"/>
  <c r="J279" i="33"/>
  <c r="F209" i="33"/>
  <c r="J169" i="33"/>
  <c r="F75" i="33"/>
  <c r="I305" i="33"/>
  <c r="I116" i="33"/>
  <c r="I86" i="33"/>
  <c r="J276" i="33"/>
  <c r="I209" i="33"/>
  <c r="F93" i="33"/>
  <c r="I159" i="33"/>
  <c r="J236" i="33"/>
  <c r="J96" i="33"/>
  <c r="G119" i="33"/>
  <c r="G89" i="33"/>
  <c r="F183" i="33"/>
  <c r="F178" i="33"/>
  <c r="F163" i="33"/>
  <c r="G256" i="33"/>
  <c r="G249" i="33"/>
  <c r="F248" i="33"/>
  <c r="F374" i="33"/>
  <c r="G369" i="33"/>
  <c r="G389" i="33"/>
  <c r="F489" i="33"/>
  <c r="G517" i="33"/>
  <c r="G487" i="33"/>
  <c r="F367" i="33"/>
  <c r="G229" i="33"/>
  <c r="F62" i="33"/>
  <c r="G196" i="33"/>
  <c r="G473" i="33"/>
  <c r="G57" i="33"/>
  <c r="G63" i="33"/>
  <c r="F193" i="33"/>
  <c r="F467" i="33"/>
  <c r="F332" i="33"/>
  <c r="E518" i="33"/>
  <c r="E443" i="33"/>
  <c r="E319" i="33"/>
  <c r="F306" i="33"/>
  <c r="I429" i="33"/>
  <c r="I277" i="33"/>
  <c r="I432" i="33"/>
  <c r="I376" i="33"/>
  <c r="J353" i="33"/>
  <c r="I496" i="33"/>
  <c r="I256" i="33"/>
  <c r="J503" i="33"/>
  <c r="I212" i="33"/>
  <c r="F98" i="33"/>
  <c r="I214" i="33"/>
  <c r="J75" i="33"/>
  <c r="J94" i="33"/>
  <c r="F294" i="33"/>
  <c r="I370" i="33"/>
  <c r="J116" i="33"/>
  <c r="J209" i="33"/>
  <c r="F288" i="33"/>
  <c r="I303" i="33"/>
  <c r="F99" i="33"/>
  <c r="G85" i="33"/>
  <c r="G99" i="33"/>
  <c r="F85" i="33"/>
  <c r="G87" i="33"/>
  <c r="G82" i="33"/>
  <c r="G102" i="33"/>
  <c r="F111" i="33"/>
  <c r="F121" i="33"/>
  <c r="F186" i="33"/>
  <c r="F166" i="33"/>
  <c r="F168" i="33"/>
  <c r="F177" i="33"/>
  <c r="G176" i="33"/>
  <c r="G174" i="33"/>
  <c r="F165" i="33"/>
  <c r="F218" i="33"/>
  <c r="G222" i="33"/>
  <c r="F240" i="33"/>
  <c r="G292" i="33"/>
  <c r="F293" i="33"/>
  <c r="G316" i="33"/>
  <c r="G322" i="33"/>
  <c r="F348" i="33"/>
  <c r="F387" i="33"/>
  <c r="F355" i="33"/>
  <c r="G344" i="33"/>
  <c r="G380" i="33"/>
  <c r="F383" i="33"/>
  <c r="G432" i="33"/>
  <c r="F441" i="33"/>
  <c r="G424" i="33"/>
  <c r="F411" i="33"/>
  <c r="G454" i="33"/>
  <c r="G500" i="33"/>
  <c r="G506" i="33"/>
  <c r="F501" i="33"/>
  <c r="G519" i="33"/>
  <c r="F108" i="33"/>
  <c r="F149" i="33"/>
  <c r="G282" i="33"/>
  <c r="F480" i="33"/>
  <c r="G419" i="33"/>
  <c r="G469" i="33"/>
  <c r="G204" i="33"/>
  <c r="F59" i="33"/>
  <c r="F199" i="33"/>
  <c r="G197" i="33"/>
  <c r="F269" i="33"/>
  <c r="G304" i="33"/>
  <c r="F58" i="33"/>
  <c r="F393" i="33"/>
  <c r="F328" i="33"/>
  <c r="G507" i="33"/>
  <c r="G334" i="33"/>
  <c r="F331" i="33"/>
  <c r="G329" i="33"/>
  <c r="G246" i="33"/>
  <c r="G394" i="33"/>
  <c r="G392" i="33"/>
  <c r="G339" i="33"/>
  <c r="G471" i="33"/>
  <c r="F463" i="33"/>
  <c r="G472" i="33"/>
  <c r="G214" i="33"/>
  <c r="F400" i="33"/>
  <c r="G129" i="33"/>
  <c r="G465" i="33"/>
  <c r="G535" i="33"/>
  <c r="E219" i="33"/>
  <c r="E360" i="33"/>
  <c r="E428" i="33"/>
  <c r="G494" i="33"/>
  <c r="E417" i="33"/>
  <c r="E185" i="33"/>
  <c r="E286" i="33"/>
  <c r="E235" i="33"/>
  <c r="G499" i="33"/>
  <c r="E415" i="33"/>
  <c r="E349" i="33"/>
  <c r="G88" i="33"/>
  <c r="E289" i="33"/>
  <c r="E184" i="33"/>
  <c r="E431" i="33"/>
  <c r="E323" i="33"/>
  <c r="J143" i="33"/>
  <c r="I419" i="33"/>
  <c r="I81" i="33"/>
  <c r="I444" i="33"/>
  <c r="I153" i="33"/>
  <c r="J520" i="33"/>
  <c r="J210" i="33"/>
  <c r="I369" i="33"/>
  <c r="I309" i="33"/>
  <c r="J76" i="33"/>
  <c r="I415" i="33"/>
  <c r="I108" i="33"/>
  <c r="G314" i="33"/>
  <c r="I183" i="33"/>
  <c r="G433" i="33"/>
  <c r="I102" i="33"/>
  <c r="J452" i="33"/>
  <c r="J232" i="33"/>
  <c r="J187" i="33"/>
  <c r="J500" i="33"/>
  <c r="I165" i="33"/>
  <c r="I85" i="33"/>
  <c r="I279" i="33"/>
  <c r="I169" i="33"/>
  <c r="J305" i="33"/>
  <c r="I276" i="33"/>
  <c r="J159" i="33"/>
  <c r="I236" i="33"/>
  <c r="I96" i="33"/>
  <c r="G122" i="33"/>
  <c r="F115" i="33"/>
  <c r="F161" i="33"/>
  <c r="G187" i="33"/>
  <c r="F251" i="33"/>
  <c r="F228" i="33"/>
  <c r="G235" i="33"/>
  <c r="G318" i="33"/>
  <c r="F366" i="33"/>
  <c r="G351" i="33"/>
  <c r="F362" i="33"/>
  <c r="G439" i="33"/>
  <c r="G496" i="33"/>
  <c r="F511" i="33"/>
  <c r="G509" i="33"/>
  <c r="G346" i="33"/>
  <c r="G307" i="33"/>
  <c r="G65" i="33"/>
  <c r="G359" i="33"/>
  <c r="G201" i="33"/>
  <c r="G468" i="33"/>
  <c r="E114" i="33"/>
  <c r="E455" i="33"/>
  <c r="G317" i="33"/>
  <c r="E151" i="33"/>
  <c r="I298" i="33"/>
  <c r="F499" i="33"/>
  <c r="I424" i="33"/>
  <c r="J242" i="33"/>
  <c r="F81" i="33"/>
  <c r="F86" i="33"/>
  <c r="F122" i="33"/>
  <c r="G115" i="33"/>
  <c r="F89" i="33"/>
  <c r="G121" i="33"/>
  <c r="F184" i="33"/>
  <c r="G183" i="33"/>
  <c r="F176" i="33"/>
  <c r="F174" i="33"/>
  <c r="G163" i="33"/>
  <c r="F256" i="33"/>
  <c r="G251" i="33"/>
  <c r="G218" i="33"/>
  <c r="G255" i="33"/>
  <c r="G228" i="33"/>
  <c r="G215" i="33"/>
  <c r="G248" i="33"/>
  <c r="F235" i="33"/>
  <c r="F318" i="33"/>
  <c r="F316" i="33"/>
  <c r="F313" i="33"/>
  <c r="G348" i="33"/>
  <c r="G387" i="33"/>
  <c r="F373" i="33"/>
  <c r="F389" i="33"/>
  <c r="G370" i="33"/>
  <c r="G413" i="33"/>
  <c r="G441" i="33"/>
  <c r="F424" i="33"/>
  <c r="G411" i="33"/>
  <c r="F454" i="33"/>
  <c r="F496" i="33"/>
  <c r="F523" i="33"/>
  <c r="G489" i="33"/>
  <c r="F519" i="33"/>
  <c r="F487" i="33"/>
  <c r="G485" i="33"/>
  <c r="G345" i="33"/>
  <c r="F224" i="33"/>
  <c r="G372" i="33"/>
  <c r="F419" i="33"/>
  <c r="F469" i="33"/>
  <c r="F204" i="33"/>
  <c r="G59" i="33"/>
  <c r="G199" i="33"/>
  <c r="F197" i="33"/>
  <c r="G269" i="33"/>
  <c r="F429" i="33"/>
  <c r="G110" i="33"/>
  <c r="G58" i="33"/>
  <c r="F473" i="33"/>
  <c r="G429" i="33"/>
  <c r="F150" i="33"/>
  <c r="F57" i="33"/>
  <c r="G126" i="33"/>
  <c r="F359" i="33"/>
  <c r="F63" i="33"/>
  <c r="F394" i="33"/>
  <c r="F392" i="33"/>
  <c r="F339" i="33"/>
  <c r="F471" i="33"/>
  <c r="G463" i="33"/>
  <c r="F472" i="33"/>
  <c r="F507" i="33"/>
  <c r="G332" i="33"/>
  <c r="F465" i="33"/>
  <c r="F535" i="33"/>
  <c r="E291" i="33"/>
  <c r="E147" i="33"/>
  <c r="E457" i="33"/>
  <c r="E160" i="33"/>
  <c r="E250" i="33"/>
  <c r="E435" i="33"/>
  <c r="E167" i="33"/>
  <c r="G93" i="33"/>
  <c r="E310" i="33"/>
  <c r="F213" i="33"/>
  <c r="E112" i="33"/>
  <c r="H8" i="33"/>
  <c r="E254" i="33"/>
  <c r="G80" i="33"/>
  <c r="E149" i="33"/>
  <c r="F477" i="33"/>
  <c r="G109" i="33"/>
  <c r="J429" i="33"/>
  <c r="I520" i="33"/>
  <c r="G213" i="33"/>
  <c r="I352" i="33"/>
  <c r="J432" i="33"/>
  <c r="J298" i="33"/>
  <c r="J483" i="33"/>
  <c r="J309" i="33"/>
  <c r="I76" i="33"/>
  <c r="F343" i="33"/>
  <c r="J183" i="33"/>
  <c r="G365" i="33"/>
  <c r="G262" i="33"/>
  <c r="J496" i="33"/>
  <c r="J436" i="33"/>
  <c r="J424" i="33"/>
  <c r="J256" i="33"/>
  <c r="J176" i="33"/>
  <c r="I452" i="33"/>
  <c r="I242" i="33"/>
  <c r="J212" i="33"/>
  <c r="I232" i="33"/>
  <c r="G77" i="33"/>
  <c r="J512" i="33"/>
  <c r="I500" i="33"/>
  <c r="F356" i="33"/>
  <c r="G287" i="33"/>
  <c r="F164" i="33"/>
  <c r="J413" i="33"/>
  <c r="I384" i="33"/>
  <c r="J370" i="33"/>
  <c r="J354" i="33"/>
  <c r="F280" i="33"/>
  <c r="J243" i="33"/>
  <c r="J113" i="33"/>
  <c r="F448" i="33"/>
  <c r="J416" i="33"/>
  <c r="I347" i="33"/>
  <c r="J303" i="33"/>
  <c r="G78" i="33" l="1"/>
  <c r="G113" i="33"/>
  <c r="F167" i="33"/>
  <c r="F155" i="33"/>
  <c r="F188" i="33"/>
  <c r="G242" i="33"/>
  <c r="F311" i="33"/>
  <c r="G368" i="33"/>
  <c r="F349" i="33"/>
  <c r="G414" i="33"/>
  <c r="F418" i="33"/>
  <c r="G444" i="33"/>
  <c r="G512" i="33"/>
  <c r="G352" i="33"/>
  <c r="F173" i="33"/>
  <c r="F144" i="33"/>
  <c r="G96" i="33"/>
  <c r="F78" i="33"/>
  <c r="F116" i="33"/>
  <c r="F76" i="33"/>
  <c r="G97" i="33"/>
  <c r="G101" i="33"/>
  <c r="F118" i="33"/>
  <c r="G105" i="33"/>
  <c r="F175" i="33"/>
  <c r="G147" i="33"/>
  <c r="F185" i="33"/>
  <c r="G167" i="33"/>
  <c r="G182" i="33"/>
  <c r="G155" i="33"/>
  <c r="G156" i="33"/>
  <c r="G188" i="33"/>
  <c r="F159" i="33"/>
  <c r="G233" i="33"/>
  <c r="G216" i="33"/>
  <c r="F236" i="33"/>
  <c r="F232" i="33"/>
  <c r="F247" i="33"/>
  <c r="G210" i="33"/>
  <c r="F309" i="33"/>
  <c r="G323" i="33"/>
  <c r="F301" i="33"/>
  <c r="F277" i="33"/>
  <c r="G297" i="33"/>
  <c r="F354" i="33"/>
  <c r="G349" i="33"/>
  <c r="F378" i="33"/>
  <c r="G416" i="33"/>
  <c r="G425" i="33"/>
  <c r="F455" i="33"/>
  <c r="F414" i="33"/>
  <c r="G418" i="33"/>
  <c r="F451" i="33"/>
  <c r="F444" i="33"/>
  <c r="F440" i="33"/>
  <c r="F423" i="33"/>
  <c r="G415" i="33"/>
  <c r="F513" i="33"/>
  <c r="F518" i="33"/>
  <c r="G486" i="33"/>
  <c r="F522" i="33"/>
  <c r="G504" i="33"/>
  <c r="F505" i="33"/>
  <c r="G503" i="33"/>
  <c r="G120" i="33"/>
  <c r="F417" i="33"/>
  <c r="G300" i="33"/>
  <c r="G443" i="33"/>
  <c r="F125" i="33"/>
  <c r="F358" i="33"/>
  <c r="F289" i="33"/>
  <c r="G144" i="33"/>
  <c r="G250" i="33"/>
  <c r="F219" i="33"/>
  <c r="G453" i="33"/>
  <c r="J8" i="33"/>
  <c r="G360" i="33"/>
  <c r="F143" i="33"/>
  <c r="F148" i="33"/>
  <c r="F96" i="33"/>
  <c r="F101" i="33"/>
  <c r="G175" i="33"/>
  <c r="G151" i="33"/>
  <c r="F156" i="33"/>
  <c r="F254" i="33"/>
  <c r="G243" i="33"/>
  <c r="F323" i="33"/>
  <c r="F297" i="33"/>
  <c r="G456" i="33"/>
  <c r="G455" i="33"/>
  <c r="F435" i="33"/>
  <c r="G451" i="33"/>
  <c r="F445" i="33"/>
  <c r="F486" i="33"/>
  <c r="F278" i="33"/>
  <c r="F382" i="33"/>
  <c r="G125" i="33"/>
  <c r="F100" i="33"/>
  <c r="G189" i="33"/>
  <c r="F112" i="33"/>
  <c r="G76" i="33"/>
  <c r="F97" i="33"/>
  <c r="G118" i="33"/>
  <c r="G103" i="33"/>
  <c r="F147" i="33"/>
  <c r="G185" i="33"/>
  <c r="G152" i="33"/>
  <c r="G153" i="33"/>
  <c r="G145" i="33"/>
  <c r="F227" i="33"/>
  <c r="F233" i="33"/>
  <c r="G236" i="33"/>
  <c r="G232" i="33"/>
  <c r="G247" i="33"/>
  <c r="F210" i="33"/>
  <c r="G309" i="33"/>
  <c r="F310" i="33"/>
  <c r="F298" i="33"/>
  <c r="G290" i="33"/>
  <c r="F303" i="33"/>
  <c r="G321" i="33"/>
  <c r="F319" i="33"/>
  <c r="G371" i="33"/>
  <c r="F388" i="33"/>
  <c r="F385" i="33"/>
  <c r="G378" i="33"/>
  <c r="F416" i="33"/>
  <c r="F425" i="33"/>
  <c r="F457" i="33"/>
  <c r="G420" i="33"/>
  <c r="G431" i="33"/>
  <c r="G430" i="33"/>
  <c r="F452" i="33"/>
  <c r="G450" i="33"/>
  <c r="G423" i="33"/>
  <c r="F415" i="33"/>
  <c r="G513" i="33"/>
  <c r="G518" i="33"/>
  <c r="G522" i="33"/>
  <c r="F504" i="33"/>
  <c r="F502" i="33"/>
  <c r="G505" i="33"/>
  <c r="F503" i="33"/>
  <c r="F120" i="33"/>
  <c r="G417" i="33"/>
  <c r="G244" i="33"/>
  <c r="F300" i="33"/>
  <c r="F428" i="33"/>
  <c r="F437" i="33"/>
  <c r="G358" i="33"/>
  <c r="F369" i="33"/>
  <c r="F250" i="33"/>
  <c r="F286" i="33"/>
  <c r="G219" i="33"/>
  <c r="F453" i="33"/>
  <c r="I8" i="33"/>
  <c r="G116" i="33"/>
  <c r="F114" i="33"/>
  <c r="F105" i="33"/>
  <c r="F169" i="33"/>
  <c r="G159" i="33"/>
  <c r="F216" i="33"/>
  <c r="G220" i="33"/>
  <c r="G252" i="33"/>
  <c r="G301" i="33"/>
  <c r="G277" i="33"/>
  <c r="G354" i="33"/>
  <c r="G384" i="33"/>
  <c r="F436" i="33"/>
  <c r="G440" i="33"/>
  <c r="F510" i="33"/>
  <c r="F483" i="33"/>
  <c r="F443" i="33"/>
  <c r="G289" i="33"/>
  <c r="G291" i="33"/>
  <c r="F117" i="33"/>
  <c r="F106" i="33"/>
  <c r="G95" i="33"/>
  <c r="F160" i="33"/>
  <c r="F182" i="33"/>
  <c r="G117" i="33"/>
  <c r="G112" i="33"/>
  <c r="G106" i="33"/>
  <c r="F95" i="33"/>
  <c r="G114" i="33"/>
  <c r="F113" i="33"/>
  <c r="F103" i="33"/>
  <c r="G160" i="33"/>
  <c r="F151" i="33"/>
  <c r="G169" i="33"/>
  <c r="G142" i="33"/>
  <c r="F152" i="33"/>
  <c r="F153" i="33"/>
  <c r="F145" i="33"/>
  <c r="G227" i="33"/>
  <c r="G254" i="33"/>
  <c r="F242" i="33"/>
  <c r="F243" i="33"/>
  <c r="F220" i="33"/>
  <c r="F252" i="33"/>
  <c r="G310" i="33"/>
  <c r="G298" i="33"/>
  <c r="F290" i="33"/>
  <c r="G303" i="33"/>
  <c r="G311" i="33"/>
  <c r="G276" i="33"/>
  <c r="F321" i="33"/>
  <c r="G319" i="33"/>
  <c r="F368" i="33"/>
  <c r="F384" i="33"/>
  <c r="F371" i="33"/>
  <c r="G388" i="33"/>
  <c r="G385" i="33"/>
  <c r="G436" i="33"/>
  <c r="F456" i="33"/>
  <c r="G457" i="33"/>
  <c r="F420" i="33"/>
  <c r="G435" i="33"/>
  <c r="F431" i="33"/>
  <c r="F430" i="33"/>
  <c r="G452" i="33"/>
  <c r="F450" i="33"/>
  <c r="G445" i="33"/>
  <c r="G510" i="33"/>
  <c r="G483" i="33"/>
  <c r="F512" i="33"/>
  <c r="G502" i="33"/>
  <c r="G278" i="33"/>
  <c r="F244" i="33"/>
  <c r="F352" i="33"/>
  <c r="G382" i="33"/>
  <c r="G428" i="33"/>
  <c r="G437" i="33"/>
  <c r="G148" i="33"/>
  <c r="G143" i="33"/>
  <c r="G286" i="33"/>
  <c r="F189" i="33"/>
  <c r="G173" i="33"/>
  <c r="F291" i="33"/>
  <c r="E8" i="33"/>
  <c r="H48" i="33" l="1"/>
  <c r="F212" i="33"/>
  <c r="G279" i="33"/>
  <c r="G8" i="33"/>
  <c r="E10" i="33"/>
  <c r="H20" i="33"/>
  <c r="H36" i="33"/>
  <c r="G75" i="33"/>
  <c r="F279" i="33"/>
  <c r="G347" i="33"/>
  <c r="F520" i="33"/>
  <c r="F8" i="33"/>
  <c r="H16" i="33"/>
  <c r="H28" i="33"/>
  <c r="H44" i="33"/>
  <c r="G212" i="33"/>
  <c r="G376" i="33"/>
  <c r="G209" i="33"/>
  <c r="F347" i="33"/>
  <c r="F376" i="33"/>
  <c r="G520" i="33"/>
  <c r="E41" i="33" l="1"/>
  <c r="E23" i="33"/>
  <c r="E53" i="33"/>
  <c r="E13" i="33"/>
  <c r="H46" i="33"/>
  <c r="H49" i="33"/>
  <c r="H15" i="33"/>
  <c r="H39" i="33"/>
  <c r="H12" i="33"/>
  <c r="H25" i="33"/>
  <c r="H42" i="33"/>
  <c r="I28" i="33"/>
  <c r="J36" i="33"/>
  <c r="E37" i="33"/>
  <c r="E15" i="33"/>
  <c r="E43" i="33"/>
  <c r="E51" i="33"/>
  <c r="E45" i="33"/>
  <c r="E29" i="33"/>
  <c r="E17" i="33"/>
  <c r="E27" i="33"/>
  <c r="H47" i="33"/>
  <c r="H31" i="33"/>
  <c r="H50" i="33"/>
  <c r="H33" i="33"/>
  <c r="E30" i="33"/>
  <c r="H11" i="33"/>
  <c r="H55" i="33"/>
  <c r="H53" i="33"/>
  <c r="H23" i="33"/>
  <c r="H17" i="33"/>
  <c r="H24" i="33"/>
  <c r="H26" i="33"/>
  <c r="H43" i="33"/>
  <c r="I36" i="33"/>
  <c r="I20" i="33"/>
  <c r="I48" i="33"/>
  <c r="H27" i="33"/>
  <c r="H41" i="33"/>
  <c r="E52" i="33"/>
  <c r="J44" i="33"/>
  <c r="J28" i="33"/>
  <c r="J16" i="33"/>
  <c r="E25" i="33"/>
  <c r="E28" i="33"/>
  <c r="E14" i="33"/>
  <c r="E47" i="33"/>
  <c r="H30" i="33"/>
  <c r="H32" i="33"/>
  <c r="E11" i="33"/>
  <c r="E55" i="33"/>
  <c r="H22" i="33"/>
  <c r="E24" i="33"/>
  <c r="I44" i="33"/>
  <c r="I16" i="33"/>
  <c r="J20" i="33"/>
  <c r="J48" i="33"/>
  <c r="E21" i="33"/>
  <c r="E19" i="33"/>
  <c r="E34" i="33"/>
  <c r="E42" i="33"/>
  <c r="E46" i="33"/>
  <c r="H29" i="33"/>
  <c r="H35" i="33"/>
  <c r="E32" i="33"/>
  <c r="H14" i="33"/>
  <c r="H9" i="33"/>
  <c r="H54" i="33"/>
  <c r="H38" i="33"/>
  <c r="H19" i="33"/>
  <c r="H40" i="33"/>
  <c r="H21" i="33"/>
  <c r="E33" i="33"/>
  <c r="E49" i="33"/>
  <c r="E18" i="33"/>
  <c r="E39" i="33"/>
  <c r="E12" i="33"/>
  <c r="E22" i="33"/>
  <c r="E26" i="33"/>
  <c r="E50" i="33"/>
  <c r="H45" i="33"/>
  <c r="H51" i="33"/>
  <c r="H34" i="33"/>
  <c r="E31" i="33"/>
  <c r="H13" i="33"/>
  <c r="E9" i="33"/>
  <c r="E54" i="33"/>
  <c r="H37" i="33"/>
  <c r="H18" i="33"/>
  <c r="E40" i="33"/>
  <c r="E35" i="33"/>
  <c r="E38" i="33"/>
  <c r="H52" i="33"/>
  <c r="H10" i="33"/>
  <c r="J10" i="33" l="1"/>
  <c r="J37" i="33"/>
  <c r="J35" i="33"/>
  <c r="J32" i="33"/>
  <c r="J27" i="33"/>
  <c r="J33" i="33"/>
  <c r="J47" i="33"/>
  <c r="E36" i="33"/>
  <c r="E16" i="33"/>
  <c r="I10" i="33"/>
  <c r="J18" i="33"/>
  <c r="I37" i="33"/>
  <c r="J13" i="33"/>
  <c r="I35" i="33"/>
  <c r="I29" i="33"/>
  <c r="J22" i="33"/>
  <c r="I32" i="33"/>
  <c r="I30" i="33"/>
  <c r="I41" i="33"/>
  <c r="I27" i="33"/>
  <c r="I33" i="33"/>
  <c r="I50" i="33"/>
  <c r="I31" i="33"/>
  <c r="I47" i="33"/>
  <c r="I42" i="33"/>
  <c r="I25" i="33"/>
  <c r="I12" i="33"/>
  <c r="I39" i="33"/>
  <c r="J15" i="33"/>
  <c r="I49" i="33"/>
  <c r="I46" i="33"/>
  <c r="I13" i="33"/>
  <c r="J30" i="33"/>
  <c r="J41" i="33"/>
  <c r="J31" i="33"/>
  <c r="J25" i="33"/>
  <c r="J12" i="33"/>
  <c r="J39" i="33"/>
  <c r="I15" i="33"/>
  <c r="J49" i="33"/>
  <c r="J46" i="33"/>
  <c r="E20" i="33"/>
  <c r="E44" i="33"/>
  <c r="E48" i="33"/>
  <c r="I52" i="33"/>
  <c r="I34" i="33"/>
  <c r="I51" i="33"/>
  <c r="I45" i="33"/>
  <c r="I21" i="33"/>
  <c r="I40" i="33"/>
  <c r="J19" i="33"/>
  <c r="I38" i="33"/>
  <c r="I54" i="33"/>
  <c r="I9" i="33"/>
  <c r="I14" i="33"/>
  <c r="I43" i="33"/>
  <c r="I26" i="33"/>
  <c r="I24" i="33"/>
  <c r="J17" i="33"/>
  <c r="I23" i="33"/>
  <c r="I53" i="33"/>
  <c r="I55" i="33"/>
  <c r="I11" i="33"/>
  <c r="I18" i="33"/>
  <c r="J29" i="33"/>
  <c r="I22" i="33"/>
  <c r="J50" i="33"/>
  <c r="J42" i="33"/>
  <c r="J52" i="33"/>
  <c r="J34" i="33"/>
  <c r="J51" i="33"/>
  <c r="J45" i="33"/>
  <c r="J21" i="33"/>
  <c r="J40" i="33"/>
  <c r="I19" i="33"/>
  <c r="J38" i="33"/>
  <c r="J54" i="33"/>
  <c r="J9" i="33"/>
  <c r="J14" i="33"/>
  <c r="J43" i="33"/>
  <c r="J26" i="33"/>
  <c r="J24" i="33"/>
  <c r="I17" i="33"/>
  <c r="J23" i="33"/>
  <c r="J53" i="33"/>
  <c r="J55" i="33"/>
  <c r="J11" i="33"/>
  <c r="G20" i="33" l="1"/>
  <c r="G44" i="33"/>
  <c r="F20" i="33"/>
  <c r="G16" i="33"/>
  <c r="F16" i="33"/>
  <c r="F36" i="33"/>
  <c r="G48" i="33"/>
  <c r="F44" i="33"/>
  <c r="G36" i="33"/>
  <c r="F48" i="33"/>
  <c r="V49" i="16"/>
  <c r="V205" i="16"/>
  <c r="V151" i="16"/>
  <c r="V99" i="16"/>
  <c r="N13" i="16"/>
  <c r="N17" i="16" s="1"/>
  <c r="N21" i="16" s="1"/>
  <c r="N25" i="16" s="1"/>
  <c r="N29" i="16" s="1"/>
  <c r="N33" i="16" s="1"/>
  <c r="N37" i="16" s="1"/>
  <c r="N41" i="16" s="1"/>
  <c r="N45" i="16" s="1"/>
  <c r="N49" i="16" s="1"/>
  <c r="N53" i="16" s="1"/>
  <c r="N57" i="16" s="1"/>
  <c r="N61" i="16" s="1"/>
  <c r="N65" i="16" s="1"/>
  <c r="G36" i="16"/>
  <c r="H36" i="16"/>
  <c r="Q36" i="16" s="1"/>
  <c r="J36" i="16"/>
  <c r="O36" i="16"/>
  <c r="M213" i="16"/>
  <c r="M209" i="16"/>
  <c r="M205" i="16"/>
  <c r="M201" i="16"/>
  <c r="M197" i="16"/>
  <c r="M193" i="16"/>
  <c r="M189" i="16"/>
  <c r="M185" i="16"/>
  <c r="M181" i="16"/>
  <c r="M177" i="16"/>
  <c r="M173" i="16"/>
  <c r="M169" i="16"/>
  <c r="O216" i="16"/>
  <c r="L216" i="16"/>
  <c r="J216" i="16" s="1"/>
  <c r="O215" i="16"/>
  <c r="L215" i="16"/>
  <c r="J215" i="16" s="1"/>
  <c r="O214" i="16"/>
  <c r="L214" i="16"/>
  <c r="J214" i="16" s="1"/>
  <c r="O213" i="16"/>
  <c r="J213" i="16"/>
  <c r="O212" i="16"/>
  <c r="L212" i="16"/>
  <c r="J212" i="16" s="1"/>
  <c r="O211" i="16"/>
  <c r="L211" i="16"/>
  <c r="J211" i="16" s="1"/>
  <c r="O210" i="16"/>
  <c r="L210" i="16"/>
  <c r="J210" i="16" s="1"/>
  <c r="O209" i="16"/>
  <c r="J209" i="16"/>
  <c r="O208" i="16"/>
  <c r="L208" i="16"/>
  <c r="J208" i="16" s="1"/>
  <c r="O207" i="16"/>
  <c r="L207" i="16"/>
  <c r="J207" i="16" s="1"/>
  <c r="O206" i="16"/>
  <c r="L206" i="16"/>
  <c r="J206" i="16" s="1"/>
  <c r="O205" i="16"/>
  <c r="J205" i="16"/>
  <c r="O204" i="16"/>
  <c r="L204" i="16"/>
  <c r="J204" i="16" s="1"/>
  <c r="O203" i="16"/>
  <c r="L203" i="16"/>
  <c r="J203" i="16" s="1"/>
  <c r="O202" i="16"/>
  <c r="L202" i="16"/>
  <c r="J202" i="16" s="1"/>
  <c r="O201" i="16"/>
  <c r="J201" i="16"/>
  <c r="O200" i="16"/>
  <c r="L200" i="16"/>
  <c r="J200" i="16" s="1"/>
  <c r="O199" i="16"/>
  <c r="L199" i="16"/>
  <c r="J199" i="16" s="1"/>
  <c r="O198" i="16"/>
  <c r="L198" i="16"/>
  <c r="J198" i="16" s="1"/>
  <c r="O197" i="16"/>
  <c r="J197" i="16"/>
  <c r="O196" i="16"/>
  <c r="J196" i="16"/>
  <c r="O195" i="16"/>
  <c r="J195" i="16"/>
  <c r="O194" i="16"/>
  <c r="J194" i="16"/>
  <c r="O193" i="16"/>
  <c r="J193" i="16"/>
  <c r="O192" i="16"/>
  <c r="J192" i="16"/>
  <c r="O191" i="16"/>
  <c r="J191" i="16"/>
  <c r="O190" i="16"/>
  <c r="J190" i="16"/>
  <c r="O189" i="16"/>
  <c r="J189" i="16"/>
  <c r="O188" i="16"/>
  <c r="J188" i="16"/>
  <c r="O187" i="16"/>
  <c r="J187" i="16"/>
  <c r="O186" i="16"/>
  <c r="J186" i="16"/>
  <c r="O185" i="16"/>
  <c r="J185" i="16"/>
  <c r="O184" i="16"/>
  <c r="J184" i="16"/>
  <c r="O183" i="16"/>
  <c r="J183" i="16"/>
  <c r="O182" i="16"/>
  <c r="J182" i="16"/>
  <c r="O181" i="16"/>
  <c r="J181" i="16"/>
  <c r="O180" i="16"/>
  <c r="J180" i="16"/>
  <c r="O179" i="16"/>
  <c r="J179" i="16"/>
  <c r="O178" i="16"/>
  <c r="J178" i="16"/>
  <c r="O177" i="16"/>
  <c r="J177" i="16"/>
  <c r="O176" i="16"/>
  <c r="J176" i="16"/>
  <c r="O175" i="16"/>
  <c r="J175" i="16"/>
  <c r="O174" i="16"/>
  <c r="J174" i="16"/>
  <c r="O173" i="16"/>
  <c r="J173" i="16"/>
  <c r="O172" i="16"/>
  <c r="J172" i="16"/>
  <c r="O171" i="16"/>
  <c r="J171" i="16"/>
  <c r="O170" i="16"/>
  <c r="J170" i="16"/>
  <c r="O169" i="16"/>
  <c r="J169" i="16"/>
  <c r="O168" i="16"/>
  <c r="J168" i="16"/>
  <c r="S168" i="16" s="1"/>
  <c r="O167" i="16"/>
  <c r="J167" i="16"/>
  <c r="S167" i="16" s="1"/>
  <c r="O166" i="16"/>
  <c r="J166" i="16"/>
  <c r="S166" i="16" s="1"/>
  <c r="O165" i="16"/>
  <c r="J165" i="16"/>
  <c r="H116" i="16"/>
  <c r="Q116" i="16" s="1"/>
  <c r="H115" i="16"/>
  <c r="Q115" i="16" s="1"/>
  <c r="H114" i="16"/>
  <c r="Q114" i="16" s="1"/>
  <c r="H113" i="16"/>
  <c r="Q113" i="16" s="1"/>
  <c r="O164" i="16"/>
  <c r="L164" i="16"/>
  <c r="J164" i="16" s="1"/>
  <c r="O163" i="16"/>
  <c r="L163" i="16"/>
  <c r="J163" i="16" s="1"/>
  <c r="O162" i="16"/>
  <c r="L162" i="16"/>
  <c r="J162" i="16" s="1"/>
  <c r="S162" i="16" s="1"/>
  <c r="O161" i="16"/>
  <c r="J161" i="16"/>
  <c r="S161" i="16" s="1"/>
  <c r="O160" i="16"/>
  <c r="L160" i="16"/>
  <c r="J160" i="16" s="1"/>
  <c r="O159" i="16"/>
  <c r="L159" i="16"/>
  <c r="J159" i="16" s="1"/>
  <c r="O158" i="16"/>
  <c r="L158" i="16"/>
  <c r="J158" i="16" s="1"/>
  <c r="S158" i="16" s="1"/>
  <c r="O157" i="16"/>
  <c r="J157" i="16"/>
  <c r="S157" i="16" s="1"/>
  <c r="O156" i="16"/>
  <c r="L156" i="16"/>
  <c r="J156" i="16" s="1"/>
  <c r="O155" i="16"/>
  <c r="L155" i="16"/>
  <c r="J155" i="16" s="1"/>
  <c r="O154" i="16"/>
  <c r="L154" i="16"/>
  <c r="J154" i="16" s="1"/>
  <c r="S154" i="16" s="1"/>
  <c r="O153" i="16"/>
  <c r="J153" i="16"/>
  <c r="S153" i="16" s="1"/>
  <c r="O152" i="16"/>
  <c r="L152" i="16"/>
  <c r="J152" i="16" s="1"/>
  <c r="O151" i="16"/>
  <c r="L151" i="16"/>
  <c r="J151" i="16" s="1"/>
  <c r="O150" i="16"/>
  <c r="L150" i="16"/>
  <c r="J150" i="16" s="1"/>
  <c r="S150" i="16" s="1"/>
  <c r="O149" i="16"/>
  <c r="J149" i="16"/>
  <c r="S149" i="16" s="1"/>
  <c r="O148" i="16"/>
  <c r="L148" i="16"/>
  <c r="J148" i="16" s="1"/>
  <c r="O147" i="16"/>
  <c r="L147" i="16"/>
  <c r="J147" i="16" s="1"/>
  <c r="O146" i="16"/>
  <c r="L146" i="16"/>
  <c r="J146" i="16" s="1"/>
  <c r="S146" i="16" s="1"/>
  <c r="O145" i="16"/>
  <c r="J145" i="16"/>
  <c r="S145" i="16" s="1"/>
  <c r="O144" i="16"/>
  <c r="J144" i="16"/>
  <c r="O143" i="16"/>
  <c r="J143" i="16"/>
  <c r="S143" i="16" s="1"/>
  <c r="O142" i="16"/>
  <c r="J142" i="16"/>
  <c r="O141" i="16"/>
  <c r="J141" i="16"/>
  <c r="S141" i="16" s="1"/>
  <c r="O140" i="16"/>
  <c r="J140" i="16"/>
  <c r="S140" i="16" s="1"/>
  <c r="O139" i="16"/>
  <c r="J139" i="16"/>
  <c r="S139" i="16" s="1"/>
  <c r="O138" i="16"/>
  <c r="J138" i="16"/>
  <c r="S138" i="16" s="1"/>
  <c r="O137" i="16"/>
  <c r="J137" i="16"/>
  <c r="O136" i="16"/>
  <c r="J136" i="16"/>
  <c r="S136" i="16" s="1"/>
  <c r="O135" i="16"/>
  <c r="J135" i="16"/>
  <c r="O134" i="16"/>
  <c r="J134" i="16"/>
  <c r="S134" i="16" s="1"/>
  <c r="O133" i="16"/>
  <c r="J133" i="16"/>
  <c r="O132" i="16"/>
  <c r="J132" i="16"/>
  <c r="S132" i="16" s="1"/>
  <c r="O131" i="16"/>
  <c r="J131" i="16"/>
  <c r="S131" i="16" s="1"/>
  <c r="O130" i="16"/>
  <c r="J130" i="16"/>
  <c r="S130" i="16" s="1"/>
  <c r="O129" i="16"/>
  <c r="J129" i="16"/>
  <c r="S129" i="16" s="1"/>
  <c r="O128" i="16"/>
  <c r="J128" i="16"/>
  <c r="O127" i="16"/>
  <c r="J127" i="16"/>
  <c r="S127" i="16" s="1"/>
  <c r="O126" i="16"/>
  <c r="J126" i="16"/>
  <c r="O125" i="16"/>
  <c r="J125" i="16"/>
  <c r="S125" i="16" s="1"/>
  <c r="O124" i="16"/>
  <c r="J124" i="16"/>
  <c r="O123" i="16"/>
  <c r="J123" i="16"/>
  <c r="S123" i="16" s="1"/>
  <c r="O122" i="16"/>
  <c r="J122" i="16"/>
  <c r="S122" i="16" s="1"/>
  <c r="O121" i="16"/>
  <c r="J121" i="16"/>
  <c r="O120" i="16"/>
  <c r="J120" i="16"/>
  <c r="S120" i="16" s="1"/>
  <c r="O119" i="16"/>
  <c r="J119" i="16"/>
  <c r="S119" i="16" s="1"/>
  <c r="O118" i="16"/>
  <c r="J118" i="16"/>
  <c r="S118" i="16" s="1"/>
  <c r="O117" i="16"/>
  <c r="J117" i="16"/>
  <c r="S117" i="16" s="1"/>
  <c r="O116" i="16"/>
  <c r="J116" i="16"/>
  <c r="S116" i="16" s="1"/>
  <c r="O115" i="16"/>
  <c r="J115" i="16"/>
  <c r="S115" i="16" s="1"/>
  <c r="O114" i="16"/>
  <c r="J114" i="16"/>
  <c r="S114" i="16" s="1"/>
  <c r="O113" i="16"/>
  <c r="J113" i="16"/>
  <c r="Q12" i="16"/>
  <c r="Q11" i="16"/>
  <c r="Q10" i="16"/>
  <c r="Q9" i="16"/>
  <c r="O64" i="16"/>
  <c r="O63" i="16"/>
  <c r="O62" i="16"/>
  <c r="O61" i="16"/>
  <c r="J61" i="16"/>
  <c r="S61" i="16" s="1"/>
  <c r="H64" i="16"/>
  <c r="Q64" i="16" s="1"/>
  <c r="G168" i="16"/>
  <c r="H63" i="16"/>
  <c r="Q63" i="16" s="1"/>
  <c r="G167" i="16"/>
  <c r="H62" i="16"/>
  <c r="Q62" i="16" s="1"/>
  <c r="G166" i="16"/>
  <c r="H61" i="16"/>
  <c r="Q61" i="16" s="1"/>
  <c r="G165" i="16"/>
  <c r="O112" i="16"/>
  <c r="L112" i="16"/>
  <c r="J112" i="16" s="1"/>
  <c r="O111" i="16"/>
  <c r="L111" i="16"/>
  <c r="J111" i="16" s="1"/>
  <c r="O110" i="16"/>
  <c r="L110" i="16"/>
  <c r="J110" i="16" s="1"/>
  <c r="O109" i="16"/>
  <c r="J109" i="16"/>
  <c r="O108" i="16"/>
  <c r="L108" i="16"/>
  <c r="J108" i="16" s="1"/>
  <c r="O107" i="16"/>
  <c r="L107" i="16"/>
  <c r="J107" i="16" s="1"/>
  <c r="O106" i="16"/>
  <c r="L106" i="16"/>
  <c r="J106" i="16" s="1"/>
  <c r="O105" i="16"/>
  <c r="J105" i="16"/>
  <c r="O104" i="16"/>
  <c r="L104" i="16"/>
  <c r="J104" i="16" s="1"/>
  <c r="O103" i="16"/>
  <c r="L103" i="16"/>
  <c r="J103" i="16" s="1"/>
  <c r="O102" i="16"/>
  <c r="L102" i="16"/>
  <c r="J102" i="16" s="1"/>
  <c r="O101" i="16"/>
  <c r="J101" i="16"/>
  <c r="O100" i="16"/>
  <c r="L100" i="16"/>
  <c r="J100" i="16" s="1"/>
  <c r="O99" i="16"/>
  <c r="L99" i="16"/>
  <c r="J99" i="16" s="1"/>
  <c r="O98" i="16"/>
  <c r="L98" i="16"/>
  <c r="J98" i="16" s="1"/>
  <c r="O97" i="16"/>
  <c r="J97" i="16"/>
  <c r="O96" i="16"/>
  <c r="L96" i="16"/>
  <c r="J96" i="16" s="1"/>
  <c r="O95" i="16"/>
  <c r="L95" i="16"/>
  <c r="J95" i="16" s="1"/>
  <c r="O94" i="16"/>
  <c r="L94" i="16"/>
  <c r="J94" i="16" s="1"/>
  <c r="O93" i="16"/>
  <c r="J93" i="16"/>
  <c r="O92" i="16"/>
  <c r="J92" i="16"/>
  <c r="O91" i="16"/>
  <c r="J91" i="16"/>
  <c r="O90" i="16"/>
  <c r="J90" i="16"/>
  <c r="O89" i="16"/>
  <c r="J89" i="16"/>
  <c r="O88" i="16"/>
  <c r="J88" i="16"/>
  <c r="O87" i="16"/>
  <c r="J87" i="16"/>
  <c r="O86" i="16"/>
  <c r="J86" i="16"/>
  <c r="O85" i="16"/>
  <c r="J85" i="16"/>
  <c r="O84" i="16"/>
  <c r="J84" i="16"/>
  <c r="O83" i="16"/>
  <c r="J83" i="16"/>
  <c r="O82" i="16"/>
  <c r="J82" i="16"/>
  <c r="O81" i="16"/>
  <c r="J81" i="16"/>
  <c r="O80" i="16"/>
  <c r="J80" i="16"/>
  <c r="O79" i="16"/>
  <c r="J79" i="16"/>
  <c r="O78" i="16"/>
  <c r="J78" i="16"/>
  <c r="O77" i="16"/>
  <c r="J77" i="16"/>
  <c r="O76" i="16"/>
  <c r="J76" i="16"/>
  <c r="O75" i="16"/>
  <c r="J75" i="16"/>
  <c r="O74" i="16"/>
  <c r="J74" i="16"/>
  <c r="O73" i="16"/>
  <c r="J73" i="16"/>
  <c r="O72" i="16"/>
  <c r="J72" i="16"/>
  <c r="O71" i="16"/>
  <c r="J71" i="16"/>
  <c r="O70" i="16"/>
  <c r="J70" i="16"/>
  <c r="O69" i="16"/>
  <c r="J69" i="16"/>
  <c r="O68" i="16"/>
  <c r="J68" i="16"/>
  <c r="O67" i="16"/>
  <c r="J67" i="16"/>
  <c r="O66" i="16"/>
  <c r="J66" i="16"/>
  <c r="S66" i="16" s="1"/>
  <c r="O65" i="16"/>
  <c r="J65" i="16"/>
  <c r="J64" i="16"/>
  <c r="S64" i="16" s="1"/>
  <c r="J63" i="16"/>
  <c r="S63" i="16" s="1"/>
  <c r="J62" i="16"/>
  <c r="L60" i="16"/>
  <c r="J60" i="16" s="1"/>
  <c r="L59" i="16"/>
  <c r="J59" i="16" s="1"/>
  <c r="L58" i="16"/>
  <c r="L56" i="16"/>
  <c r="J56" i="16" s="1"/>
  <c r="L55" i="16"/>
  <c r="J55" i="16" s="1"/>
  <c r="L54" i="16"/>
  <c r="J54" i="16" s="1"/>
  <c r="L52" i="16"/>
  <c r="J52" i="16" s="1"/>
  <c r="L51" i="16"/>
  <c r="J51" i="16" s="1"/>
  <c r="L50" i="16"/>
  <c r="J50" i="16" s="1"/>
  <c r="L48" i="16"/>
  <c r="J48" i="16" s="1"/>
  <c r="L47" i="16"/>
  <c r="J47" i="16" s="1"/>
  <c r="L46" i="16"/>
  <c r="J46" i="16" s="1"/>
  <c r="L44" i="16"/>
  <c r="J44" i="16" s="1"/>
  <c r="L43" i="16"/>
  <c r="J43" i="16" s="1"/>
  <c r="L42" i="16"/>
  <c r="J42" i="16" s="1"/>
  <c r="O60" i="16"/>
  <c r="O59" i="16"/>
  <c r="O58" i="16"/>
  <c r="O57" i="16"/>
  <c r="O56" i="16"/>
  <c r="O55" i="16"/>
  <c r="O54" i="16"/>
  <c r="O53" i="16"/>
  <c r="O52" i="16"/>
  <c r="O51" i="16"/>
  <c r="O50" i="16"/>
  <c r="O49" i="16"/>
  <c r="O48" i="16"/>
  <c r="O47" i="16"/>
  <c r="O46" i="16"/>
  <c r="O45" i="16"/>
  <c r="O44" i="16"/>
  <c r="O43" i="16"/>
  <c r="O42" i="16"/>
  <c r="O41" i="16"/>
  <c r="O40" i="16"/>
  <c r="O39" i="16"/>
  <c r="O38" i="16"/>
  <c r="O37" i="16"/>
  <c r="O35" i="16"/>
  <c r="O34" i="16"/>
  <c r="O33" i="16"/>
  <c r="O32" i="16"/>
  <c r="O31" i="16"/>
  <c r="O30" i="16"/>
  <c r="O29" i="16"/>
  <c r="O28" i="16"/>
  <c r="O27" i="16"/>
  <c r="O26" i="16"/>
  <c r="O25" i="16"/>
  <c r="O24" i="16"/>
  <c r="O23" i="16"/>
  <c r="O22" i="16"/>
  <c r="O21" i="16"/>
  <c r="O20" i="16"/>
  <c r="O19" i="16"/>
  <c r="O18" i="16"/>
  <c r="O17" i="16"/>
  <c r="O16" i="16"/>
  <c r="O15" i="16"/>
  <c r="O14" i="16"/>
  <c r="O13" i="16"/>
  <c r="J58" i="16"/>
  <c r="J57" i="16"/>
  <c r="J53" i="16"/>
  <c r="J49" i="16"/>
  <c r="J45" i="16"/>
  <c r="J41" i="16"/>
  <c r="J40" i="16"/>
  <c r="J39" i="16"/>
  <c r="J38" i="16"/>
  <c r="J37" i="16"/>
  <c r="J35" i="16"/>
  <c r="J34" i="16"/>
  <c r="J33" i="16"/>
  <c r="J32" i="16"/>
  <c r="J31" i="16"/>
  <c r="J30" i="16"/>
  <c r="J29" i="16"/>
  <c r="J28" i="16"/>
  <c r="J27" i="16"/>
  <c r="J26" i="16"/>
  <c r="J25" i="16"/>
  <c r="J24" i="16"/>
  <c r="J23" i="16"/>
  <c r="J22" i="16"/>
  <c r="J21" i="16"/>
  <c r="J20" i="16"/>
  <c r="J19" i="16"/>
  <c r="J18" i="16"/>
  <c r="J17" i="16"/>
  <c r="J16" i="16"/>
  <c r="J15" i="16"/>
  <c r="J14" i="16"/>
  <c r="J13" i="16"/>
  <c r="M13" i="16"/>
  <c r="M17" i="16" s="1"/>
  <c r="M21" i="16" s="1"/>
  <c r="M25" i="16" s="1"/>
  <c r="M29" i="16" s="1"/>
  <c r="M33" i="16" s="1"/>
  <c r="M37" i="16" s="1"/>
  <c r="M41" i="16" s="1"/>
  <c r="M45" i="16" s="1"/>
  <c r="M49" i="16" s="1"/>
  <c r="J12" i="16"/>
  <c r="S12" i="16" s="1"/>
  <c r="J11" i="16"/>
  <c r="S11" i="16" s="1"/>
  <c r="J10" i="16"/>
  <c r="P10" i="16" s="1"/>
  <c r="J9" i="16"/>
  <c r="H60" i="16"/>
  <c r="H164" i="16" s="1"/>
  <c r="Q164" i="16" s="1"/>
  <c r="G60" i="16"/>
  <c r="H59" i="16"/>
  <c r="G59" i="16"/>
  <c r="H58" i="16"/>
  <c r="G58" i="16"/>
  <c r="H57" i="16"/>
  <c r="G57" i="16"/>
  <c r="G213" i="16" s="1"/>
  <c r="H56" i="16"/>
  <c r="H160" i="16" s="1"/>
  <c r="Q160" i="16" s="1"/>
  <c r="G56" i="16"/>
  <c r="H55" i="16"/>
  <c r="G55" i="16"/>
  <c r="H54" i="16"/>
  <c r="H106" i="16" s="1"/>
  <c r="Q106" i="16" s="1"/>
  <c r="G54" i="16"/>
  <c r="H53" i="16"/>
  <c r="G53" i="16"/>
  <c r="H52" i="16"/>
  <c r="H156" i="16" s="1"/>
  <c r="Q156" i="16" s="1"/>
  <c r="G52" i="16"/>
  <c r="H51" i="16"/>
  <c r="G51" i="16"/>
  <c r="H50" i="16"/>
  <c r="H102" i="16" s="1"/>
  <c r="Q102" i="16" s="1"/>
  <c r="G50" i="16"/>
  <c r="H49" i="16"/>
  <c r="G49" i="16"/>
  <c r="G205" i="16" s="1"/>
  <c r="H48" i="16"/>
  <c r="H152" i="16" s="1"/>
  <c r="Q152" i="16" s="1"/>
  <c r="G48" i="16"/>
  <c r="H47" i="16"/>
  <c r="G47" i="16"/>
  <c r="H46" i="16"/>
  <c r="H98" i="16" s="1"/>
  <c r="Q98" i="16" s="1"/>
  <c r="G46" i="16"/>
  <c r="H45" i="16"/>
  <c r="G45" i="16"/>
  <c r="G201" i="16" s="1"/>
  <c r="H44" i="16"/>
  <c r="H148" i="16" s="1"/>
  <c r="Q148" i="16" s="1"/>
  <c r="G44" i="16"/>
  <c r="H43" i="16"/>
  <c r="G43" i="16"/>
  <c r="H42" i="16"/>
  <c r="H94" i="16" s="1"/>
  <c r="Q94" i="16" s="1"/>
  <c r="G42" i="16"/>
  <c r="H41" i="16"/>
  <c r="G41" i="16"/>
  <c r="H40" i="16"/>
  <c r="H144" i="16" s="1"/>
  <c r="Q144" i="16" s="1"/>
  <c r="G40" i="16"/>
  <c r="H39" i="16"/>
  <c r="G39" i="16"/>
  <c r="H38" i="16"/>
  <c r="H90" i="16" s="1"/>
  <c r="Q90" i="16" s="1"/>
  <c r="G38" i="16"/>
  <c r="H37" i="16"/>
  <c r="G37" i="16"/>
  <c r="H35" i="16"/>
  <c r="G35" i="16"/>
  <c r="H34" i="16"/>
  <c r="H86" i="16" s="1"/>
  <c r="Q86" i="16" s="1"/>
  <c r="G34" i="16"/>
  <c r="H33" i="16"/>
  <c r="G33" i="16"/>
  <c r="H32" i="16"/>
  <c r="H136" i="16" s="1"/>
  <c r="Q136" i="16" s="1"/>
  <c r="G32" i="16"/>
  <c r="H31" i="16"/>
  <c r="G31" i="16"/>
  <c r="H30" i="16"/>
  <c r="H82" i="16" s="1"/>
  <c r="Q82" i="16" s="1"/>
  <c r="G30" i="16"/>
  <c r="H29" i="16"/>
  <c r="Q29" i="16" s="1"/>
  <c r="G29" i="16"/>
  <c r="H28" i="16"/>
  <c r="H132" i="16" s="1"/>
  <c r="Q132" i="16" s="1"/>
  <c r="G28" i="16"/>
  <c r="H27" i="16"/>
  <c r="G27" i="16"/>
  <c r="H26" i="16"/>
  <c r="H78" i="16" s="1"/>
  <c r="Q78" i="16" s="1"/>
  <c r="G26" i="16"/>
  <c r="H25" i="16"/>
  <c r="G25" i="16"/>
  <c r="H24" i="16"/>
  <c r="H128" i="16" s="1"/>
  <c r="Q128" i="16" s="1"/>
  <c r="G24" i="16"/>
  <c r="H23" i="16"/>
  <c r="G23" i="16"/>
  <c r="H22" i="16"/>
  <c r="H74" i="16" s="1"/>
  <c r="Q74" i="16" s="1"/>
  <c r="G22" i="16"/>
  <c r="H21" i="16"/>
  <c r="G21" i="16"/>
  <c r="H20" i="16"/>
  <c r="H124" i="16" s="1"/>
  <c r="Q124" i="16" s="1"/>
  <c r="G20" i="16"/>
  <c r="H19" i="16"/>
  <c r="G19" i="16"/>
  <c r="H18" i="16"/>
  <c r="H70" i="16" s="1"/>
  <c r="Q70" i="16" s="1"/>
  <c r="G18" i="16"/>
  <c r="H17" i="16"/>
  <c r="G17" i="16"/>
  <c r="G173" i="16" s="1"/>
  <c r="H16" i="16"/>
  <c r="H120" i="16" s="1"/>
  <c r="Q120" i="16" s="1"/>
  <c r="H15" i="16"/>
  <c r="Q15" i="16" s="1"/>
  <c r="H14" i="16"/>
  <c r="H13" i="16"/>
  <c r="Q13" i="16" s="1"/>
  <c r="G15" i="16"/>
  <c r="G16" i="16"/>
  <c r="G14" i="16"/>
  <c r="G13" i="16"/>
  <c r="G169" i="16" s="1"/>
  <c r="G29" i="33" l="1"/>
  <c r="G19" i="33"/>
  <c r="G31" i="33"/>
  <c r="G27" i="33"/>
  <c r="G35" i="33"/>
  <c r="G42" i="33"/>
  <c r="G21" i="33"/>
  <c r="F29" i="33"/>
  <c r="F37" i="33"/>
  <c r="F39" i="33"/>
  <c r="F52" i="33"/>
  <c r="F19" i="33"/>
  <c r="F17" i="33"/>
  <c r="G10" i="33"/>
  <c r="F31" i="33"/>
  <c r="F40" i="33"/>
  <c r="F9" i="33"/>
  <c r="F27" i="33"/>
  <c r="F25" i="33"/>
  <c r="F50" i="33"/>
  <c r="F35" i="33"/>
  <c r="F49" i="33"/>
  <c r="G46" i="33"/>
  <c r="F42" i="33"/>
  <c r="F54" i="33"/>
  <c r="G26" i="33"/>
  <c r="F21" i="33"/>
  <c r="F24" i="33"/>
  <c r="G37" i="33"/>
  <c r="G52" i="33"/>
  <c r="G17" i="33"/>
  <c r="G40" i="33"/>
  <c r="G25" i="33"/>
  <c r="G49" i="33"/>
  <c r="G54" i="33"/>
  <c r="G24" i="33"/>
  <c r="G32" i="33"/>
  <c r="F14" i="33"/>
  <c r="F13" i="33"/>
  <c r="F23" i="33"/>
  <c r="G30" i="33"/>
  <c r="F53" i="33"/>
  <c r="F28" i="33"/>
  <c r="F51" i="33"/>
  <c r="F15" i="33"/>
  <c r="F34" i="33"/>
  <c r="G18" i="33"/>
  <c r="F45" i="33"/>
  <c r="F11" i="33"/>
  <c r="F41" i="33"/>
  <c r="F22" i="33"/>
  <c r="F47" i="33"/>
  <c r="F33" i="33"/>
  <c r="F12" i="33"/>
  <c r="F38" i="33"/>
  <c r="F55" i="33"/>
  <c r="F43" i="33"/>
  <c r="G39" i="33"/>
  <c r="F10" i="33"/>
  <c r="G9" i="33"/>
  <c r="G50" i="33"/>
  <c r="F46" i="33"/>
  <c r="F26" i="33"/>
  <c r="F32" i="33"/>
  <c r="G14" i="33"/>
  <c r="G13" i="33"/>
  <c r="G23" i="33"/>
  <c r="F30" i="33"/>
  <c r="G53" i="33"/>
  <c r="G28" i="33"/>
  <c r="G51" i="33"/>
  <c r="G15" i="33"/>
  <c r="G34" i="33"/>
  <c r="F18" i="33"/>
  <c r="G45" i="33"/>
  <c r="G11" i="33"/>
  <c r="G41" i="33"/>
  <c r="G22" i="33"/>
  <c r="G47" i="33"/>
  <c r="G33" i="33"/>
  <c r="G12" i="33"/>
  <c r="G38" i="33"/>
  <c r="G55" i="33"/>
  <c r="G43" i="33"/>
  <c r="P16" i="16"/>
  <c r="P15" i="16"/>
  <c r="N69" i="16"/>
  <c r="N73" i="16" s="1"/>
  <c r="N77" i="16" s="1"/>
  <c r="N81" i="16" s="1"/>
  <c r="N85" i="16" s="1"/>
  <c r="N89" i="16" s="1"/>
  <c r="N93" i="16" s="1"/>
  <c r="N97" i="16" s="1"/>
  <c r="N101" i="16" s="1"/>
  <c r="N105" i="16" s="1"/>
  <c r="N109" i="16" s="1"/>
  <c r="N113" i="16" s="1"/>
  <c r="N117" i="16" s="1"/>
  <c r="P117" i="16" s="1"/>
  <c r="P68" i="16"/>
  <c r="P67" i="16"/>
  <c r="P65" i="16"/>
  <c r="P61" i="16"/>
  <c r="S41" i="16"/>
  <c r="H140" i="16"/>
  <c r="Q140" i="16" s="1"/>
  <c r="P9" i="16"/>
  <c r="R9" i="16" s="1"/>
  <c r="T9" i="16" s="1"/>
  <c r="S9" i="16"/>
  <c r="P17" i="16"/>
  <c r="S25" i="16"/>
  <c r="P66" i="16"/>
  <c r="P12" i="16"/>
  <c r="R15" i="16"/>
  <c r="T15" i="16" s="1"/>
  <c r="P13" i="16"/>
  <c r="R13" i="16" s="1"/>
  <c r="T13" i="16" s="1"/>
  <c r="P14" i="16"/>
  <c r="P36" i="16"/>
  <c r="R36" i="16" s="1"/>
  <c r="T36" i="16" s="1"/>
  <c r="S181" i="16"/>
  <c r="S183" i="16"/>
  <c r="S213" i="16"/>
  <c r="S36" i="16"/>
  <c r="S179" i="16"/>
  <c r="S193" i="16"/>
  <c r="S180" i="16"/>
  <c r="S182" i="16"/>
  <c r="S184" i="16"/>
  <c r="S196" i="16"/>
  <c r="S198" i="16"/>
  <c r="S200" i="16"/>
  <c r="S210" i="16"/>
  <c r="S49" i="16"/>
  <c r="S171" i="16"/>
  <c r="S197" i="16"/>
  <c r="S214" i="16"/>
  <c r="S216" i="16"/>
  <c r="S190" i="16"/>
  <c r="P116" i="16"/>
  <c r="S172" i="16"/>
  <c r="S191" i="16"/>
  <c r="S204" i="16"/>
  <c r="S169" i="16"/>
  <c r="S175" i="16"/>
  <c r="S205" i="16"/>
  <c r="S174" i="16"/>
  <c r="S170" i="16"/>
  <c r="S192" i="16"/>
  <c r="H96" i="16"/>
  <c r="Q96" i="16" s="1"/>
  <c r="H165" i="16"/>
  <c r="Q165" i="16" s="1"/>
  <c r="H166" i="16"/>
  <c r="Q166" i="16" s="1"/>
  <c r="S178" i="16"/>
  <c r="S195" i="16"/>
  <c r="H80" i="16"/>
  <c r="Q80" i="16" s="1"/>
  <c r="H88" i="16"/>
  <c r="Q88" i="16" s="1"/>
  <c r="H202" i="16"/>
  <c r="Q202" i="16" s="1"/>
  <c r="S50" i="16"/>
  <c r="H72" i="16"/>
  <c r="Q72" i="16" s="1"/>
  <c r="H104" i="16"/>
  <c r="Q104" i="16" s="1"/>
  <c r="S177" i="16"/>
  <c r="S194" i="16"/>
  <c r="S206" i="16"/>
  <c r="S212" i="16"/>
  <c r="S201" i="16"/>
  <c r="S165" i="16"/>
  <c r="H178" i="16"/>
  <c r="Q178" i="16" s="1"/>
  <c r="H167" i="16"/>
  <c r="Q167" i="16" s="1"/>
  <c r="H182" i="16"/>
  <c r="Q182" i="16" s="1"/>
  <c r="H186" i="16"/>
  <c r="Q186" i="16" s="1"/>
  <c r="H210" i="16"/>
  <c r="Q210" i="16" s="1"/>
  <c r="H198" i="16"/>
  <c r="Q198" i="16" s="1"/>
  <c r="H168" i="16"/>
  <c r="Q168" i="16" s="1"/>
  <c r="H174" i="16"/>
  <c r="Q174" i="16" s="1"/>
  <c r="H190" i="16"/>
  <c r="Q190" i="16" s="1"/>
  <c r="H194" i="16"/>
  <c r="Q194" i="16" s="1"/>
  <c r="H206" i="16"/>
  <c r="Q206" i="16" s="1"/>
  <c r="S173" i="16"/>
  <c r="S176" i="16"/>
  <c r="S185" i="16"/>
  <c r="S186" i="16"/>
  <c r="S187" i="16"/>
  <c r="S188" i="16"/>
  <c r="S202" i="16"/>
  <c r="S208" i="16"/>
  <c r="S203" i="16"/>
  <c r="S207" i="16"/>
  <c r="S211" i="16"/>
  <c r="S189" i="16"/>
  <c r="S199" i="16"/>
  <c r="S209" i="16"/>
  <c r="S215" i="16"/>
  <c r="S14" i="16"/>
  <c r="G171" i="16"/>
  <c r="P11" i="16"/>
  <c r="S15" i="16"/>
  <c r="H68" i="16"/>
  <c r="H76" i="16"/>
  <c r="H84" i="16"/>
  <c r="H92" i="16"/>
  <c r="H100" i="16"/>
  <c r="H108" i="16"/>
  <c r="Q20" i="16"/>
  <c r="Q52" i="16"/>
  <c r="S113" i="16"/>
  <c r="P63" i="16"/>
  <c r="Q44" i="16"/>
  <c r="S16" i="16"/>
  <c r="G216" i="16"/>
  <c r="Q28" i="16"/>
  <c r="Q60" i="16"/>
  <c r="P115" i="16"/>
  <c r="G215" i="16"/>
  <c r="S23" i="16"/>
  <c r="S35" i="16"/>
  <c r="S46" i="16"/>
  <c r="G175" i="16"/>
  <c r="Q17" i="16"/>
  <c r="H69" i="16"/>
  <c r="H121" i="16"/>
  <c r="Q121" i="16" s="1"/>
  <c r="S27" i="16"/>
  <c r="S39" i="16"/>
  <c r="G179" i="16"/>
  <c r="G187" i="16"/>
  <c r="G195" i="16"/>
  <c r="G203" i="16"/>
  <c r="G211" i="16"/>
  <c r="S33" i="16"/>
  <c r="H118" i="16"/>
  <c r="Q118" i="16" s="1"/>
  <c r="Q14" i="16"/>
  <c r="Q19" i="16"/>
  <c r="H123" i="16"/>
  <c r="Q123" i="16" s="1"/>
  <c r="H71" i="16"/>
  <c r="Q23" i="16"/>
  <c r="H127" i="16"/>
  <c r="Q127" i="16" s="1"/>
  <c r="H75" i="16"/>
  <c r="Q27" i="16"/>
  <c r="H131" i="16"/>
  <c r="Q131" i="16" s="1"/>
  <c r="H79" i="16"/>
  <c r="Q31" i="16"/>
  <c r="H135" i="16"/>
  <c r="Q135" i="16" s="1"/>
  <c r="H83" i="16"/>
  <c r="Q33" i="16"/>
  <c r="H85" i="16"/>
  <c r="H137" i="16"/>
  <c r="Q137" i="16" s="1"/>
  <c r="H89" i="16"/>
  <c r="H141" i="16"/>
  <c r="Q141" i="16" s="1"/>
  <c r="Q39" i="16"/>
  <c r="H143" i="16"/>
  <c r="Q143" i="16" s="1"/>
  <c r="H91" i="16"/>
  <c r="Q41" i="16"/>
  <c r="H93" i="16"/>
  <c r="H145" i="16"/>
  <c r="Q145" i="16" s="1"/>
  <c r="H97" i="16"/>
  <c r="H149" i="16"/>
  <c r="Q149" i="16" s="1"/>
  <c r="Q47" i="16"/>
  <c r="H151" i="16"/>
  <c r="Q151" i="16" s="1"/>
  <c r="H99" i="16"/>
  <c r="Q49" i="16"/>
  <c r="H101" i="16"/>
  <c r="H153" i="16"/>
  <c r="Q153" i="16" s="1"/>
  <c r="Q51" i="16"/>
  <c r="H155" i="16"/>
  <c r="Q155" i="16" s="1"/>
  <c r="H103" i="16"/>
  <c r="H105" i="16"/>
  <c r="H157" i="16"/>
  <c r="Q157" i="16" s="1"/>
  <c r="Q55" i="16"/>
  <c r="H159" i="16"/>
  <c r="Q159" i="16" s="1"/>
  <c r="H107" i="16"/>
  <c r="Q57" i="16"/>
  <c r="H161" i="16"/>
  <c r="Q161" i="16" s="1"/>
  <c r="Q59" i="16"/>
  <c r="H163" i="16"/>
  <c r="Q163" i="16" s="1"/>
  <c r="S20" i="16"/>
  <c r="S24" i="16"/>
  <c r="S32" i="16"/>
  <c r="S40" i="16"/>
  <c r="S18" i="16"/>
  <c r="Q45" i="16"/>
  <c r="S124" i="16"/>
  <c r="S21" i="16"/>
  <c r="S29" i="16"/>
  <c r="S37" i="16"/>
  <c r="S48" i="16"/>
  <c r="G177" i="16"/>
  <c r="G181" i="16"/>
  <c r="G185" i="16"/>
  <c r="G189" i="16"/>
  <c r="G193" i="16"/>
  <c r="G197" i="16"/>
  <c r="G209" i="16"/>
  <c r="H109" i="16"/>
  <c r="H65" i="16"/>
  <c r="H117" i="16"/>
  <c r="Q117" i="16" s="1"/>
  <c r="S19" i="16"/>
  <c r="S31" i="16"/>
  <c r="S43" i="16"/>
  <c r="G183" i="16"/>
  <c r="G191" i="16"/>
  <c r="G199" i="16"/>
  <c r="G207" i="16"/>
  <c r="S17" i="16"/>
  <c r="G170" i="16"/>
  <c r="H73" i="16"/>
  <c r="H125" i="16"/>
  <c r="Q125" i="16" s="1"/>
  <c r="Q25" i="16"/>
  <c r="H77" i="16"/>
  <c r="H129" i="16"/>
  <c r="Q129" i="16" s="1"/>
  <c r="H81" i="16"/>
  <c r="H133" i="16"/>
  <c r="Q133" i="16" s="1"/>
  <c r="Q35" i="16"/>
  <c r="H139" i="16"/>
  <c r="Q139" i="16" s="1"/>
  <c r="H87" i="16"/>
  <c r="Q43" i="16"/>
  <c r="H147" i="16"/>
  <c r="Q147" i="16" s="1"/>
  <c r="H95" i="16"/>
  <c r="S28" i="16"/>
  <c r="S45" i="16"/>
  <c r="S34" i="16"/>
  <c r="S22" i="16"/>
  <c r="S30" i="16"/>
  <c r="S38" i="16"/>
  <c r="S44" i="16"/>
  <c r="H66" i="16"/>
  <c r="H111" i="16"/>
  <c r="S10" i="16"/>
  <c r="S26" i="16"/>
  <c r="S42" i="16"/>
  <c r="Q21" i="16"/>
  <c r="Q37" i="16"/>
  <c r="Q53" i="16"/>
  <c r="S13" i="16"/>
  <c r="S47" i="16"/>
  <c r="S51" i="16"/>
  <c r="P62" i="16"/>
  <c r="H67" i="16"/>
  <c r="G214" i="16"/>
  <c r="H112" i="16"/>
  <c r="S62" i="16"/>
  <c r="Q16" i="16"/>
  <c r="R16" i="16" s="1"/>
  <c r="Q24" i="16"/>
  <c r="Q32" i="16"/>
  <c r="Q40" i="16"/>
  <c r="Q48" i="16"/>
  <c r="Q56" i="16"/>
  <c r="H122" i="16"/>
  <c r="Q122" i="16" s="1"/>
  <c r="Q18" i="16"/>
  <c r="H126" i="16"/>
  <c r="Q126" i="16" s="1"/>
  <c r="Q22" i="16"/>
  <c r="H130" i="16"/>
  <c r="Q130" i="16" s="1"/>
  <c r="Q26" i="16"/>
  <c r="H134" i="16"/>
  <c r="Q134" i="16" s="1"/>
  <c r="Q30" i="16"/>
  <c r="H138" i="16"/>
  <c r="Q138" i="16" s="1"/>
  <c r="Q34" i="16"/>
  <c r="H142" i="16"/>
  <c r="Q142" i="16" s="1"/>
  <c r="Q38" i="16"/>
  <c r="H146" i="16"/>
  <c r="Q146" i="16" s="1"/>
  <c r="Q42" i="16"/>
  <c r="H150" i="16"/>
  <c r="Q150" i="16" s="1"/>
  <c r="Q46" i="16"/>
  <c r="H154" i="16"/>
  <c r="Q154" i="16" s="1"/>
  <c r="Q50" i="16"/>
  <c r="H158" i="16"/>
  <c r="Q158" i="16" s="1"/>
  <c r="Q54" i="16"/>
  <c r="H162" i="16"/>
  <c r="Q162" i="16" s="1"/>
  <c r="Q58" i="16"/>
  <c r="S52" i="16"/>
  <c r="P64" i="16"/>
  <c r="G172" i="16"/>
  <c r="G174" i="16"/>
  <c r="G176" i="16"/>
  <c r="G178" i="16"/>
  <c r="G180" i="16"/>
  <c r="G182" i="16"/>
  <c r="G184" i="16"/>
  <c r="G186" i="16"/>
  <c r="G188" i="16"/>
  <c r="G190" i="16"/>
  <c r="G192" i="16"/>
  <c r="G194" i="16"/>
  <c r="G196" i="16"/>
  <c r="G198" i="16"/>
  <c r="G200" i="16"/>
  <c r="G202" i="16"/>
  <c r="G204" i="16"/>
  <c r="G206" i="16"/>
  <c r="G208" i="16"/>
  <c r="G210" i="16"/>
  <c r="G212" i="16"/>
  <c r="H110" i="16"/>
  <c r="H119" i="16"/>
  <c r="Q119" i="16" s="1"/>
  <c r="S128" i="16"/>
  <c r="S121" i="16"/>
  <c r="S147" i="16"/>
  <c r="S152" i="16"/>
  <c r="S156" i="16"/>
  <c r="S151" i="16"/>
  <c r="S160" i="16"/>
  <c r="S135" i="16"/>
  <c r="S137" i="16"/>
  <c r="S155" i="16"/>
  <c r="S164" i="16"/>
  <c r="S126" i="16"/>
  <c r="S142" i="16"/>
  <c r="S144" i="16"/>
  <c r="S148" i="16"/>
  <c r="S133" i="16"/>
  <c r="S159" i="16"/>
  <c r="S163" i="16"/>
  <c r="S68" i="16"/>
  <c r="S65" i="16"/>
  <c r="S67" i="16"/>
  <c r="R10" i="16"/>
  <c r="P45" i="16"/>
  <c r="P29" i="16"/>
  <c r="R29" i="16" s="1"/>
  <c r="M53" i="16"/>
  <c r="M57" i="16" s="1"/>
  <c r="S60" i="16" s="1"/>
  <c r="P52" i="16"/>
  <c r="P50" i="16"/>
  <c r="P21" i="16"/>
  <c r="P25" i="16"/>
  <c r="P33" i="16"/>
  <c r="P37" i="16"/>
  <c r="P41" i="16"/>
  <c r="P44" i="16"/>
  <c r="P18" i="16"/>
  <c r="P22" i="16"/>
  <c r="P26" i="16"/>
  <c r="P30" i="16"/>
  <c r="P34" i="16"/>
  <c r="P38" i="16"/>
  <c r="P42" i="16"/>
  <c r="P47" i="16"/>
  <c r="P51" i="16"/>
  <c r="P46" i="16"/>
  <c r="P19" i="16"/>
  <c r="P23" i="16"/>
  <c r="P27" i="16"/>
  <c r="P31" i="16"/>
  <c r="P35" i="16"/>
  <c r="P39" i="16"/>
  <c r="P43" i="16"/>
  <c r="P48" i="16"/>
  <c r="P20" i="16"/>
  <c r="P24" i="16"/>
  <c r="P28" i="16"/>
  <c r="P32" i="16"/>
  <c r="P40" i="16"/>
  <c r="P49" i="16"/>
  <c r="P72" i="16" l="1"/>
  <c r="P120" i="16"/>
  <c r="R120" i="16" s="1"/>
  <c r="P118" i="16"/>
  <c r="R118" i="16" s="1"/>
  <c r="P114" i="16"/>
  <c r="R114" i="16" s="1"/>
  <c r="T114" i="16" s="1"/>
  <c r="P113" i="16"/>
  <c r="T120" i="16"/>
  <c r="U120" i="16"/>
  <c r="R117" i="16"/>
  <c r="T117" i="16" s="1"/>
  <c r="U13" i="16"/>
  <c r="N121" i="16"/>
  <c r="P119" i="16"/>
  <c r="R119" i="16" s="1"/>
  <c r="U15" i="16"/>
  <c r="R45" i="16"/>
  <c r="T45" i="16" s="1"/>
  <c r="R14" i="16"/>
  <c r="T14" i="16" s="1"/>
  <c r="R115" i="16"/>
  <c r="T115" i="16" s="1"/>
  <c r="R116" i="16"/>
  <c r="T116" i="16" s="1"/>
  <c r="R113" i="16"/>
  <c r="T113" i="16" s="1"/>
  <c r="R63" i="16"/>
  <c r="U63" i="16" s="1"/>
  <c r="R64" i="16"/>
  <c r="T64" i="16" s="1"/>
  <c r="R61" i="16"/>
  <c r="U61" i="16" s="1"/>
  <c r="R62" i="16"/>
  <c r="T62" i="16" s="1"/>
  <c r="R12" i="16"/>
  <c r="T12" i="16" s="1"/>
  <c r="R11" i="16"/>
  <c r="U11" i="16" s="1"/>
  <c r="U36" i="16"/>
  <c r="U9" i="16"/>
  <c r="R17" i="16"/>
  <c r="T17" i="16" s="1"/>
  <c r="R39" i="16"/>
  <c r="T39" i="16" s="1"/>
  <c r="R47" i="16"/>
  <c r="T47" i="16" s="1"/>
  <c r="H192" i="16"/>
  <c r="Q192" i="16" s="1"/>
  <c r="H208" i="16"/>
  <c r="Q208" i="16" s="1"/>
  <c r="R49" i="16"/>
  <c r="T49" i="16" s="1"/>
  <c r="R28" i="16"/>
  <c r="T28" i="16" s="1"/>
  <c r="R34" i="16"/>
  <c r="U34" i="16" s="1"/>
  <c r="R18" i="16"/>
  <c r="T18" i="16" s="1"/>
  <c r="R33" i="16"/>
  <c r="T33" i="16" s="1"/>
  <c r="R52" i="16"/>
  <c r="T52" i="16" s="1"/>
  <c r="R42" i="16"/>
  <c r="T42" i="16" s="1"/>
  <c r="R26" i="16"/>
  <c r="T26" i="16" s="1"/>
  <c r="R21" i="16"/>
  <c r="T21" i="16" s="1"/>
  <c r="R40" i="16"/>
  <c r="T40" i="16" s="1"/>
  <c r="R44" i="16"/>
  <c r="T44" i="16" s="1"/>
  <c r="R50" i="16"/>
  <c r="T50" i="16" s="1"/>
  <c r="H200" i="16"/>
  <c r="Q200" i="16" s="1"/>
  <c r="H176" i="16"/>
  <c r="Q176" i="16" s="1"/>
  <c r="R43" i="16"/>
  <c r="U43" i="16" s="1"/>
  <c r="R27" i="16"/>
  <c r="U27" i="16" s="1"/>
  <c r="R51" i="16"/>
  <c r="U51" i="16" s="1"/>
  <c r="R72" i="16"/>
  <c r="T72" i="16" s="1"/>
  <c r="H184" i="16"/>
  <c r="Q184" i="16" s="1"/>
  <c r="Q95" i="16"/>
  <c r="H199" i="16"/>
  <c r="Q199" i="16" s="1"/>
  <c r="Q109" i="16"/>
  <c r="H213" i="16"/>
  <c r="Q213" i="16" s="1"/>
  <c r="Q79" i="16"/>
  <c r="H183" i="16"/>
  <c r="Q183" i="16" s="1"/>
  <c r="Q77" i="16"/>
  <c r="H181" i="16"/>
  <c r="Q181" i="16" s="1"/>
  <c r="Q97" i="16"/>
  <c r="H201" i="16"/>
  <c r="Q201" i="16" s="1"/>
  <c r="Q89" i="16"/>
  <c r="H193" i="16"/>
  <c r="Q193" i="16" s="1"/>
  <c r="Q83" i="16"/>
  <c r="H187" i="16"/>
  <c r="Q187" i="16" s="1"/>
  <c r="Q84" i="16"/>
  <c r="H188" i="16"/>
  <c r="Q188" i="16" s="1"/>
  <c r="Q107" i="16"/>
  <c r="H211" i="16"/>
  <c r="Q211" i="16" s="1"/>
  <c r="Q105" i="16"/>
  <c r="H209" i="16"/>
  <c r="Q209" i="16" s="1"/>
  <c r="Q71" i="16"/>
  <c r="H175" i="16"/>
  <c r="Q175" i="16" s="1"/>
  <c r="Q69" i="16"/>
  <c r="H173" i="16"/>
  <c r="Q173" i="16" s="1"/>
  <c r="Q108" i="16"/>
  <c r="H212" i="16"/>
  <c r="Q212" i="16" s="1"/>
  <c r="Q76" i="16"/>
  <c r="H180" i="16"/>
  <c r="Q180" i="16" s="1"/>
  <c r="Q110" i="16"/>
  <c r="H214" i="16"/>
  <c r="Q214" i="16" s="1"/>
  <c r="Q111" i="16"/>
  <c r="H215" i="16"/>
  <c r="Q215" i="16" s="1"/>
  <c r="Q73" i="16"/>
  <c r="H177" i="16"/>
  <c r="Q177" i="16" s="1"/>
  <c r="Q65" i="16"/>
  <c r="R65" i="16" s="1"/>
  <c r="T65" i="16" s="1"/>
  <c r="H169" i="16"/>
  <c r="Q169" i="16" s="1"/>
  <c r="R169" i="16" s="1"/>
  <c r="Q92" i="16"/>
  <c r="H196" i="16"/>
  <c r="Q196" i="16" s="1"/>
  <c r="Q112" i="16"/>
  <c r="H216" i="16"/>
  <c r="Q216" i="16" s="1"/>
  <c r="Q66" i="16"/>
  <c r="R66" i="16" s="1"/>
  <c r="T66" i="16" s="1"/>
  <c r="H170" i="16"/>
  <c r="Q170" i="16" s="1"/>
  <c r="R170" i="16" s="1"/>
  <c r="Q99" i="16"/>
  <c r="H203" i="16"/>
  <c r="Q203" i="16" s="1"/>
  <c r="Q91" i="16"/>
  <c r="H195" i="16"/>
  <c r="Q195" i="16" s="1"/>
  <c r="Q67" i="16"/>
  <c r="R67" i="16" s="1"/>
  <c r="T67" i="16" s="1"/>
  <c r="H171" i="16"/>
  <c r="Q171" i="16" s="1"/>
  <c r="R171" i="16" s="1"/>
  <c r="Q87" i="16"/>
  <c r="H191" i="16"/>
  <c r="Q191" i="16" s="1"/>
  <c r="Q81" i="16"/>
  <c r="H185" i="16"/>
  <c r="Q185" i="16" s="1"/>
  <c r="Q103" i="16"/>
  <c r="H207" i="16"/>
  <c r="Q207" i="16" s="1"/>
  <c r="Q101" i="16"/>
  <c r="H205" i="16"/>
  <c r="Q205" i="16" s="1"/>
  <c r="Q93" i="16"/>
  <c r="H197" i="16"/>
  <c r="Q197" i="16" s="1"/>
  <c r="Q85" i="16"/>
  <c r="H189" i="16"/>
  <c r="Q189" i="16" s="1"/>
  <c r="Q75" i="16"/>
  <c r="H179" i="16"/>
  <c r="Q179" i="16" s="1"/>
  <c r="Q100" i="16"/>
  <c r="H204" i="16"/>
  <c r="Q204" i="16" s="1"/>
  <c r="Q68" i="16"/>
  <c r="R68" i="16" s="1"/>
  <c r="T68" i="16" s="1"/>
  <c r="H172" i="16"/>
  <c r="Q172" i="16" s="1"/>
  <c r="R172" i="16" s="1"/>
  <c r="R20" i="16"/>
  <c r="T20" i="16" s="1"/>
  <c r="U16" i="16"/>
  <c r="R23" i="16"/>
  <c r="T23" i="16" s="1"/>
  <c r="R35" i="16"/>
  <c r="U35" i="16" s="1"/>
  <c r="T61" i="16"/>
  <c r="R32" i="16"/>
  <c r="T32" i="16" s="1"/>
  <c r="R31" i="16"/>
  <c r="U31" i="16" s="1"/>
  <c r="R37" i="16"/>
  <c r="T37" i="16" s="1"/>
  <c r="R25" i="16"/>
  <c r="R30" i="16"/>
  <c r="P54" i="16"/>
  <c r="R54" i="16" s="1"/>
  <c r="T54" i="16" s="1"/>
  <c r="R19" i="16"/>
  <c r="T19" i="16" s="1"/>
  <c r="R41" i="16"/>
  <c r="U41" i="16" s="1"/>
  <c r="T16" i="16"/>
  <c r="S59" i="16"/>
  <c r="S55" i="16"/>
  <c r="R24" i="16"/>
  <c r="T24" i="16" s="1"/>
  <c r="P60" i="16"/>
  <c r="R60" i="16" s="1"/>
  <c r="T60" i="16" s="1"/>
  <c r="S58" i="16"/>
  <c r="S57" i="16"/>
  <c r="P59" i="16"/>
  <c r="R59" i="16" s="1"/>
  <c r="T59" i="16" s="1"/>
  <c r="R48" i="16"/>
  <c r="U48" i="16" s="1"/>
  <c r="R46" i="16"/>
  <c r="U46" i="16" s="1"/>
  <c r="R38" i="16"/>
  <c r="U38" i="16" s="1"/>
  <c r="R22" i="16"/>
  <c r="T22" i="16" s="1"/>
  <c r="S56" i="16"/>
  <c r="S53" i="16"/>
  <c r="S54" i="16"/>
  <c r="S70" i="16"/>
  <c r="S72" i="16"/>
  <c r="S69" i="16"/>
  <c r="S71" i="16"/>
  <c r="P70" i="16"/>
  <c r="R70" i="16" s="1"/>
  <c r="T70" i="16" s="1"/>
  <c r="P71" i="16"/>
  <c r="P69" i="16"/>
  <c r="U10" i="16"/>
  <c r="T10" i="16"/>
  <c r="U29" i="16"/>
  <c r="T29" i="16"/>
  <c r="P57" i="16"/>
  <c r="R57" i="16" s="1"/>
  <c r="P53" i="16"/>
  <c r="R53" i="16" s="1"/>
  <c r="P58" i="16"/>
  <c r="R58" i="16" s="1"/>
  <c r="P56" i="16"/>
  <c r="R56" i="16" s="1"/>
  <c r="P55" i="16"/>
  <c r="R55" i="16" s="1"/>
  <c r="T118" i="16" l="1"/>
  <c r="U118" i="16"/>
  <c r="T11" i="16"/>
  <c r="T119" i="16"/>
  <c r="U119" i="16"/>
  <c r="P122" i="16"/>
  <c r="R122" i="16" s="1"/>
  <c r="T122" i="16" s="1"/>
  <c r="P124" i="16"/>
  <c r="R124" i="16" s="1"/>
  <c r="P123" i="16"/>
  <c r="R123" i="16" s="1"/>
  <c r="T123" i="16" s="1"/>
  <c r="P121" i="16"/>
  <c r="R121" i="16" s="1"/>
  <c r="T121" i="16" s="1"/>
  <c r="N125" i="16"/>
  <c r="U117" i="16"/>
  <c r="U14" i="16"/>
  <c r="U12" i="16"/>
  <c r="T27" i="16"/>
  <c r="U113" i="16"/>
  <c r="U116" i="16"/>
  <c r="U64" i="16"/>
  <c r="T63" i="16"/>
  <c r="U115" i="16"/>
  <c r="U114" i="16"/>
  <c r="U52" i="16"/>
  <c r="U23" i="16"/>
  <c r="U62" i="16"/>
  <c r="U17" i="16"/>
  <c r="R71" i="16"/>
  <c r="T71" i="16" s="1"/>
  <c r="U39" i="16"/>
  <c r="U28" i="16"/>
  <c r="T31" i="16"/>
  <c r="U49" i="16"/>
  <c r="U37" i="16"/>
  <c r="U50" i="16"/>
  <c r="U47" i="16"/>
  <c r="U72" i="16"/>
  <c r="U33" i="16"/>
  <c r="U21" i="16"/>
  <c r="T34" i="16"/>
  <c r="U40" i="16"/>
  <c r="U68" i="16"/>
  <c r="U44" i="16"/>
  <c r="U26" i="16"/>
  <c r="U18" i="16"/>
  <c r="T38" i="16"/>
  <c r="T51" i="16"/>
  <c r="U123" i="16"/>
  <c r="T41" i="16"/>
  <c r="U24" i="16"/>
  <c r="U59" i="16"/>
  <c r="U42" i="16"/>
  <c r="T43" i="16"/>
  <c r="U22" i="16"/>
  <c r="T35" i="16"/>
  <c r="U32" i="16"/>
  <c r="U54" i="16"/>
  <c r="T171" i="16"/>
  <c r="U171" i="16"/>
  <c r="U66" i="16"/>
  <c r="T169" i="16"/>
  <c r="U169" i="16"/>
  <c r="T172" i="16"/>
  <c r="U172" i="16"/>
  <c r="R69" i="16"/>
  <c r="T69" i="16" s="1"/>
  <c r="U67" i="16"/>
  <c r="T170" i="16"/>
  <c r="U170" i="16"/>
  <c r="U65" i="16"/>
  <c r="U70" i="16"/>
  <c r="U20" i="16"/>
  <c r="T46" i="16"/>
  <c r="U19" i="16"/>
  <c r="U121" i="16"/>
  <c r="T48" i="16"/>
  <c r="U60" i="16"/>
  <c r="T30" i="16"/>
  <c r="U30" i="16"/>
  <c r="U45" i="16"/>
  <c r="T25" i="16"/>
  <c r="U25" i="16"/>
  <c r="S74" i="16"/>
  <c r="S75" i="16"/>
  <c r="S73" i="16"/>
  <c r="S76" i="16"/>
  <c r="P75" i="16"/>
  <c r="R75" i="16" s="1"/>
  <c r="T75" i="16" s="1"/>
  <c r="P76" i="16"/>
  <c r="P74" i="16"/>
  <c r="P73" i="16"/>
  <c r="R73" i="16" s="1"/>
  <c r="T73" i="16" s="1"/>
  <c r="T53" i="16"/>
  <c r="U53" i="16"/>
  <c r="T56" i="16"/>
  <c r="U56" i="16"/>
  <c r="T58" i="16"/>
  <c r="U58" i="16"/>
  <c r="T55" i="16"/>
  <c r="U55" i="16"/>
  <c r="T57" i="16"/>
  <c r="U57" i="16"/>
  <c r="U122" i="16" l="1"/>
  <c r="T124" i="16"/>
  <c r="U124" i="16"/>
  <c r="P128" i="16"/>
  <c r="R128" i="16" s="1"/>
  <c r="P126" i="16"/>
  <c r="R126" i="16" s="1"/>
  <c r="P127" i="16"/>
  <c r="R127" i="16" s="1"/>
  <c r="P125" i="16"/>
  <c r="R125" i="16" s="1"/>
  <c r="N129" i="16"/>
  <c r="R74" i="16"/>
  <c r="T74" i="16" s="1"/>
  <c r="R76" i="16"/>
  <c r="T76" i="16" s="1"/>
  <c r="U71" i="16"/>
  <c r="U69" i="16"/>
  <c r="U75" i="16"/>
  <c r="S78" i="16"/>
  <c r="S80" i="16"/>
  <c r="S77" i="16"/>
  <c r="S79" i="16"/>
  <c r="P78" i="16"/>
  <c r="R78" i="16" s="1"/>
  <c r="T78" i="16" s="1"/>
  <c r="P77" i="16"/>
  <c r="R77" i="16" s="1"/>
  <c r="T77" i="16" s="1"/>
  <c r="P79" i="16"/>
  <c r="R79" i="16" s="1"/>
  <c r="T79" i="16" s="1"/>
  <c r="P80" i="16"/>
  <c r="R80" i="16" s="1"/>
  <c r="T80" i="16" s="1"/>
  <c r="U73" i="16"/>
  <c r="T128" i="16" l="1"/>
  <c r="U128" i="16"/>
  <c r="T127" i="16"/>
  <c r="U127" i="16"/>
  <c r="P129" i="16"/>
  <c r="R129" i="16" s="1"/>
  <c r="T129" i="16" s="1"/>
  <c r="P132" i="16"/>
  <c r="R132" i="16" s="1"/>
  <c r="U132" i="16" s="1"/>
  <c r="P130" i="16"/>
  <c r="R130" i="16" s="1"/>
  <c r="N133" i="16"/>
  <c r="P131" i="16"/>
  <c r="R131" i="16" s="1"/>
  <c r="U125" i="16"/>
  <c r="T125" i="16"/>
  <c r="T126" i="16"/>
  <c r="U126" i="16"/>
  <c r="T132" i="16"/>
  <c r="U74" i="16"/>
  <c r="U76" i="16"/>
  <c r="U80" i="16"/>
  <c r="S82" i="16"/>
  <c r="S83" i="16"/>
  <c r="S81" i="16"/>
  <c r="S84" i="16"/>
  <c r="P83" i="16"/>
  <c r="R83" i="16" s="1"/>
  <c r="T83" i="16" s="1"/>
  <c r="P84" i="16"/>
  <c r="R84" i="16" s="1"/>
  <c r="T84" i="16" s="1"/>
  <c r="P81" i="16"/>
  <c r="R81" i="16" s="1"/>
  <c r="T81" i="16" s="1"/>
  <c r="P82" i="16"/>
  <c r="R82" i="16" s="1"/>
  <c r="T82" i="16" s="1"/>
  <c r="U78" i="16"/>
  <c r="U77" i="16"/>
  <c r="U79" i="16"/>
  <c r="U129" i="16" l="1"/>
  <c r="U130" i="16"/>
  <c r="T130" i="16"/>
  <c r="P133" i="16"/>
  <c r="R133" i="16" s="1"/>
  <c r="N137" i="16"/>
  <c r="P135" i="16"/>
  <c r="R135" i="16" s="1"/>
  <c r="P136" i="16"/>
  <c r="R136" i="16" s="1"/>
  <c r="P134" i="16"/>
  <c r="R134" i="16" s="1"/>
  <c r="T131" i="16"/>
  <c r="U131" i="16"/>
  <c r="U83" i="16"/>
  <c r="U81" i="16"/>
  <c r="U82" i="16"/>
  <c r="U84" i="16"/>
  <c r="S86" i="16"/>
  <c r="S88" i="16"/>
  <c r="S85" i="16"/>
  <c r="S87" i="16"/>
  <c r="P85" i="16"/>
  <c r="P88" i="16"/>
  <c r="R88" i="16" s="1"/>
  <c r="T88" i="16" s="1"/>
  <c r="P87" i="16"/>
  <c r="P86" i="16"/>
  <c r="R86" i="16" s="1"/>
  <c r="T86" i="16" s="1"/>
  <c r="T134" i="16" l="1"/>
  <c r="U134" i="16"/>
  <c r="T136" i="16"/>
  <c r="U136" i="16"/>
  <c r="P137" i="16"/>
  <c r="R137" i="16" s="1"/>
  <c r="T137" i="16" s="1"/>
  <c r="P139" i="16"/>
  <c r="R139" i="16" s="1"/>
  <c r="N141" i="16"/>
  <c r="P140" i="16"/>
  <c r="R140" i="16" s="1"/>
  <c r="U140" i="16" s="1"/>
  <c r="P138" i="16"/>
  <c r="R138" i="16" s="1"/>
  <c r="T133" i="16"/>
  <c r="U133" i="16"/>
  <c r="T135" i="16"/>
  <c r="U135" i="16"/>
  <c r="R87" i="16"/>
  <c r="T87" i="16" s="1"/>
  <c r="R85" i="16"/>
  <c r="T85" i="16" s="1"/>
  <c r="S90" i="16"/>
  <c r="S91" i="16"/>
  <c r="S89" i="16"/>
  <c r="S92" i="16"/>
  <c r="P89" i="16"/>
  <c r="R89" i="16" s="1"/>
  <c r="T89" i="16" s="1"/>
  <c r="P91" i="16"/>
  <c r="R91" i="16" s="1"/>
  <c r="T91" i="16" s="1"/>
  <c r="P92" i="16"/>
  <c r="R92" i="16" s="1"/>
  <c r="T92" i="16" s="1"/>
  <c r="P90" i="16"/>
  <c r="R90" i="16" s="1"/>
  <c r="T90" i="16" s="1"/>
  <c r="U86" i="16"/>
  <c r="U88" i="16"/>
  <c r="U137" i="16" l="1"/>
  <c r="P143" i="16"/>
  <c r="R143" i="16" s="1"/>
  <c r="P144" i="16"/>
  <c r="R144" i="16" s="1"/>
  <c r="P142" i="16"/>
  <c r="R142" i="16" s="1"/>
  <c r="P141" i="16"/>
  <c r="R141" i="16" s="1"/>
  <c r="N145" i="16"/>
  <c r="T140" i="16"/>
  <c r="T139" i="16"/>
  <c r="U139" i="16"/>
  <c r="T138" i="16"/>
  <c r="U138" i="16"/>
  <c r="U87" i="16"/>
  <c r="U85" i="16"/>
  <c r="U92" i="16"/>
  <c r="S94" i="16"/>
  <c r="S96" i="16"/>
  <c r="S93" i="16"/>
  <c r="S95" i="16"/>
  <c r="P94" i="16"/>
  <c r="R94" i="16" s="1"/>
  <c r="T94" i="16" s="1"/>
  <c r="P96" i="16"/>
  <c r="R96" i="16" s="1"/>
  <c r="T96" i="16" s="1"/>
  <c r="P95" i="16"/>
  <c r="P93" i="16"/>
  <c r="R93" i="16" s="1"/>
  <c r="T93" i="16" s="1"/>
  <c r="U89" i="16"/>
  <c r="U91" i="16"/>
  <c r="U90" i="16"/>
  <c r="U142" i="16" l="1"/>
  <c r="T142" i="16"/>
  <c r="T144" i="16"/>
  <c r="U144" i="16"/>
  <c r="U141" i="16"/>
  <c r="T141" i="16"/>
  <c r="P145" i="16"/>
  <c r="R145" i="16" s="1"/>
  <c r="T145" i="16" s="1"/>
  <c r="P148" i="16"/>
  <c r="R148" i="16" s="1"/>
  <c r="P146" i="16"/>
  <c r="R146" i="16" s="1"/>
  <c r="P147" i="16"/>
  <c r="R147" i="16" s="1"/>
  <c r="N149" i="16"/>
  <c r="U143" i="16"/>
  <c r="T143" i="16"/>
  <c r="R95" i="16"/>
  <c r="T95" i="16" s="1"/>
  <c r="U93" i="16"/>
  <c r="S98" i="16"/>
  <c r="S100" i="16"/>
  <c r="S99" i="16"/>
  <c r="S97" i="16"/>
  <c r="P99" i="16"/>
  <c r="R99" i="16" s="1"/>
  <c r="T99" i="16" s="1"/>
  <c r="P97" i="16"/>
  <c r="R97" i="16" s="1"/>
  <c r="T97" i="16" s="1"/>
  <c r="P100" i="16"/>
  <c r="R100" i="16" s="1"/>
  <c r="T100" i="16" s="1"/>
  <c r="P98" i="16"/>
  <c r="R98" i="16" s="1"/>
  <c r="T98" i="16" s="1"/>
  <c r="U96" i="16"/>
  <c r="U94" i="16"/>
  <c r="U145" i="16" l="1"/>
  <c r="U147" i="16"/>
  <c r="T147" i="16"/>
  <c r="U148" i="16"/>
  <c r="T148" i="16"/>
  <c r="P152" i="16"/>
  <c r="R152" i="16" s="1"/>
  <c r="P149" i="16"/>
  <c r="R149" i="16" s="1"/>
  <c r="P150" i="16"/>
  <c r="R150" i="16" s="1"/>
  <c r="T150" i="16" s="1"/>
  <c r="N153" i="16"/>
  <c r="P151" i="16"/>
  <c r="R151" i="16" s="1"/>
  <c r="T146" i="16"/>
  <c r="U146" i="16"/>
  <c r="U95" i="16"/>
  <c r="U97" i="16"/>
  <c r="U99" i="16"/>
  <c r="S102" i="16"/>
  <c r="S101" i="16"/>
  <c r="S104" i="16"/>
  <c r="S103" i="16"/>
  <c r="P102" i="16"/>
  <c r="R102" i="16" s="1"/>
  <c r="T102" i="16" s="1"/>
  <c r="P104" i="16"/>
  <c r="R104" i="16" s="1"/>
  <c r="T104" i="16" s="1"/>
  <c r="P103" i="16"/>
  <c r="R103" i="16" s="1"/>
  <c r="T103" i="16" s="1"/>
  <c r="P101" i="16"/>
  <c r="R101" i="16" s="1"/>
  <c r="T101" i="16" s="1"/>
  <c r="U100" i="16"/>
  <c r="U98" i="16"/>
  <c r="T151" i="16" l="1"/>
  <c r="U151" i="16"/>
  <c r="U152" i="16"/>
  <c r="T152" i="16"/>
  <c r="T149" i="16"/>
  <c r="U149" i="16"/>
  <c r="U150" i="16"/>
  <c r="P154" i="16"/>
  <c r="R154" i="16" s="1"/>
  <c r="N157" i="16"/>
  <c r="P155" i="16"/>
  <c r="R155" i="16" s="1"/>
  <c r="P153" i="16"/>
  <c r="R153" i="16" s="1"/>
  <c r="P156" i="16"/>
  <c r="R156" i="16" s="1"/>
  <c r="U103" i="16"/>
  <c r="U101" i="16"/>
  <c r="U104" i="16"/>
  <c r="S106" i="16"/>
  <c r="S108" i="16"/>
  <c r="S107" i="16"/>
  <c r="S105" i="16"/>
  <c r="P107" i="16"/>
  <c r="R107" i="16" s="1"/>
  <c r="T107" i="16" s="1"/>
  <c r="P108" i="16"/>
  <c r="P106" i="16"/>
  <c r="R106" i="16" s="1"/>
  <c r="T106" i="16" s="1"/>
  <c r="P105" i="16"/>
  <c r="R105" i="16" s="1"/>
  <c r="T105" i="16" s="1"/>
  <c r="U102" i="16"/>
  <c r="U156" i="16" l="1"/>
  <c r="T156" i="16"/>
  <c r="U153" i="16"/>
  <c r="T153" i="16"/>
  <c r="T155" i="16"/>
  <c r="U155" i="16"/>
  <c r="U154" i="16"/>
  <c r="T154" i="16"/>
  <c r="P157" i="16"/>
  <c r="R157" i="16" s="1"/>
  <c r="T157" i="16" s="1"/>
  <c r="P158" i="16"/>
  <c r="R158" i="16" s="1"/>
  <c r="P159" i="16"/>
  <c r="R159" i="16" s="1"/>
  <c r="N161" i="16"/>
  <c r="P160" i="16"/>
  <c r="R160" i="16" s="1"/>
  <c r="U160" i="16" s="1"/>
  <c r="R108" i="16"/>
  <c r="T108" i="16" s="1"/>
  <c r="U106" i="16"/>
  <c r="U105" i="16"/>
  <c r="S110" i="16"/>
  <c r="S112" i="16"/>
  <c r="S109" i="16"/>
  <c r="S111" i="16"/>
  <c r="P110" i="16"/>
  <c r="R110" i="16" s="1"/>
  <c r="T110" i="16" s="1"/>
  <c r="P109" i="16"/>
  <c r="R109" i="16" s="1"/>
  <c r="T109" i="16" s="1"/>
  <c r="P111" i="16"/>
  <c r="R111" i="16" s="1"/>
  <c r="T111" i="16" s="1"/>
  <c r="P112" i="16"/>
  <c r="R112" i="16" s="1"/>
  <c r="T112" i="16" s="1"/>
  <c r="U107" i="16"/>
  <c r="U157" i="16" l="1"/>
  <c r="T160" i="16"/>
  <c r="U108" i="16"/>
  <c r="N165" i="16"/>
  <c r="P161" i="16"/>
  <c r="R161" i="16" s="1"/>
  <c r="P164" i="16"/>
  <c r="R164" i="16" s="1"/>
  <c r="P163" i="16"/>
  <c r="R163" i="16" s="1"/>
  <c r="P162" i="16"/>
  <c r="R162" i="16" s="1"/>
  <c r="U159" i="16"/>
  <c r="T159" i="16"/>
  <c r="U158" i="16"/>
  <c r="T158" i="16"/>
  <c r="U112" i="16"/>
  <c r="U109" i="16"/>
  <c r="U110" i="16"/>
  <c r="U111" i="16"/>
  <c r="U163" i="16" l="1"/>
  <c r="T163" i="16"/>
  <c r="U164" i="16"/>
  <c r="T164" i="16"/>
  <c r="T161" i="16"/>
  <c r="U161" i="16"/>
  <c r="U162" i="16"/>
  <c r="T162" i="16"/>
  <c r="N169" i="16"/>
  <c r="N173" i="16" s="1"/>
  <c r="P168" i="16"/>
  <c r="R168" i="16" s="1"/>
  <c r="P166" i="16"/>
  <c r="R166" i="16" s="1"/>
  <c r="P165" i="16"/>
  <c r="R165" i="16" s="1"/>
  <c r="P167" i="16"/>
  <c r="R167" i="16" s="1"/>
  <c r="U168" i="16" l="1"/>
  <c r="T168" i="16"/>
  <c r="U165" i="16"/>
  <c r="T165" i="16"/>
  <c r="T166" i="16"/>
  <c r="U166" i="16"/>
  <c r="U167" i="16"/>
  <c r="T167" i="16"/>
  <c r="P176" i="16"/>
  <c r="R176" i="16" s="1"/>
  <c r="P174" i="16"/>
  <c r="R174" i="16" s="1"/>
  <c r="N177" i="16"/>
  <c r="P175" i="16"/>
  <c r="R175" i="16" s="1"/>
  <c r="P173" i="16"/>
  <c r="R173" i="16" s="1"/>
  <c r="U175" i="16" l="1"/>
  <c r="T175" i="16"/>
  <c r="P180" i="16"/>
  <c r="R180" i="16" s="1"/>
  <c r="P179" i="16"/>
  <c r="R179" i="16" s="1"/>
  <c r="N181" i="16"/>
  <c r="P177" i="16"/>
  <c r="R177" i="16" s="1"/>
  <c r="P178" i="16"/>
  <c r="R178" i="16" s="1"/>
  <c r="U174" i="16"/>
  <c r="T174" i="16"/>
  <c r="U173" i="16"/>
  <c r="T173" i="16"/>
  <c r="U176" i="16"/>
  <c r="T176" i="16"/>
  <c r="T179" i="16" l="1"/>
  <c r="U179" i="16"/>
  <c r="T178" i="16"/>
  <c r="U178" i="16"/>
  <c r="U180" i="16"/>
  <c r="T180" i="16"/>
  <c r="U177" i="16"/>
  <c r="T177" i="16"/>
  <c r="P184" i="16"/>
  <c r="R184" i="16" s="1"/>
  <c r="N185" i="16"/>
  <c r="P183" i="16"/>
  <c r="R183" i="16" s="1"/>
  <c r="P181" i="16"/>
  <c r="R181" i="16" s="1"/>
  <c r="P182" i="16"/>
  <c r="R182" i="16" s="1"/>
  <c r="U181" i="16" l="1"/>
  <c r="T181" i="16"/>
  <c r="U183" i="16"/>
  <c r="T183" i="16"/>
  <c r="N189" i="16"/>
  <c r="P187" i="16"/>
  <c r="R187" i="16" s="1"/>
  <c r="P188" i="16"/>
  <c r="R188" i="16" s="1"/>
  <c r="P185" i="16"/>
  <c r="R185" i="16" s="1"/>
  <c r="P186" i="16"/>
  <c r="R186" i="16" s="1"/>
  <c r="T182" i="16"/>
  <c r="U182" i="16"/>
  <c r="T184" i="16"/>
  <c r="U184" i="16"/>
  <c r="T185" i="16" l="1"/>
  <c r="U185" i="16"/>
  <c r="T188" i="16"/>
  <c r="U188" i="16"/>
  <c r="U187" i="16"/>
  <c r="T187" i="16"/>
  <c r="U186" i="16"/>
  <c r="T186" i="16"/>
  <c r="N193" i="16"/>
  <c r="P192" i="16"/>
  <c r="R192" i="16" s="1"/>
  <c r="P191" i="16"/>
  <c r="R191" i="16" s="1"/>
  <c r="P189" i="16"/>
  <c r="R189" i="16" s="1"/>
  <c r="P190" i="16"/>
  <c r="R190" i="16" s="1"/>
  <c r="T191" i="16" l="1"/>
  <c r="U191" i="16"/>
  <c r="U192" i="16"/>
  <c r="T192" i="16"/>
  <c r="T189" i="16"/>
  <c r="U189" i="16"/>
  <c r="T190" i="16"/>
  <c r="U190" i="16"/>
  <c r="P194" i="16"/>
  <c r="R194" i="16" s="1"/>
  <c r="P196" i="16"/>
  <c r="R196" i="16" s="1"/>
  <c r="N197" i="16"/>
  <c r="P195" i="16"/>
  <c r="R195" i="16" s="1"/>
  <c r="P193" i="16"/>
  <c r="R193" i="16" s="1"/>
  <c r="T195" i="16" l="1"/>
  <c r="U195" i="16"/>
  <c r="P200" i="16"/>
  <c r="R200" i="16" s="1"/>
  <c r="N201" i="16"/>
  <c r="P197" i="16"/>
  <c r="R197" i="16" s="1"/>
  <c r="P199" i="16"/>
  <c r="R199" i="16" s="1"/>
  <c r="P198" i="16"/>
  <c r="R198" i="16" s="1"/>
  <c r="T196" i="16"/>
  <c r="U196" i="16"/>
  <c r="T193" i="16"/>
  <c r="U193" i="16"/>
  <c r="T194" i="16"/>
  <c r="U194" i="16"/>
  <c r="P203" i="16" l="1"/>
  <c r="R203" i="16" s="1"/>
  <c r="N205" i="16"/>
  <c r="P202" i="16"/>
  <c r="R202" i="16" s="1"/>
  <c r="P201" i="16"/>
  <c r="R201" i="16" s="1"/>
  <c r="P204" i="16"/>
  <c r="R204" i="16" s="1"/>
  <c r="T200" i="16"/>
  <c r="U200" i="16"/>
  <c r="U199" i="16"/>
  <c r="T199" i="16"/>
  <c r="U198" i="16"/>
  <c r="T198" i="16"/>
  <c r="T197" i="16"/>
  <c r="U197" i="16"/>
  <c r="T201" i="16" l="1"/>
  <c r="U201" i="16"/>
  <c r="U202" i="16"/>
  <c r="T202" i="16"/>
  <c r="N209" i="16"/>
  <c r="P206" i="16"/>
  <c r="R206" i="16" s="1"/>
  <c r="P205" i="16"/>
  <c r="R205" i="16" s="1"/>
  <c r="P208" i="16"/>
  <c r="R208" i="16" s="1"/>
  <c r="P207" i="16"/>
  <c r="R207" i="16" s="1"/>
  <c r="U204" i="16"/>
  <c r="T204" i="16"/>
  <c r="U203" i="16"/>
  <c r="T203" i="16"/>
  <c r="T208" i="16" l="1"/>
  <c r="U208" i="16"/>
  <c r="T205" i="16"/>
  <c r="U205" i="16"/>
  <c r="T206" i="16"/>
  <c r="U206" i="16"/>
  <c r="T207" i="16"/>
  <c r="U207" i="16"/>
  <c r="P209" i="16"/>
  <c r="R209" i="16" s="1"/>
  <c r="P211" i="16"/>
  <c r="R211" i="16" s="1"/>
  <c r="N213" i="16"/>
  <c r="P212" i="16"/>
  <c r="R212" i="16" s="1"/>
  <c r="P210" i="16"/>
  <c r="R210" i="16" s="1"/>
  <c r="U212" i="16" l="1"/>
  <c r="T212" i="16"/>
  <c r="P214" i="16"/>
  <c r="R214" i="16" s="1"/>
  <c r="P216" i="16"/>
  <c r="R216" i="16" s="1"/>
  <c r="P213" i="16"/>
  <c r="R213" i="16" s="1"/>
  <c r="P215" i="16"/>
  <c r="R215" i="16" s="1"/>
  <c r="U211" i="16"/>
  <c r="T211" i="16"/>
  <c r="T210" i="16"/>
  <c r="U210" i="16"/>
  <c r="T209" i="16"/>
  <c r="U209" i="16"/>
  <c r="T214" i="16" l="1"/>
  <c r="U214" i="16"/>
  <c r="U215" i="16"/>
  <c r="T215" i="16"/>
  <c r="U216" i="16"/>
  <c r="T216" i="16"/>
  <c r="T213" i="16"/>
  <c r="U213" i="16"/>
</calcChain>
</file>

<file path=xl/sharedStrings.xml><?xml version="1.0" encoding="utf-8"?>
<sst xmlns="http://schemas.openxmlformats.org/spreadsheetml/2006/main" count="26231" uniqueCount="350">
  <si>
    <t>定員５人</t>
    <rPh sb="0" eb="2">
      <t>テイイン</t>
    </rPh>
    <rPh sb="3" eb="4">
      <t>ニン</t>
    </rPh>
    <phoneticPr fontId="4"/>
  </si>
  <si>
    <t>４歳以上児</t>
    <rPh sb="1" eb="4">
      <t>サイイジョウ</t>
    </rPh>
    <rPh sb="4" eb="5">
      <t>ジ</t>
    </rPh>
    <phoneticPr fontId="4"/>
  </si>
  <si>
    <t>３歳児</t>
    <rPh sb="1" eb="3">
      <t>サイジ</t>
    </rPh>
    <phoneticPr fontId="4"/>
  </si>
  <si>
    <t>１，２歳児</t>
    <rPh sb="3" eb="5">
      <t>サイジ</t>
    </rPh>
    <phoneticPr fontId="4"/>
  </si>
  <si>
    <t>０歳児</t>
    <rPh sb="1" eb="3">
      <t>サイジ</t>
    </rPh>
    <phoneticPr fontId="4"/>
  </si>
  <si>
    <t>４歳以上児</t>
    <rPh sb="1" eb="4">
      <t>サイイジョウ</t>
    </rPh>
    <rPh sb="4" eb="5">
      <t>ジ</t>
    </rPh>
    <phoneticPr fontId="6"/>
  </si>
  <si>
    <t>３歳児</t>
    <rPh sb="1" eb="3">
      <t>サイジ</t>
    </rPh>
    <phoneticPr fontId="6"/>
  </si>
  <si>
    <t>１，２歳児</t>
    <rPh sb="3" eb="5">
      <t>サイジ</t>
    </rPh>
    <phoneticPr fontId="6"/>
  </si>
  <si>
    <t>０歳児</t>
    <rPh sb="1" eb="3">
      <t>サイジ</t>
    </rPh>
    <phoneticPr fontId="6"/>
  </si>
  <si>
    <t>定員12人</t>
    <rPh sb="0" eb="2">
      <t>テイイン</t>
    </rPh>
    <rPh sb="4" eb="5">
      <t>ニン</t>
    </rPh>
    <phoneticPr fontId="5"/>
  </si>
  <si>
    <t>定員19人</t>
    <rPh sb="0" eb="2">
      <t>テイイン</t>
    </rPh>
    <rPh sb="4" eb="5">
      <t>ニン</t>
    </rPh>
    <phoneticPr fontId="6"/>
  </si>
  <si>
    <t>定員20人</t>
    <rPh sb="0" eb="2">
      <t>テイイン</t>
    </rPh>
    <rPh sb="4" eb="5">
      <t>ニン</t>
    </rPh>
    <phoneticPr fontId="6"/>
  </si>
  <si>
    <t>定員30人</t>
    <rPh sb="0" eb="2">
      <t>テイイン</t>
    </rPh>
    <rPh sb="4" eb="5">
      <t>ニン</t>
    </rPh>
    <phoneticPr fontId="6"/>
  </si>
  <si>
    <t>定員40人</t>
    <rPh sb="0" eb="2">
      <t>テイイン</t>
    </rPh>
    <rPh sb="4" eb="5">
      <t>ニン</t>
    </rPh>
    <phoneticPr fontId="6"/>
  </si>
  <si>
    <t>定員50人</t>
    <rPh sb="0" eb="2">
      <t>テイイン</t>
    </rPh>
    <rPh sb="4" eb="5">
      <t>ニン</t>
    </rPh>
    <phoneticPr fontId="6"/>
  </si>
  <si>
    <t>定員60人</t>
    <rPh sb="0" eb="2">
      <t>テイイン</t>
    </rPh>
    <rPh sb="4" eb="5">
      <t>ニン</t>
    </rPh>
    <phoneticPr fontId="6"/>
  </si>
  <si>
    <t>定員70人</t>
    <rPh sb="0" eb="2">
      <t>テイイン</t>
    </rPh>
    <rPh sb="4" eb="5">
      <t>ニン</t>
    </rPh>
    <phoneticPr fontId="6"/>
  </si>
  <si>
    <t>定員80人</t>
    <rPh sb="0" eb="2">
      <t>テイイン</t>
    </rPh>
    <rPh sb="4" eb="5">
      <t>ニン</t>
    </rPh>
    <phoneticPr fontId="6"/>
  </si>
  <si>
    <t>定員90人</t>
    <rPh sb="0" eb="2">
      <t>テイイン</t>
    </rPh>
    <rPh sb="4" eb="5">
      <t>ニン</t>
    </rPh>
    <phoneticPr fontId="6"/>
  </si>
  <si>
    <t>定員100人</t>
    <rPh sb="0" eb="2">
      <t>テイイン</t>
    </rPh>
    <rPh sb="5" eb="6">
      <t>ニン</t>
    </rPh>
    <phoneticPr fontId="6"/>
  </si>
  <si>
    <t>定員110人</t>
    <rPh sb="0" eb="2">
      <t>テイイン</t>
    </rPh>
    <rPh sb="5" eb="6">
      <t>ニン</t>
    </rPh>
    <phoneticPr fontId="6"/>
  </si>
  <si>
    <t>１施設当たり児童数</t>
    <rPh sb="1" eb="3">
      <t>シセツ</t>
    </rPh>
    <rPh sb="3" eb="4">
      <t>ア</t>
    </rPh>
    <rPh sb="6" eb="9">
      <t>ジドウスウ</t>
    </rPh>
    <phoneticPr fontId="5"/>
  </si>
  <si>
    <t>平成30年度</t>
    <rPh sb="0" eb="2">
      <t>ヘイセイ</t>
    </rPh>
    <rPh sb="4" eb="6">
      <t>ネンド</t>
    </rPh>
    <phoneticPr fontId="5"/>
  </si>
  <si>
    <t>有資格者６割</t>
    <rPh sb="0" eb="4">
      <t>ユウシカクシャ</t>
    </rPh>
    <rPh sb="5" eb="6">
      <t>ワリ</t>
    </rPh>
    <phoneticPr fontId="5"/>
  </si>
  <si>
    <t>施設数の構成割合</t>
    <rPh sb="0" eb="3">
      <t>シセツスウ</t>
    </rPh>
    <rPh sb="4" eb="6">
      <t>コウセイ</t>
    </rPh>
    <rPh sb="6" eb="8">
      <t>ワリアイ</t>
    </rPh>
    <phoneticPr fontId="5"/>
  </si>
  <si>
    <t>児童数の構成割合</t>
    <rPh sb="0" eb="3">
      <t>ジドウスウ</t>
    </rPh>
    <rPh sb="4" eb="6">
      <t>コウセイ</t>
    </rPh>
    <rPh sb="6" eb="8">
      <t>ワリアイ</t>
    </rPh>
    <phoneticPr fontId="5"/>
  </si>
  <si>
    <t>平成31年度</t>
    <rPh sb="0" eb="2">
      <t>ヘイセイ</t>
    </rPh>
    <rPh sb="4" eb="6">
      <t>ネンド</t>
    </rPh>
    <phoneticPr fontId="5"/>
  </si>
  <si>
    <t>平成29年度</t>
    <rPh sb="0" eb="2">
      <t>ヘイセイ</t>
    </rPh>
    <rPh sb="4" eb="6">
      <t>ネンド</t>
    </rPh>
    <phoneticPr fontId="5"/>
  </si>
  <si>
    <t>有資格者１０割</t>
    <rPh sb="0" eb="4">
      <t>ユウシカクシャ</t>
    </rPh>
    <rPh sb="6" eb="7">
      <t>ワリ</t>
    </rPh>
    <phoneticPr fontId="5"/>
  </si>
  <si>
    <r>
      <t xml:space="preserve">利用者負担
</t>
    </r>
    <r>
      <rPr>
        <sz val="14"/>
        <color theme="1"/>
        <rFont val="HGｺﾞｼｯｸM"/>
        <family val="3"/>
        <charset val="128"/>
      </rPr>
      <t>※認可外施設の平均利用料</t>
    </r>
    <rPh sb="0" eb="3">
      <t>リヨウシャ</t>
    </rPh>
    <rPh sb="3" eb="5">
      <t>フタン</t>
    </rPh>
    <phoneticPr fontId="5"/>
  </si>
  <si>
    <t>①</t>
    <phoneticPr fontId="5"/>
  </si>
  <si>
    <t>②</t>
    <phoneticPr fontId="5"/>
  </si>
  <si>
    <t>③（①＋②）</t>
    <phoneticPr fontId="5"/>
  </si>
  <si>
    <t>公定価格
（基本分＋所長設置加算）</t>
    <rPh sb="0" eb="2">
      <t>コウテイ</t>
    </rPh>
    <rPh sb="2" eb="4">
      <t>カカク</t>
    </rPh>
    <rPh sb="6" eb="9">
      <t>キホンブン</t>
    </rPh>
    <rPh sb="10" eb="12">
      <t>ショチョウ</t>
    </rPh>
    <rPh sb="12" eb="14">
      <t>セッチ</t>
    </rPh>
    <rPh sb="14" eb="16">
      <t>カサン</t>
    </rPh>
    <phoneticPr fontId="5"/>
  </si>
  <si>
    <t>基本分</t>
    <rPh sb="0" eb="3">
      <t>キホンブン</t>
    </rPh>
    <phoneticPr fontId="5"/>
  </si>
  <si>
    <t>所長設置加算</t>
    <rPh sb="0" eb="2">
      <t>ショチョウ</t>
    </rPh>
    <rPh sb="2" eb="4">
      <t>セッチ</t>
    </rPh>
    <rPh sb="4" eb="6">
      <t>カサン</t>
    </rPh>
    <phoneticPr fontId="5"/>
  </si>
  <si>
    <t>④</t>
    <phoneticPr fontId="5"/>
  </si>
  <si>
    <t>調整率</t>
    <rPh sb="0" eb="3">
      <t>チョウセイリツ</t>
    </rPh>
    <phoneticPr fontId="5"/>
  </si>
  <si>
    <t>公費負担割合
（保育所等並）</t>
    <rPh sb="0" eb="2">
      <t>コウヒ</t>
    </rPh>
    <rPh sb="2" eb="4">
      <t>フタン</t>
    </rPh>
    <rPh sb="4" eb="6">
      <t>ワリアイ</t>
    </rPh>
    <rPh sb="8" eb="12">
      <t>ホイクショトウ</t>
    </rPh>
    <rPh sb="12" eb="13">
      <t>ナラ</t>
    </rPh>
    <phoneticPr fontId="5"/>
  </si>
  <si>
    <t>30年度
運営費単価
（公費）</t>
    <rPh sb="2" eb="4">
      <t>ネンド</t>
    </rPh>
    <rPh sb="5" eb="8">
      <t>ウンエイヒ</t>
    </rPh>
    <rPh sb="8" eb="10">
      <t>タンカ</t>
    </rPh>
    <rPh sb="12" eb="14">
      <t>コウヒ</t>
    </rPh>
    <phoneticPr fontId="5"/>
  </si>
  <si>
    <t>29年度
運営費単価
（公費）</t>
    <rPh sb="2" eb="4">
      <t>ネンド</t>
    </rPh>
    <rPh sb="5" eb="8">
      <t>ウンエイヒ</t>
    </rPh>
    <rPh sb="8" eb="10">
      <t>タンカ</t>
    </rPh>
    <rPh sb="12" eb="14">
      <t>コウヒ</t>
    </rPh>
    <phoneticPr fontId="5"/>
  </si>
  <si>
    <t>29年度
１人当たり保育収入</t>
    <rPh sb="2" eb="4">
      <t>ネンド</t>
    </rPh>
    <rPh sb="6" eb="7">
      <t>ニン</t>
    </rPh>
    <rPh sb="7" eb="8">
      <t>ア</t>
    </rPh>
    <rPh sb="10" eb="12">
      <t>ホイク</t>
    </rPh>
    <rPh sb="12" eb="14">
      <t>シュウニュウ</t>
    </rPh>
    <phoneticPr fontId="5"/>
  </si>
  <si>
    <t>30年度
１人当たり保育収入</t>
    <rPh sb="2" eb="4">
      <t>ネンド</t>
    </rPh>
    <rPh sb="6" eb="7">
      <t>ニン</t>
    </rPh>
    <rPh sb="7" eb="8">
      <t>ア</t>
    </rPh>
    <rPh sb="10" eb="12">
      <t>ホイク</t>
    </rPh>
    <rPh sb="12" eb="14">
      <t>シュウニュウ</t>
    </rPh>
    <phoneticPr fontId="5"/>
  </si>
  <si>
    <t>31年度
１人当たり保育収入</t>
    <rPh sb="2" eb="4">
      <t>ネンド</t>
    </rPh>
    <rPh sb="6" eb="7">
      <t>ニン</t>
    </rPh>
    <rPh sb="7" eb="8">
      <t>ア</t>
    </rPh>
    <rPh sb="10" eb="12">
      <t>ホイク</t>
    </rPh>
    <rPh sb="12" eb="14">
      <t>シュウニュウ</t>
    </rPh>
    <phoneticPr fontId="5"/>
  </si>
  <si>
    <t>差し引き</t>
    <rPh sb="0" eb="1">
      <t>サ</t>
    </rPh>
    <rPh sb="2" eb="3">
      <t>ヒ</t>
    </rPh>
    <phoneticPr fontId="5"/>
  </si>
  <si>
    <t>29年度
→30年度</t>
    <rPh sb="2" eb="4">
      <t>ネンド</t>
    </rPh>
    <rPh sb="8" eb="10">
      <t>ネンド</t>
    </rPh>
    <phoneticPr fontId="5"/>
  </si>
  <si>
    <t>30年度
→31年度</t>
    <rPh sb="2" eb="4">
      <t>ネンド</t>
    </rPh>
    <rPh sb="8" eb="10">
      <t>ネンド</t>
    </rPh>
    <phoneticPr fontId="5"/>
  </si>
  <si>
    <t xml:space="preserve"> ⑤</t>
    <phoneticPr fontId="5"/>
  </si>
  <si>
    <t>⑥</t>
    <phoneticPr fontId="5"/>
  </si>
  <si>
    <t>⑦</t>
    <phoneticPr fontId="5"/>
  </si>
  <si>
    <t>⑧（④×⑤×⑥×⑦）</t>
    <phoneticPr fontId="5"/>
  </si>
  <si>
    <t>⑨</t>
    <phoneticPr fontId="5"/>
  </si>
  <si>
    <t>⑩（⑧＋⑨）</t>
    <phoneticPr fontId="5"/>
  </si>
  <si>
    <t>⑪</t>
    <phoneticPr fontId="5"/>
  </si>
  <si>
    <t>⑩-③</t>
    <phoneticPr fontId="5"/>
  </si>
  <si>
    <t>⑪-⑩</t>
    <phoneticPr fontId="5"/>
  </si>
  <si>
    <t>類型調整率</t>
    <rPh sb="0" eb="2">
      <t>ルイケイ</t>
    </rPh>
    <rPh sb="2" eb="5">
      <t>チョウセイリツ</t>
    </rPh>
    <phoneticPr fontId="5"/>
  </si>
  <si>
    <t>有資格者１/３</t>
    <rPh sb="0" eb="4">
      <t>ユウシカクシャ</t>
    </rPh>
    <phoneticPr fontId="5"/>
  </si>
  <si>
    <t>都道府県協議会</t>
    <rPh sb="0" eb="4">
      <t>トドウフケン</t>
    </rPh>
    <rPh sb="4" eb="7">
      <t>キョウギカイ</t>
    </rPh>
    <phoneticPr fontId="5"/>
  </si>
  <si>
    <t>補助基準額における子ども１人当たり保育コストの年度間比較（平成２９年度～平成３０年度）</t>
    <rPh sb="0" eb="2">
      <t>ホジョ</t>
    </rPh>
    <rPh sb="2" eb="5">
      <t>キジュンガク</t>
    </rPh>
    <rPh sb="9" eb="10">
      <t>コ</t>
    </rPh>
    <rPh sb="13" eb="14">
      <t>ニン</t>
    </rPh>
    <rPh sb="14" eb="15">
      <t>ア</t>
    </rPh>
    <rPh sb="17" eb="19">
      <t>ホイク</t>
    </rPh>
    <rPh sb="23" eb="26">
      <t>ネンドカン</t>
    </rPh>
    <rPh sb="26" eb="28">
      <t>ヒカク</t>
    </rPh>
    <rPh sb="29" eb="31">
      <t>ヘイセイ</t>
    </rPh>
    <rPh sb="33" eb="35">
      <t>ネンド</t>
    </rPh>
    <rPh sb="36" eb="38">
      <t>ヘイセイ</t>
    </rPh>
    <rPh sb="40" eb="42">
      <t>ネンド</t>
    </rPh>
    <phoneticPr fontId="5"/>
  </si>
  <si>
    <t>基本単価</t>
    <rPh sb="0" eb="2">
      <t>キホン</t>
    </rPh>
    <rPh sb="2" eb="4">
      <t>タンカ</t>
    </rPh>
    <phoneticPr fontId="5"/>
  </si>
  <si>
    <t>その他
地域</t>
    <rPh sb="2" eb="3">
      <t>タ</t>
    </rPh>
    <phoneticPr fontId="20"/>
  </si>
  <si>
    <t>１０割</t>
    <rPh sb="2" eb="3">
      <t>ワリ</t>
    </rPh>
    <phoneticPr fontId="5"/>
  </si>
  <si>
    <t xml:space="preserve">
20/100
地域</t>
    <rPh sb="8" eb="10">
      <t>チイキ</t>
    </rPh>
    <phoneticPr fontId="5"/>
  </si>
  <si>
    <t xml:space="preserve">
16/100
地域</t>
    <rPh sb="8" eb="10">
      <t>チイキ</t>
    </rPh>
    <phoneticPr fontId="5"/>
  </si>
  <si>
    <t xml:space="preserve">
15/100
地域</t>
    <rPh sb="8" eb="10">
      <t>チイキ</t>
    </rPh>
    <phoneticPr fontId="5"/>
  </si>
  <si>
    <t xml:space="preserve">
12/100
地域</t>
    <rPh sb="8" eb="10">
      <t>チイキ</t>
    </rPh>
    <phoneticPr fontId="5"/>
  </si>
  <si>
    <t xml:space="preserve">
10/100
地域</t>
    <rPh sb="8" eb="10">
      <t>チイキ</t>
    </rPh>
    <phoneticPr fontId="5"/>
  </si>
  <si>
    <t xml:space="preserve">
6/100
地域</t>
    <rPh sb="7" eb="9">
      <t>チイキ</t>
    </rPh>
    <phoneticPr fontId="5"/>
  </si>
  <si>
    <t xml:space="preserve">
3/100
地域</t>
    <rPh sb="7" eb="9">
      <t>チイキ</t>
    </rPh>
    <phoneticPr fontId="5"/>
  </si>
  <si>
    <t xml:space="preserve">
その他
地域</t>
    <rPh sb="3" eb="4">
      <t>タ</t>
    </rPh>
    <rPh sb="5" eb="7">
      <t>チイキ</t>
    </rPh>
    <phoneticPr fontId="5"/>
  </si>
  <si>
    <t>平成３０年度　認可化移行運営費支援事業　国庫補助基準額</t>
    <rPh sb="0" eb="2">
      <t>ヘイセイ</t>
    </rPh>
    <rPh sb="4" eb="6">
      <t>ネンド</t>
    </rPh>
    <rPh sb="7" eb="12">
      <t>ニンカカイコウ</t>
    </rPh>
    <rPh sb="12" eb="15">
      <t>ウンエイヒ</t>
    </rPh>
    <rPh sb="15" eb="17">
      <t>シエン</t>
    </rPh>
    <rPh sb="17" eb="19">
      <t>ジギョウ</t>
    </rPh>
    <rPh sb="20" eb="22">
      <t>コッコ</t>
    </rPh>
    <rPh sb="22" eb="24">
      <t>ホジョ</t>
    </rPh>
    <rPh sb="24" eb="27">
      <t>キジュンガク</t>
    </rPh>
    <phoneticPr fontId="5"/>
  </si>
  <si>
    <t>６人から
12人まで</t>
    <rPh sb="1" eb="2">
      <t>ニン</t>
    </rPh>
    <rPh sb="7" eb="8">
      <t>ニン</t>
    </rPh>
    <phoneticPr fontId="5"/>
  </si>
  <si>
    <t>13人から
19人まで</t>
    <rPh sb="2" eb="3">
      <t>ニン</t>
    </rPh>
    <rPh sb="8" eb="9">
      <t>ニン</t>
    </rPh>
    <phoneticPr fontId="5"/>
  </si>
  <si>
    <t>定員区分</t>
    <rPh sb="0" eb="2">
      <t>テイイン</t>
    </rPh>
    <rPh sb="2" eb="4">
      <t>クブン</t>
    </rPh>
    <phoneticPr fontId="5"/>
  </si>
  <si>
    <t>地域区分</t>
    <rPh sb="0" eb="2">
      <t>チイキ</t>
    </rPh>
    <rPh sb="2" eb="4">
      <t>クブン</t>
    </rPh>
    <phoneticPr fontId="5"/>
  </si>
  <si>
    <t>年齢区分</t>
    <rPh sb="0" eb="2">
      <t>ネンレイ</t>
    </rPh>
    <rPh sb="2" eb="4">
      <t>クブン</t>
    </rPh>
    <phoneticPr fontId="5"/>
  </si>
  <si>
    <t>21人から
30人まで</t>
    <rPh sb="2" eb="3">
      <t>ニン</t>
    </rPh>
    <rPh sb="8" eb="9">
      <t>ニン</t>
    </rPh>
    <phoneticPr fontId="5"/>
  </si>
  <si>
    <t>31人から
40人まで</t>
    <rPh sb="2" eb="3">
      <t>ニン</t>
    </rPh>
    <rPh sb="8" eb="9">
      <t>ニン</t>
    </rPh>
    <phoneticPr fontId="5"/>
  </si>
  <si>
    <t>41人から
50人まで</t>
    <rPh sb="2" eb="3">
      <t>ニン</t>
    </rPh>
    <rPh sb="8" eb="9">
      <t>ニン</t>
    </rPh>
    <phoneticPr fontId="5"/>
  </si>
  <si>
    <t>51人から
60人まで</t>
    <rPh sb="2" eb="3">
      <t>ニン</t>
    </rPh>
    <rPh sb="8" eb="9">
      <t>ニン</t>
    </rPh>
    <phoneticPr fontId="5"/>
  </si>
  <si>
    <t>基本単価</t>
    <rPh sb="0" eb="2">
      <t>キホン</t>
    </rPh>
    <rPh sb="2" eb="4">
      <t>タンカ</t>
    </rPh>
    <phoneticPr fontId="5"/>
  </si>
  <si>
    <t>61人から
70人まで</t>
    <rPh sb="2" eb="3">
      <t>ニン</t>
    </rPh>
    <rPh sb="8" eb="9">
      <t>ニン</t>
    </rPh>
    <phoneticPr fontId="5"/>
  </si>
  <si>
    <t>71人から
80人まで</t>
    <rPh sb="2" eb="3">
      <t>ニン</t>
    </rPh>
    <rPh sb="8" eb="9">
      <t>ニン</t>
    </rPh>
    <phoneticPr fontId="5"/>
  </si>
  <si>
    <t>81人から
90人まで</t>
    <rPh sb="2" eb="3">
      <t>ニン</t>
    </rPh>
    <rPh sb="8" eb="9">
      <t>ニン</t>
    </rPh>
    <phoneticPr fontId="5"/>
  </si>
  <si>
    <t>91人から
100人まで</t>
    <rPh sb="2" eb="3">
      <t>ニン</t>
    </rPh>
    <rPh sb="9" eb="10">
      <t>ニン</t>
    </rPh>
    <phoneticPr fontId="5"/>
  </si>
  <si>
    <t>101人から
110人まで</t>
    <rPh sb="3" eb="4">
      <t>ニン</t>
    </rPh>
    <rPh sb="10" eb="11">
      <t>ニン</t>
    </rPh>
    <phoneticPr fontId="5"/>
  </si>
  <si>
    <t>111人から
120人まで</t>
    <rPh sb="3" eb="4">
      <t>ニン</t>
    </rPh>
    <rPh sb="10" eb="11">
      <t>ニン</t>
    </rPh>
    <phoneticPr fontId="5"/>
  </si>
  <si>
    <t>121人から
130人まで</t>
    <rPh sb="3" eb="4">
      <t>ニン</t>
    </rPh>
    <rPh sb="10" eb="11">
      <t>ニン</t>
    </rPh>
    <phoneticPr fontId="5"/>
  </si>
  <si>
    <t>131人から
140人まで</t>
    <rPh sb="3" eb="4">
      <t>ニン</t>
    </rPh>
    <rPh sb="10" eb="11">
      <t>ニン</t>
    </rPh>
    <phoneticPr fontId="5"/>
  </si>
  <si>
    <t>141人から
150人まで</t>
    <rPh sb="3" eb="4">
      <t>ニン</t>
    </rPh>
    <rPh sb="10" eb="11">
      <t>ニン</t>
    </rPh>
    <phoneticPr fontId="5"/>
  </si>
  <si>
    <t>都道府県協議会加算</t>
    <rPh sb="0" eb="4">
      <t>トドウフケン</t>
    </rPh>
    <rPh sb="4" eb="7">
      <t>キョウギカイ</t>
    </rPh>
    <rPh sb="7" eb="9">
      <t>カサン</t>
    </rPh>
    <phoneticPr fontId="5"/>
  </si>
  <si>
    <t>Ⅰ．家庭的保育事業以外</t>
    <rPh sb="2" eb="5">
      <t>カテイテキ</t>
    </rPh>
    <rPh sb="5" eb="7">
      <t>ホイク</t>
    </rPh>
    <rPh sb="7" eb="9">
      <t>ジギョウ</t>
    </rPh>
    <rPh sb="9" eb="11">
      <t>イガイ</t>
    </rPh>
    <phoneticPr fontId="5"/>
  </si>
  <si>
    <t>Ⅱ．家庭的保育事業</t>
    <rPh sb="2" eb="5">
      <t>カテイテキ</t>
    </rPh>
    <rPh sb="5" eb="7">
      <t>ホイク</t>
    </rPh>
    <rPh sb="7" eb="9">
      <t>ジギョウ</t>
    </rPh>
    <phoneticPr fontId="5"/>
  </si>
  <si>
    <t>20/100
地域</t>
  </si>
  <si>
    <t>16/100
地域</t>
  </si>
  <si>
    <t>15/100
地域</t>
  </si>
  <si>
    <t>12/100
地域</t>
  </si>
  <si>
    <t>10/100
地域</t>
  </si>
  <si>
    <t>6/100
地域</t>
  </si>
  <si>
    <t>3/100
地域</t>
  </si>
  <si>
    <t>基本単価</t>
    <rPh sb="0" eb="2">
      <t>キホン</t>
    </rPh>
    <rPh sb="2" eb="4">
      <t>タンカ</t>
    </rPh>
    <phoneticPr fontId="5"/>
  </si>
  <si>
    <t>６割以上</t>
    <rPh sb="1" eb="2">
      <t>ワリ</t>
    </rPh>
    <rPh sb="2" eb="4">
      <t>イジョウ</t>
    </rPh>
    <phoneticPr fontId="5"/>
  </si>
  <si>
    <t>1／３以上</t>
    <rPh sb="3" eb="5">
      <t>イジョウ</t>
    </rPh>
    <phoneticPr fontId="5"/>
  </si>
  <si>
    <t>地域
区分</t>
    <rPh sb="0" eb="2">
      <t>チイキ</t>
    </rPh>
    <rPh sb="3" eb="5">
      <t>クブン</t>
    </rPh>
    <phoneticPr fontId="20"/>
  </si>
  <si>
    <t>定員区分</t>
    <rPh sb="0" eb="2">
      <t>テイイン</t>
    </rPh>
    <rPh sb="2" eb="4">
      <t>クブン</t>
    </rPh>
    <phoneticPr fontId="20"/>
  </si>
  <si>
    <t>認定
区分</t>
    <rPh sb="0" eb="2">
      <t>ニンテイ</t>
    </rPh>
    <rPh sb="3" eb="5">
      <t>クブン</t>
    </rPh>
    <phoneticPr fontId="30"/>
  </si>
  <si>
    <t>年齢区分</t>
    <rPh sb="0" eb="2">
      <t>ネンレイ</t>
    </rPh>
    <rPh sb="2" eb="4">
      <t>クブン</t>
    </rPh>
    <phoneticPr fontId="20"/>
  </si>
  <si>
    <t>基本分単価</t>
    <rPh sb="0" eb="2">
      <t>キホン</t>
    </rPh>
    <rPh sb="2" eb="3">
      <t>ブン</t>
    </rPh>
    <rPh sb="3" eb="4">
      <t>タン</t>
    </rPh>
    <rPh sb="4" eb="5">
      <t>アタイ</t>
    </rPh>
    <phoneticPr fontId="20"/>
  </si>
  <si>
    <t>処遇改善等加算Ⅰ</t>
    <phoneticPr fontId="30"/>
  </si>
  <si>
    <t>３歳児配置改善加算</t>
    <rPh sb="1" eb="3">
      <t>サイジ</t>
    </rPh>
    <rPh sb="3" eb="5">
      <t>ハイチ</t>
    </rPh>
    <rPh sb="5" eb="7">
      <t>カイゼン</t>
    </rPh>
    <rPh sb="7" eb="9">
      <t>カサン</t>
    </rPh>
    <phoneticPr fontId="30"/>
  </si>
  <si>
    <t>休日保育加算</t>
    <rPh sb="0" eb="2">
      <t>キュウジツ</t>
    </rPh>
    <rPh sb="2" eb="4">
      <t>ホイク</t>
    </rPh>
    <rPh sb="4" eb="6">
      <t>カサン</t>
    </rPh>
    <phoneticPr fontId="30"/>
  </si>
  <si>
    <t>夜間保育加算</t>
    <rPh sb="0" eb="2">
      <t>ヤカン</t>
    </rPh>
    <rPh sb="2" eb="4">
      <t>ホイク</t>
    </rPh>
    <rPh sb="4" eb="6">
      <t>カサン</t>
    </rPh>
    <phoneticPr fontId="30"/>
  </si>
  <si>
    <t>減価償却費加算</t>
    <rPh sb="0" eb="2">
      <t>ゲンカ</t>
    </rPh>
    <rPh sb="2" eb="5">
      <t>ショウキャクヒ</t>
    </rPh>
    <rPh sb="5" eb="7">
      <t>カサン</t>
    </rPh>
    <phoneticPr fontId="30"/>
  </si>
  <si>
    <t>賃借料加算</t>
    <rPh sb="0" eb="3">
      <t>チンシャクリョウ</t>
    </rPh>
    <rPh sb="3" eb="5">
      <t>カサン</t>
    </rPh>
    <phoneticPr fontId="30"/>
  </si>
  <si>
    <t>チーム保育推進加算</t>
    <rPh sb="3" eb="5">
      <t>ホイク</t>
    </rPh>
    <rPh sb="5" eb="7">
      <t>スイシン</t>
    </rPh>
    <rPh sb="7" eb="9">
      <t>カサン</t>
    </rPh>
    <phoneticPr fontId="30"/>
  </si>
  <si>
    <t>副食費徴収
免除加算
※副食費の徴収が免除される子どもの単価に加算</t>
    <phoneticPr fontId="30"/>
  </si>
  <si>
    <t>土曜日に閉所する場合</t>
    <rPh sb="0" eb="3">
      <t>ドヨウビ</t>
    </rPh>
    <rPh sb="4" eb="6">
      <t>ヘイショ</t>
    </rPh>
    <rPh sb="8" eb="10">
      <t>バアイ</t>
    </rPh>
    <phoneticPr fontId="30"/>
  </si>
  <si>
    <t>処遇改善等
加算Ⅰ</t>
    <phoneticPr fontId="30"/>
  </si>
  <si>
    <t>加算額</t>
    <rPh sb="0" eb="3">
      <t>カサンガク</t>
    </rPh>
    <phoneticPr fontId="30"/>
  </si>
  <si>
    <t>月に１日土曜日を閉所する場合</t>
    <rPh sb="0" eb="1">
      <t>ツキ</t>
    </rPh>
    <rPh sb="3" eb="4">
      <t>ニチ</t>
    </rPh>
    <rPh sb="4" eb="7">
      <t>ドヨウビ</t>
    </rPh>
    <rPh sb="8" eb="10">
      <t>ヘイショ</t>
    </rPh>
    <rPh sb="12" eb="14">
      <t>バアイ</t>
    </rPh>
    <phoneticPr fontId="30"/>
  </si>
  <si>
    <t>月に２日土曜日を閉所する場合</t>
    <rPh sb="0" eb="1">
      <t>ツキ</t>
    </rPh>
    <rPh sb="3" eb="4">
      <t>ニチ</t>
    </rPh>
    <rPh sb="4" eb="7">
      <t>ドヨウビ</t>
    </rPh>
    <rPh sb="8" eb="10">
      <t>ヘイショ</t>
    </rPh>
    <rPh sb="12" eb="14">
      <t>バアイ</t>
    </rPh>
    <phoneticPr fontId="30"/>
  </si>
  <si>
    <t>月に３日土曜日を閉所する場合</t>
    <rPh sb="0" eb="1">
      <t>ツキ</t>
    </rPh>
    <rPh sb="3" eb="4">
      <t>ニチ</t>
    </rPh>
    <rPh sb="4" eb="7">
      <t>ドヨウビ</t>
    </rPh>
    <rPh sb="8" eb="10">
      <t>ヘイショ</t>
    </rPh>
    <rPh sb="12" eb="14">
      <t>バアイ</t>
    </rPh>
    <phoneticPr fontId="30"/>
  </si>
  <si>
    <t>全ての土曜日を閉所する場合</t>
    <rPh sb="0" eb="1">
      <t>スベ</t>
    </rPh>
    <rPh sb="3" eb="6">
      <t>ドヨウビ</t>
    </rPh>
    <rPh sb="7" eb="9">
      <t>ヘイショ</t>
    </rPh>
    <rPh sb="11" eb="13">
      <t>バアイ</t>
    </rPh>
    <phoneticPr fontId="30"/>
  </si>
  <si>
    <t>標　準</t>
    <rPh sb="0" eb="1">
      <t>シルベ</t>
    </rPh>
    <rPh sb="2" eb="3">
      <t>ジュン</t>
    </rPh>
    <phoneticPr fontId="30"/>
  </si>
  <si>
    <t>都市部</t>
    <rPh sb="0" eb="3">
      <t>トシブ</t>
    </rPh>
    <phoneticPr fontId="30"/>
  </si>
  <si>
    <t>処遇改善等加算Ⅰ</t>
    <phoneticPr fontId="26"/>
  </si>
  <si>
    <t>①</t>
    <phoneticPr fontId="30"/>
  </si>
  <si>
    <t>②</t>
    <phoneticPr fontId="30"/>
  </si>
  <si>
    <t>③</t>
    <phoneticPr fontId="30"/>
  </si>
  <si>
    <t>④</t>
    <phoneticPr fontId="30"/>
  </si>
  <si>
    <t>⑤</t>
    <phoneticPr fontId="26"/>
  </si>
  <si>
    <t>⑥</t>
    <phoneticPr fontId="30"/>
  </si>
  <si>
    <t>⑦</t>
    <phoneticPr fontId="30"/>
  </si>
  <si>
    <t>⑧</t>
    <phoneticPr fontId="30"/>
  </si>
  <si>
    <t>⑨</t>
    <phoneticPr fontId="30"/>
  </si>
  <si>
    <t>⑩</t>
    <phoneticPr fontId="30"/>
  </si>
  <si>
    <t>⑪</t>
    <phoneticPr fontId="30"/>
  </si>
  <si>
    <t>⑫</t>
    <phoneticPr fontId="30"/>
  </si>
  <si>
    <t>⑬</t>
    <phoneticPr fontId="26"/>
  </si>
  <si>
    <t>⑬</t>
    <phoneticPr fontId="30"/>
  </si>
  <si>
    <t>⑭</t>
    <phoneticPr fontId="26"/>
  </si>
  <si>
    <t>20/100
地域</t>
    <phoneticPr fontId="20"/>
  </si>
  <si>
    <t>　20人</t>
    <rPh sb="3" eb="4">
      <t>ニン</t>
    </rPh>
    <phoneticPr fontId="20"/>
  </si>
  <si>
    <t>2号</t>
    <rPh sb="1" eb="2">
      <t>ゴウ</t>
    </rPh>
    <phoneticPr fontId="30"/>
  </si>
  <si>
    <t>４歳以上児</t>
    <rPh sb="1" eb="2">
      <t>サイ</t>
    </rPh>
    <rPh sb="2" eb="4">
      <t>イジョウ</t>
    </rPh>
    <rPh sb="4" eb="5">
      <t>ジ</t>
    </rPh>
    <phoneticPr fontId="20"/>
  </si>
  <si>
    <t>＋</t>
    <phoneticPr fontId="30"/>
  </si>
  <si>
    <t>×加算率</t>
    <rPh sb="1" eb="3">
      <t>カサン</t>
    </rPh>
    <rPh sb="3" eb="4">
      <t>リツ</t>
    </rPh>
    <phoneticPr fontId="30"/>
  </si>
  <si>
    <t>＋</t>
  </si>
  <si>
    <t>÷</t>
    <phoneticPr fontId="30"/>
  </si>
  <si>
    <t>Ａ地域</t>
    <rPh sb="1" eb="3">
      <t>チイキ</t>
    </rPh>
    <phoneticPr fontId="30"/>
  </si>
  <si>
    <t>ａ地域</t>
    <rPh sb="1" eb="3">
      <t>チイキ</t>
    </rPh>
    <phoneticPr fontId="30"/>
  </si>
  <si>
    <t>－</t>
    <phoneticPr fontId="30"/>
  </si>
  <si>
    <t>(⑤＋⑥＋⑦＋⑨)</t>
    <phoneticPr fontId="26"/>
  </si>
  <si>
    <t>(⑤＋⑥＋⑦＋⑨)</t>
  </si>
  <si>
    <t>３歳児</t>
    <rPh sb="1" eb="3">
      <t>サイジ</t>
    </rPh>
    <phoneticPr fontId="20"/>
  </si>
  <si>
    <t>Ｂ地域</t>
    <rPh sb="1" eb="3">
      <t>チイキ</t>
    </rPh>
    <phoneticPr fontId="30"/>
  </si>
  <si>
    <t>ｂ地域</t>
    <rPh sb="1" eb="3">
      <t>チイキ</t>
    </rPh>
    <phoneticPr fontId="30"/>
  </si>
  <si>
    <t>3号</t>
    <rPh sb="1" eb="2">
      <t>ゴウ</t>
    </rPh>
    <phoneticPr fontId="30"/>
  </si>
  <si>
    <t>１、２歳児</t>
    <rPh sb="3" eb="5">
      <t>サイジ</t>
    </rPh>
    <phoneticPr fontId="20"/>
  </si>
  <si>
    <t>Ｃ地域</t>
    <rPh sb="1" eb="3">
      <t>チイキ</t>
    </rPh>
    <phoneticPr fontId="30"/>
  </si>
  <si>
    <t>ｃ地域</t>
    <rPh sb="1" eb="3">
      <t>チイキ</t>
    </rPh>
    <phoneticPr fontId="30"/>
  </si>
  <si>
    <t>乳児</t>
    <rPh sb="0" eb="2">
      <t>ニュウジ</t>
    </rPh>
    <phoneticPr fontId="20"/>
  </si>
  <si>
    <t>Ｄ地域</t>
    <rPh sb="1" eb="3">
      <t>チイキ</t>
    </rPh>
    <phoneticPr fontId="30"/>
  </si>
  <si>
    <t>ｄ地域</t>
    <rPh sb="1" eb="3">
      <t>チイキ</t>
    </rPh>
    <phoneticPr fontId="30"/>
  </si>
  <si>
    <t>　21人
　　から
　30人
　　まで</t>
    <rPh sb="3" eb="4">
      <t>ニン</t>
    </rPh>
    <rPh sb="13" eb="14">
      <t>ニン</t>
    </rPh>
    <phoneticPr fontId="20"/>
  </si>
  <si>
    <t>　31人
　　から
　40人
　　まで</t>
    <rPh sb="3" eb="4">
      <t>ニン</t>
    </rPh>
    <rPh sb="13" eb="14">
      <t>ニン</t>
    </rPh>
    <phoneticPr fontId="20"/>
  </si>
  <si>
    <t>　41人
　　から
　50人
　　まで</t>
    <rPh sb="3" eb="4">
      <t>ニン</t>
    </rPh>
    <rPh sb="13" eb="14">
      <t>ニン</t>
    </rPh>
    <phoneticPr fontId="20"/>
  </si>
  <si>
    <t>休日保育の年間延べ利用子ども数</t>
    <rPh sb="0" eb="2">
      <t>キュウジツ</t>
    </rPh>
    <rPh sb="2" eb="4">
      <t>ホイク</t>
    </rPh>
    <rPh sb="5" eb="7">
      <t>ネンカン</t>
    </rPh>
    <rPh sb="7" eb="8">
      <t>ノ</t>
    </rPh>
    <rPh sb="9" eb="11">
      <t>リヨウ</t>
    </rPh>
    <rPh sb="11" eb="12">
      <t>コ</t>
    </rPh>
    <rPh sb="14" eb="15">
      <t>スウ</t>
    </rPh>
    <phoneticPr fontId="30"/>
  </si>
  <si>
    <t>　 　　 ～　210人</t>
    <rPh sb="10" eb="11">
      <t>ニン</t>
    </rPh>
    <phoneticPr fontId="30"/>
  </si>
  <si>
    <t>　51人
　　から
　60人
　　まで</t>
    <rPh sb="3" eb="4">
      <t>ニン</t>
    </rPh>
    <rPh sb="13" eb="14">
      <t>ニン</t>
    </rPh>
    <phoneticPr fontId="20"/>
  </si>
  <si>
    <t>　 211人～　279人</t>
    <rPh sb="5" eb="6">
      <t>ニン</t>
    </rPh>
    <rPh sb="11" eb="12">
      <t>ニン</t>
    </rPh>
    <phoneticPr fontId="30"/>
  </si>
  <si>
    <t>　61人
　　から
　70人
　　まで</t>
    <rPh sb="3" eb="4">
      <t>ニン</t>
    </rPh>
    <rPh sb="13" eb="14">
      <t>ニン</t>
    </rPh>
    <phoneticPr fontId="20"/>
  </si>
  <si>
    <t>　 280人～　349人</t>
    <rPh sb="5" eb="6">
      <t>ニン</t>
    </rPh>
    <rPh sb="11" eb="12">
      <t>ニン</t>
    </rPh>
    <phoneticPr fontId="30"/>
  </si>
  <si>
    <t>　71人
　　から
　80人
　　まで</t>
    <rPh sb="3" eb="4">
      <t>ニン</t>
    </rPh>
    <rPh sb="13" eb="14">
      <t>ニン</t>
    </rPh>
    <phoneticPr fontId="20"/>
  </si>
  <si>
    <t xml:space="preserve"> 　350人～　419人</t>
    <rPh sb="5" eb="6">
      <t>ニン</t>
    </rPh>
    <rPh sb="11" eb="12">
      <t>ニン</t>
    </rPh>
    <phoneticPr fontId="30"/>
  </si>
  <si>
    <t>　 420人～　489人</t>
    <rPh sb="5" eb="6">
      <t>ニン</t>
    </rPh>
    <rPh sb="11" eb="12">
      <t>ニン</t>
    </rPh>
    <phoneticPr fontId="30"/>
  </si>
  <si>
    <t>　81人
　　から
　90人
　　まで</t>
    <rPh sb="3" eb="4">
      <t>ニン</t>
    </rPh>
    <rPh sb="13" eb="14">
      <t>ニン</t>
    </rPh>
    <phoneticPr fontId="20"/>
  </si>
  <si>
    <t xml:space="preserve"> 　490人～　559人</t>
    <rPh sb="5" eb="6">
      <t>ニン</t>
    </rPh>
    <rPh sb="11" eb="12">
      <t>ニン</t>
    </rPh>
    <phoneticPr fontId="30"/>
  </si>
  <si>
    <t>　91人
　　から
　100人
　　まで</t>
    <rPh sb="3" eb="4">
      <t>ニン</t>
    </rPh>
    <rPh sb="14" eb="15">
      <t>ニン</t>
    </rPh>
    <phoneticPr fontId="20"/>
  </si>
  <si>
    <t>　 560人～　629人</t>
    <rPh sb="5" eb="6">
      <t>ニン</t>
    </rPh>
    <rPh sb="11" eb="12">
      <t>ニン</t>
    </rPh>
    <phoneticPr fontId="30"/>
  </si>
  <si>
    <t>各月初日の</t>
    <rPh sb="0" eb="2">
      <t>カクツキ</t>
    </rPh>
    <rPh sb="2" eb="4">
      <t>ショニチ</t>
    </rPh>
    <phoneticPr fontId="30"/>
  </si>
  <si>
    <t>利用子ども数</t>
    <rPh sb="0" eb="2">
      <t>リヨウ</t>
    </rPh>
    <rPh sb="2" eb="3">
      <t>コ</t>
    </rPh>
    <rPh sb="5" eb="6">
      <t>スウ</t>
    </rPh>
    <phoneticPr fontId="30"/>
  </si>
  <si>
    <t>　101人
　　から
　110人
　　まで</t>
    <rPh sb="4" eb="5">
      <t>ニン</t>
    </rPh>
    <rPh sb="15" eb="16">
      <t>ニン</t>
    </rPh>
    <phoneticPr fontId="20"/>
  </si>
  <si>
    <t>　 630人～　699人</t>
    <rPh sb="5" eb="6">
      <t>ニン</t>
    </rPh>
    <rPh sb="11" eb="12">
      <t>ニン</t>
    </rPh>
    <phoneticPr fontId="30"/>
  </si>
  <si>
    <t xml:space="preserve"> 　700人～　769人</t>
    <rPh sb="5" eb="6">
      <t>ニン</t>
    </rPh>
    <rPh sb="11" eb="12">
      <t>ニン</t>
    </rPh>
    <phoneticPr fontId="30"/>
  </si>
  <si>
    <t>　111人
　　から
　120人
　　まで</t>
    <rPh sb="4" eb="5">
      <t>ニン</t>
    </rPh>
    <rPh sb="15" eb="16">
      <t>ニン</t>
    </rPh>
    <phoneticPr fontId="20"/>
  </si>
  <si>
    <t xml:space="preserve"> 　770人～　839人</t>
    <rPh sb="5" eb="6">
      <t>ニン</t>
    </rPh>
    <rPh sb="11" eb="12">
      <t>ニン</t>
    </rPh>
    <phoneticPr fontId="30"/>
  </si>
  <si>
    <t>　121人
　　から
　130人
　　まで</t>
    <rPh sb="4" eb="5">
      <t>ニン</t>
    </rPh>
    <rPh sb="15" eb="16">
      <t>ニン</t>
    </rPh>
    <phoneticPr fontId="20"/>
  </si>
  <si>
    <t>　 840人～　909人</t>
    <rPh sb="5" eb="6">
      <t>ニン</t>
    </rPh>
    <rPh sb="11" eb="12">
      <t>ニン</t>
    </rPh>
    <phoneticPr fontId="30"/>
  </si>
  <si>
    <t>　131人
　　から
　140人
　　まで</t>
    <rPh sb="4" eb="5">
      <t>ニン</t>
    </rPh>
    <rPh sb="15" eb="16">
      <t>ニン</t>
    </rPh>
    <phoneticPr fontId="20"/>
  </si>
  <si>
    <t xml:space="preserve"> 　910人～　979人</t>
    <rPh sb="5" eb="6">
      <t>ニン</t>
    </rPh>
    <rPh sb="11" eb="12">
      <t>ニン</t>
    </rPh>
    <phoneticPr fontId="30"/>
  </si>
  <si>
    <t>　 980人～1,049人</t>
    <rPh sb="5" eb="6">
      <t>ニン</t>
    </rPh>
    <rPh sb="12" eb="13">
      <t>ニン</t>
    </rPh>
    <phoneticPr fontId="30"/>
  </si>
  <si>
    <t>　141人
　　から
　150人
　　まで</t>
    <rPh sb="4" eb="5">
      <t>ニン</t>
    </rPh>
    <rPh sb="15" eb="16">
      <t>ニン</t>
    </rPh>
    <phoneticPr fontId="20"/>
  </si>
  <si>
    <t xml:space="preserve"> 1,050人～</t>
    <rPh sb="6" eb="7">
      <t>ニン</t>
    </rPh>
    <phoneticPr fontId="30"/>
  </si>
  <si>
    <t>　151人
　　から
　160人
　　まで</t>
    <rPh sb="4" eb="5">
      <t>ニン</t>
    </rPh>
    <rPh sb="15" eb="16">
      <t>ニン</t>
    </rPh>
    <phoneticPr fontId="20"/>
  </si>
  <si>
    <t>　161人
　　から
　170人
　　まで</t>
    <rPh sb="4" eb="5">
      <t>ニン</t>
    </rPh>
    <rPh sb="15" eb="16">
      <t>ニン</t>
    </rPh>
    <phoneticPr fontId="20"/>
  </si>
  <si>
    <t>　171人
　　以上</t>
    <rPh sb="4" eb="5">
      <t>ニン</t>
    </rPh>
    <rPh sb="8" eb="10">
      <t>イジョウ</t>
    </rPh>
    <phoneticPr fontId="20"/>
  </si>
  <si>
    <t>16/100
地域</t>
    <phoneticPr fontId="20"/>
  </si>
  <si>
    <t>15/100
地域</t>
    <phoneticPr fontId="20"/>
  </si>
  <si>
    <t>12/100
地域</t>
    <phoneticPr fontId="20"/>
  </si>
  <si>
    <t>10/100
地域</t>
    <phoneticPr fontId="20"/>
  </si>
  <si>
    <t>6/100
地域</t>
    <phoneticPr fontId="20"/>
  </si>
  <si>
    <t>　4１人
　　から
　50人
　　まで</t>
    <rPh sb="3" eb="4">
      <t>ニン</t>
    </rPh>
    <rPh sb="13" eb="14">
      <t>ニン</t>
    </rPh>
    <phoneticPr fontId="20"/>
  </si>
  <si>
    <t>3/100
地域</t>
    <phoneticPr fontId="20"/>
  </si>
  <si>
    <t>主任保育士専任加算</t>
    <rPh sb="0" eb="2">
      <t>シュニン</t>
    </rPh>
    <rPh sb="2" eb="5">
      <t>ホイクシ</t>
    </rPh>
    <rPh sb="5" eb="7">
      <t>センニン</t>
    </rPh>
    <rPh sb="7" eb="9">
      <t>カサン</t>
    </rPh>
    <phoneticPr fontId="20"/>
  </si>
  <si>
    <t>⑮</t>
    <phoneticPr fontId="20"/>
  </si>
  <si>
    <t>基本額</t>
    <phoneticPr fontId="20"/>
  </si>
  <si>
    <t>処遇改善等加算</t>
    <rPh sb="0" eb="2">
      <t>ショグウ</t>
    </rPh>
    <rPh sb="2" eb="4">
      <t>カイゼン</t>
    </rPh>
    <rPh sb="4" eb="5">
      <t>トウ</t>
    </rPh>
    <rPh sb="5" eb="7">
      <t>カサン</t>
    </rPh>
    <phoneticPr fontId="20"/>
  </si>
  <si>
    <t>※各月初日の利用子どもの単価に加算</t>
    <rPh sb="1" eb="3">
      <t>カクツキ</t>
    </rPh>
    <rPh sb="3" eb="5">
      <t>ショニチ</t>
    </rPh>
    <rPh sb="6" eb="8">
      <t>リヨウ</t>
    </rPh>
    <rPh sb="8" eb="9">
      <t>コ</t>
    </rPh>
    <rPh sb="12" eb="14">
      <t>タンカ</t>
    </rPh>
    <rPh sb="15" eb="17">
      <t>カサン</t>
    </rPh>
    <phoneticPr fontId="20"/>
  </si>
  <si>
    <t>（</t>
    <phoneticPr fontId="20"/>
  </si>
  <si>
    <t>＋</t>
    <phoneticPr fontId="20"/>
  </si>
  <si>
    <t>）</t>
    <phoneticPr fontId="20"/>
  </si>
  <si>
    <t>÷各月初日の利用子ども数</t>
    <phoneticPr fontId="20"/>
  </si>
  <si>
    <t>療育支援加算</t>
    <rPh sb="0" eb="2">
      <t>リョウイク</t>
    </rPh>
    <rPh sb="2" eb="4">
      <t>シエン</t>
    </rPh>
    <rPh sb="4" eb="6">
      <t>カサン</t>
    </rPh>
    <phoneticPr fontId="20"/>
  </si>
  <si>
    <t>⑯</t>
    <phoneticPr fontId="26"/>
  </si>
  <si>
    <t>Ａ</t>
    <phoneticPr fontId="20"/>
  </si>
  <si>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20"/>
  </si>
  <si>
    <t>Ｂ</t>
    <phoneticPr fontId="20"/>
  </si>
  <si>
    <t>事務職員雇上費加算</t>
    <rPh sb="0" eb="2">
      <t>ジム</t>
    </rPh>
    <rPh sb="2" eb="4">
      <t>ショクイン</t>
    </rPh>
    <rPh sb="4" eb="7">
      <t>コジョウヒ</t>
    </rPh>
    <rPh sb="7" eb="9">
      <t>カサン</t>
    </rPh>
    <phoneticPr fontId="20"/>
  </si>
  <si>
    <t>⑰</t>
    <phoneticPr fontId="20"/>
  </si>
  <si>
    <t>処遇改善等加算Ⅱ</t>
    <rPh sb="0" eb="2">
      <t>ショグウ</t>
    </rPh>
    <rPh sb="2" eb="4">
      <t>カイゼン</t>
    </rPh>
    <rPh sb="4" eb="5">
      <t>トウ</t>
    </rPh>
    <rPh sb="5" eb="7">
      <t>カサン</t>
    </rPh>
    <phoneticPr fontId="30"/>
  </si>
  <si>
    <t>⑱</t>
    <phoneticPr fontId="30"/>
  </si>
  <si>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30"/>
  </si>
  <si>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30"/>
  </si>
  <si>
    <t>・処遇改善等加算Ⅱ－①</t>
    <phoneticPr fontId="30"/>
  </si>
  <si>
    <t xml:space="preserve">× 人数Ａ </t>
    <phoneticPr fontId="30"/>
  </si>
  <si>
    <t>・処遇改善等加算Ⅱ－②</t>
    <phoneticPr fontId="30"/>
  </si>
  <si>
    <t>× 人数Ｂ</t>
    <phoneticPr fontId="30"/>
  </si>
  <si>
    <t>冷暖房費加算</t>
    <rPh sb="0" eb="3">
      <t>レイダンボウ</t>
    </rPh>
    <rPh sb="3" eb="4">
      <t>ヒ</t>
    </rPh>
    <rPh sb="4" eb="6">
      <t>カサン</t>
    </rPh>
    <phoneticPr fontId="20"/>
  </si>
  <si>
    <t>⑲</t>
    <phoneticPr fontId="26"/>
  </si>
  <si>
    <t>１級地</t>
    <rPh sb="1" eb="3">
      <t>キュウチ</t>
    </rPh>
    <phoneticPr fontId="20"/>
  </si>
  <si>
    <t>４級地</t>
    <rPh sb="1" eb="3">
      <t>キュウチ</t>
    </rPh>
    <phoneticPr fontId="20"/>
  </si>
  <si>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20"/>
  </si>
  <si>
    <t>２級地</t>
    <rPh sb="1" eb="3">
      <t>キュウチ</t>
    </rPh>
    <phoneticPr fontId="20"/>
  </si>
  <si>
    <t>その他地域</t>
    <rPh sb="2" eb="3">
      <t>タ</t>
    </rPh>
    <rPh sb="3" eb="5">
      <t>チイキ</t>
    </rPh>
    <phoneticPr fontId="20"/>
  </si>
  <si>
    <t>３級地</t>
    <rPh sb="1" eb="3">
      <t>キュウチ</t>
    </rPh>
    <phoneticPr fontId="20"/>
  </si>
  <si>
    <t>除雪費加算</t>
    <rPh sb="0" eb="2">
      <t>ジョセツ</t>
    </rPh>
    <rPh sb="2" eb="3">
      <t>ヒ</t>
    </rPh>
    <rPh sb="3" eb="5">
      <t>カサン</t>
    </rPh>
    <phoneticPr fontId="20"/>
  </si>
  <si>
    <t>⑳</t>
    <phoneticPr fontId="26"/>
  </si>
  <si>
    <t>※３月初日の利用子どもの単価に加算</t>
    <rPh sb="3" eb="5">
      <t>ショニチ</t>
    </rPh>
    <rPh sb="6" eb="8">
      <t>リヨウ</t>
    </rPh>
    <rPh sb="8" eb="9">
      <t>コ</t>
    </rPh>
    <phoneticPr fontId="20"/>
  </si>
  <si>
    <t>降灰除去費加算</t>
    <rPh sb="0" eb="2">
      <t>コウカイ</t>
    </rPh>
    <rPh sb="2" eb="4">
      <t>ジョキョ</t>
    </rPh>
    <rPh sb="4" eb="5">
      <t>ヒ</t>
    </rPh>
    <rPh sb="5" eb="7">
      <t>カサン</t>
    </rPh>
    <phoneticPr fontId="20"/>
  </si>
  <si>
    <t>㉑</t>
    <phoneticPr fontId="26"/>
  </si>
  <si>
    <t>入所児童処遇特別加算</t>
    <rPh sb="0" eb="2">
      <t>ニュウショ</t>
    </rPh>
    <rPh sb="2" eb="4">
      <t>ジドウ</t>
    </rPh>
    <rPh sb="4" eb="6">
      <t>ショグウ</t>
    </rPh>
    <rPh sb="6" eb="8">
      <t>トクベツ</t>
    </rPh>
    <rPh sb="8" eb="10">
      <t>カサン</t>
    </rPh>
    <phoneticPr fontId="20"/>
  </si>
  <si>
    <t>㉒</t>
    <phoneticPr fontId="26"/>
  </si>
  <si>
    <t xml:space="preserve"> 400時間以上 800時間未満</t>
    <rPh sb="4" eb="6">
      <t>ジカン</t>
    </rPh>
    <rPh sb="6" eb="8">
      <t>イジョウ</t>
    </rPh>
    <rPh sb="12" eb="14">
      <t>ジカン</t>
    </rPh>
    <rPh sb="14" eb="16">
      <t>ミマン</t>
    </rPh>
    <phoneticPr fontId="20"/>
  </si>
  <si>
    <t>※加算額は、高齢者者等の年間総雇用時間数を基に区分
※３月初日の利用子どもの単価に加算</t>
    <phoneticPr fontId="20"/>
  </si>
  <si>
    <t>÷３月初日の利用子ども数</t>
    <phoneticPr fontId="30"/>
  </si>
  <si>
    <t xml:space="preserve"> 800時間以上1200時間未満</t>
    <rPh sb="4" eb="6">
      <t>ジカン</t>
    </rPh>
    <rPh sb="6" eb="8">
      <t>イジョウ</t>
    </rPh>
    <rPh sb="12" eb="14">
      <t>ジカン</t>
    </rPh>
    <rPh sb="14" eb="16">
      <t>ミマン</t>
    </rPh>
    <phoneticPr fontId="20"/>
  </si>
  <si>
    <t>1200時間以上　　　　　　</t>
    <rPh sb="4" eb="6">
      <t>ジカン</t>
    </rPh>
    <rPh sb="6" eb="8">
      <t>イジョウ</t>
    </rPh>
    <phoneticPr fontId="20"/>
  </si>
  <si>
    <t>施設機能強化推進費加算</t>
    <rPh sb="0" eb="2">
      <t>シセツ</t>
    </rPh>
    <rPh sb="2" eb="4">
      <t>キノウ</t>
    </rPh>
    <rPh sb="4" eb="6">
      <t>キョウカ</t>
    </rPh>
    <rPh sb="6" eb="8">
      <t>スイシン</t>
    </rPh>
    <rPh sb="8" eb="9">
      <t>ヒ</t>
    </rPh>
    <rPh sb="9" eb="11">
      <t>カサン</t>
    </rPh>
    <phoneticPr fontId="20"/>
  </si>
  <si>
    <t>㉓</t>
    <phoneticPr fontId="26"/>
  </si>
  <si>
    <r>
      <t>小学校接続加算</t>
    </r>
    <r>
      <rPr>
        <sz val="8"/>
        <color theme="1"/>
        <rFont val="HGｺﾞｼｯｸM"/>
        <family val="3"/>
        <charset val="128"/>
      </rPr>
      <t/>
    </r>
    <rPh sb="0" eb="3">
      <t>ショウガッコウ</t>
    </rPh>
    <rPh sb="3" eb="5">
      <t>セツゾク</t>
    </rPh>
    <rPh sb="5" eb="7">
      <t>カサン</t>
    </rPh>
    <phoneticPr fontId="20"/>
  </si>
  <si>
    <t>㉔</t>
    <phoneticPr fontId="26"/>
  </si>
  <si>
    <t>　</t>
    <phoneticPr fontId="20"/>
  </si>
  <si>
    <t>栄養管理加算</t>
    <rPh sb="0" eb="2">
      <t>エイヨウ</t>
    </rPh>
    <rPh sb="2" eb="4">
      <t>カンリ</t>
    </rPh>
    <rPh sb="4" eb="6">
      <t>カサン</t>
    </rPh>
    <phoneticPr fontId="30"/>
  </si>
  <si>
    <t>処遇改善等加算Ⅰ</t>
    <phoneticPr fontId="20"/>
  </si>
  <si>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30"/>
  </si>
  <si>
    <t>Ｂ</t>
    <phoneticPr fontId="30"/>
  </si>
  <si>
    <t>Ｃ</t>
    <phoneticPr fontId="20"/>
  </si>
  <si>
    <t>÷各月初日の利用子ども数</t>
  </si>
  <si>
    <t>第三者評価受審加算</t>
    <rPh sb="0" eb="3">
      <t>ダイサンシャ</t>
    </rPh>
    <rPh sb="3" eb="5">
      <t>ヒョウカ</t>
    </rPh>
    <rPh sb="5" eb="7">
      <t>ジュシン</t>
    </rPh>
    <rPh sb="7" eb="9">
      <t>カサン</t>
    </rPh>
    <phoneticPr fontId="20"/>
  </si>
  <si>
    <t>副食費徴収免除加算</t>
    <rPh sb="0" eb="3">
      <t>フクショクヒ</t>
    </rPh>
    <rPh sb="3" eb="5">
      <t>チョウシュウ</t>
    </rPh>
    <rPh sb="5" eb="7">
      <t>メンジョ</t>
    </rPh>
    <rPh sb="7" eb="9">
      <t>カサン</t>
    </rPh>
    <phoneticPr fontId="20"/>
  </si>
  <si>
    <t>※各月の利用子どもの単価に加算
※各月初日における加算対象子どもの割合については別に定める</t>
    <phoneticPr fontId="20"/>
  </si>
  <si>
    <t>×</t>
    <phoneticPr fontId="20"/>
  </si>
  <si>
    <t>各月初日における加算対象子どもの割合</t>
    <rPh sb="0" eb="2">
      <t>カクツキ</t>
    </rPh>
    <rPh sb="2" eb="4">
      <t>ショニチ</t>
    </rPh>
    <rPh sb="8" eb="10">
      <t>カサン</t>
    </rPh>
    <rPh sb="10" eb="12">
      <t>タイショウ</t>
    </rPh>
    <rPh sb="12" eb="13">
      <t>コ</t>
    </rPh>
    <rPh sb="16" eb="18">
      <t>ワリアイ</t>
    </rPh>
    <phoneticPr fontId="30"/>
  </si>
  <si>
    <t>）</t>
    <phoneticPr fontId="30"/>
  </si>
  <si>
    <t>所長設置加算</t>
    <rPh sb="0" eb="2">
      <t>ショチョウ</t>
    </rPh>
    <rPh sb="2" eb="4">
      <t>セッチ</t>
    </rPh>
    <rPh sb="4" eb="6">
      <t>カサン</t>
    </rPh>
    <phoneticPr fontId="30"/>
  </si>
  <si>
    <t>常態的に土曜日に閉所する場合</t>
    <rPh sb="0" eb="3">
      <t>ジョウタイテキ</t>
    </rPh>
    <rPh sb="4" eb="7">
      <t>ドヨウビ</t>
    </rPh>
    <rPh sb="8" eb="10">
      <t>ヘイショ</t>
    </rPh>
    <rPh sb="12" eb="14">
      <t>バアイ</t>
    </rPh>
    <phoneticPr fontId="30"/>
  </si>
  <si>
    <t>⑭</t>
    <phoneticPr fontId="30"/>
  </si>
  <si>
    <t>(⑤＋⑥
　＋⑧＋⑩)</t>
    <phoneticPr fontId="30"/>
  </si>
  <si>
    <t>(⑤＋⑥
　＋⑧＋⑩)</t>
  </si>
  <si>
    <t>⑯</t>
    <phoneticPr fontId="20"/>
  </si>
  <si>
    <t>高齢者等活躍促進加算</t>
    <phoneticPr fontId="20"/>
  </si>
  <si>
    <t>※以下の区分に応じ、各月初日の利用子どもの単価に加算
　Ａ：栄養士が雇用契約等（調理員として雇用等している場合を
　　　除く）により配置している場合
　Ｂ：Ａを除き、栄養士が調理員等として雇用等している場合
　Ｃ：Ａ又はＢを除き、栄養士と嘱託契約にある場合</t>
    <rPh sb="1" eb="3">
      <t>イカ</t>
    </rPh>
    <rPh sb="4" eb="6">
      <t>クブン</t>
    </rPh>
    <rPh sb="7" eb="8">
      <t>オウ</t>
    </rPh>
    <rPh sb="10" eb="12">
      <t>カクツキ</t>
    </rPh>
    <rPh sb="12" eb="14">
      <t>ショニチ</t>
    </rPh>
    <rPh sb="15" eb="17">
      <t>リヨウ</t>
    </rPh>
    <rPh sb="17" eb="18">
      <t>コ</t>
    </rPh>
    <rPh sb="21" eb="23">
      <t>タンカ</t>
    </rPh>
    <rPh sb="24" eb="26">
      <t>カサン</t>
    </rPh>
    <rPh sb="30" eb="33">
      <t>エイヨウシ</t>
    </rPh>
    <rPh sb="34" eb="36">
      <t>コヨウ</t>
    </rPh>
    <rPh sb="36" eb="38">
      <t>ケイヤク</t>
    </rPh>
    <rPh sb="38" eb="39">
      <t>トウ</t>
    </rPh>
    <rPh sb="40" eb="43">
      <t>チョウリイン</t>
    </rPh>
    <rPh sb="46" eb="48">
      <t>コヨウ</t>
    </rPh>
    <rPh sb="48" eb="49">
      <t>トウ</t>
    </rPh>
    <rPh sb="53" eb="55">
      <t>バアイ</t>
    </rPh>
    <rPh sb="60" eb="61">
      <t>ノゾ</t>
    </rPh>
    <rPh sb="66" eb="68">
      <t>ハイチ</t>
    </rPh>
    <rPh sb="72" eb="74">
      <t>バアイ</t>
    </rPh>
    <rPh sb="80" eb="81">
      <t>ノゾ</t>
    </rPh>
    <rPh sb="83" eb="86">
      <t>エイヨウシ</t>
    </rPh>
    <rPh sb="87" eb="90">
      <t>チョウリイン</t>
    </rPh>
    <rPh sb="90" eb="91">
      <t>トウ</t>
    </rPh>
    <rPh sb="94" eb="96">
      <t>コヨウ</t>
    </rPh>
    <rPh sb="96" eb="97">
      <t>トウ</t>
    </rPh>
    <rPh sb="101" eb="103">
      <t>バアイ</t>
    </rPh>
    <rPh sb="108" eb="109">
      <t>マタ</t>
    </rPh>
    <rPh sb="112" eb="113">
      <t>ノゾ</t>
    </rPh>
    <rPh sb="115" eb="118">
      <t>エイヨウシ</t>
    </rPh>
    <rPh sb="119" eb="121">
      <t>ショクタク</t>
    </rPh>
    <rPh sb="121" eb="123">
      <t>ケイヤク</t>
    </rPh>
    <rPh sb="126" eb="128">
      <t>バアイ</t>
    </rPh>
    <phoneticPr fontId="30"/>
  </si>
  <si>
    <t>⑭</t>
  </si>
  <si>
    <t>⑮</t>
    <phoneticPr fontId="30"/>
  </si>
  <si>
    <t>㉗</t>
    <phoneticPr fontId="26"/>
  </si>
  <si>
    <t>高齢者等活躍促進加算</t>
  </si>
  <si>
    <t>栄養管理加算（新）</t>
    <rPh sb="0" eb="2">
      <t>エイヨウ</t>
    </rPh>
    <rPh sb="2" eb="4">
      <t>カンリ</t>
    </rPh>
    <rPh sb="4" eb="6">
      <t>カサン</t>
    </rPh>
    <rPh sb="7" eb="8">
      <t>シン</t>
    </rPh>
    <phoneticPr fontId="30"/>
  </si>
  <si>
    <t>別添６　必要とされる職員全てについて保育士資格を有する者を配置する認可保育所、認定こども園、
　　　　への移行を希望する施設等</t>
    <rPh sb="0" eb="2">
      <t>ベッテン</t>
    </rPh>
    <phoneticPr fontId="5"/>
  </si>
  <si>
    <t>別添７　必要とされる職員の６割以上について保育士資格又は看護師等の資格を有する者を配置する
        認可保育所、認定こども園への移行を希望する施設等</t>
    <rPh sb="0" eb="2">
      <t>ベッテン</t>
    </rPh>
    <rPh sb="31" eb="32">
      <t>トウ</t>
    </rPh>
    <phoneticPr fontId="5"/>
  </si>
  <si>
    <t>別添８　必要とされる職員の１／３以上について保育士資格又は看護師等の資格を有する者を
　　　　配置する認可保育所、認定こども園への移行を希望する施設等</t>
    <rPh sb="0" eb="2">
      <t>ベッテン</t>
    </rPh>
    <rPh sb="32" eb="33">
      <t>トウ</t>
    </rPh>
    <phoneticPr fontId="5"/>
  </si>
  <si>
    <t>別添５　９割以上施設月額利用者負担額基準額表</t>
    <rPh sb="0" eb="2">
      <t>ベッテン</t>
    </rPh>
    <phoneticPr fontId="5"/>
  </si>
  <si>
    <t>各月初日の入所児童の属する世帯の階層区分</t>
    <phoneticPr fontId="5"/>
  </si>
  <si>
    <t>階層区分</t>
    <rPh sb="0" eb="2">
      <t>カイソウ</t>
    </rPh>
    <rPh sb="2" eb="4">
      <t>クブン</t>
    </rPh>
    <phoneticPr fontId="5"/>
  </si>
  <si>
    <t>第１階層</t>
    <rPh sb="0" eb="1">
      <t>ダイ</t>
    </rPh>
    <rPh sb="2" eb="4">
      <t>カイソウ</t>
    </rPh>
    <phoneticPr fontId="5"/>
  </si>
  <si>
    <t>第２階層</t>
    <rPh sb="0" eb="1">
      <t>ダイ</t>
    </rPh>
    <rPh sb="2" eb="4">
      <t>カイソウ</t>
    </rPh>
    <phoneticPr fontId="5"/>
  </si>
  <si>
    <t>第３階層</t>
    <rPh sb="0" eb="1">
      <t>ダイ</t>
    </rPh>
    <rPh sb="2" eb="4">
      <t>カイソウ</t>
    </rPh>
    <phoneticPr fontId="5"/>
  </si>
  <si>
    <t>第４階層</t>
    <rPh sb="0" eb="1">
      <t>ダイ</t>
    </rPh>
    <rPh sb="2" eb="4">
      <t>カイソウ</t>
    </rPh>
    <phoneticPr fontId="5"/>
  </si>
  <si>
    <t>第５階層</t>
    <rPh sb="0" eb="1">
      <t>ダイ</t>
    </rPh>
    <rPh sb="2" eb="4">
      <t>カイソウ</t>
    </rPh>
    <phoneticPr fontId="5"/>
  </si>
  <si>
    <t>第６階層</t>
    <rPh sb="0" eb="1">
      <t>ダイ</t>
    </rPh>
    <rPh sb="2" eb="4">
      <t>カイソウ</t>
    </rPh>
    <phoneticPr fontId="5"/>
  </si>
  <si>
    <t>第７階層</t>
    <rPh sb="0" eb="1">
      <t>ダイ</t>
    </rPh>
    <rPh sb="2" eb="4">
      <t>カイソウ</t>
    </rPh>
    <phoneticPr fontId="5"/>
  </si>
  <si>
    <t>第８階層</t>
    <rPh sb="0" eb="1">
      <t>ダイ</t>
    </rPh>
    <rPh sb="2" eb="4">
      <t>カイソウ</t>
    </rPh>
    <phoneticPr fontId="5"/>
  </si>
  <si>
    <t>定義</t>
    <rPh sb="0" eb="2">
      <t>テイギ</t>
    </rPh>
    <phoneticPr fontId="5"/>
  </si>
  <si>
    <t>　生活保護法（昭和25年法律第144号）第6条第1項に規定する被保護者又は児童福祉法（昭和22年法律第164号）第6条の4に規定する里親である保護者</t>
    <phoneticPr fontId="5"/>
  </si>
  <si>
    <t>　市町村民税所得割合算額が57,700円以上〔77,101円以上〕97,000円未満である場合における保護者</t>
    <phoneticPr fontId="5"/>
  </si>
  <si>
    <t>　市町村民税所得割合算額が48,600円以上57,700円未満〔77,101円未満〕である場合における保護者</t>
    <phoneticPr fontId="5"/>
  </si>
  <si>
    <t>　保護者及び当該保護者と同一の世帯に属する者について９割以上施設を利用した月の属する年度(９割以上施設の利用のあった月が４月から８月までの場合にあっては、前年度)分の地方税法の規定による市町村民税(同法の規定による特別区民税を含む。)の同法第292条第1項第2号に掲げる所得割(同法第328条の規定によって課する所得割を除く。)の額(同法附則第5条の4第6項その他の内閣府令で定める規定による控除をされるべき金額があるときは、当該金額を加算した額とする。)を合算した額(以下「市町村民税所得割合算額」という。)が48,600円未満である保護者</t>
    <rPh sb="270" eb="271">
      <t>シャ</t>
    </rPh>
    <phoneticPr fontId="5"/>
  </si>
  <si>
    <t>　保護者及び当該保護者と同一の世帯に属する者について９割以上施設を利用した月の属する年度(９割以上施設の利用のあった月が４月から８月までの場合にあっては、前年度)分の地方税法(昭和25年法律第226号)の規定による市町村民税(同法第328条の規定によって課する所得割を除く。）を課されない者（市町村の条例で定めるところにより当該市町村民税を免除された者を含む。）</t>
    <rPh sb="177" eb="178">
      <t>フク</t>
    </rPh>
    <phoneticPr fontId="5"/>
  </si>
  <si>
    <t>　市町村民税所得割合算額が97,000円以上169,000円未満である場合における保護者</t>
    <phoneticPr fontId="5"/>
  </si>
  <si>
    <t>　市町村民税所得割合算額が169,000円以上301,000円未満である場合における保護者</t>
    <phoneticPr fontId="5"/>
  </si>
  <si>
    <t>　市町村民税所得割合算額が301,000円以上397,000円未満である場合における保護者</t>
    <phoneticPr fontId="5"/>
  </si>
  <si>
    <t>　市町村民税所得割合算額が397,000円以上である場合における保護者</t>
    <rPh sb="34" eb="35">
      <t>シャ</t>
    </rPh>
    <phoneticPr fontId="5"/>
  </si>
  <si>
    <t>3歳以上児</t>
    <phoneticPr fontId="5"/>
  </si>
  <si>
    <t>3歳未満児</t>
    <phoneticPr fontId="5"/>
  </si>
  <si>
    <t>法第30条11項第1項の確認を受けた施設に入所している施設等利用給付認定子ども</t>
    <phoneticPr fontId="5"/>
  </si>
  <si>
    <t>左記以外の児童</t>
    <rPh sb="6" eb="7">
      <t>ドウ</t>
    </rPh>
    <phoneticPr fontId="5"/>
  </si>
  <si>
    <t>37,000円</t>
    <phoneticPr fontId="5"/>
  </si>
  <si>
    <t>0円</t>
    <phoneticPr fontId="5"/>
  </si>
  <si>
    <t>1,500円
〔0円〕</t>
    <phoneticPr fontId="5"/>
  </si>
  <si>
    <t>12,000円
〔1,500円〕</t>
    <phoneticPr fontId="5"/>
  </si>
  <si>
    <t>22,500円
〔1,500円〕</t>
    <phoneticPr fontId="5"/>
  </si>
  <si>
    <t>22,500円</t>
    <phoneticPr fontId="5"/>
  </si>
  <si>
    <t>53,500円</t>
    <phoneticPr fontId="5"/>
  </si>
  <si>
    <t>72,500円</t>
    <phoneticPr fontId="5"/>
  </si>
  <si>
    <t>96,500円</t>
    <phoneticPr fontId="5"/>
  </si>
  <si>
    <t>42,000円</t>
    <phoneticPr fontId="5"/>
  </si>
  <si>
    <t>備　考</t>
    <phoneticPr fontId="5"/>
  </si>
  <si>
    <t>※月額利用者負担額と比較して、別添1-1及び別添1-2を用いて「特定教育・保育、特別利用保育、特別利用教育、特定地域型保育、特別利用地域型保育、特定利用地域型保育及び特例保育に要する費用の額の算定に関する基準等」（平成27年内閣府告示第49号）第17条の例により算定した額が低い場合はその額とする。</t>
    <phoneticPr fontId="5"/>
  </si>
  <si>
    <t>※〔　〕書きは、児童の保護者又は児童の保護者と同一の世帯に属する者が９割以上施設の利用のあった月において要保護者等（生活保護法第6条第2項に規定する要保護者及び子ども・子育て支援法施行規則（平成26年内閣府令第44号）第22条に規定する者をいう。）に該当する場合における利用者負担額。</t>
    <phoneticPr fontId="5"/>
  </si>
  <si>
    <t>施設長を配置していない場合</t>
    <rPh sb="0" eb="2">
      <t>シセツ</t>
    </rPh>
    <phoneticPr fontId="26"/>
  </si>
  <si>
    <t>210×加算率</t>
  </si>
  <si>
    <t>140×加算率</t>
  </si>
  <si>
    <t>110×加算率</t>
  </si>
  <si>
    <t>80×加算率</t>
  </si>
  <si>
    <t>70×加算率</t>
  </si>
  <si>
    <t>60×加算率</t>
  </si>
  <si>
    <t>50×加算率</t>
  </si>
  <si>
    <t>40×加算率</t>
  </si>
  <si>
    <t>30×加算率</t>
  </si>
  <si>
    <t>20×加算率</t>
  </si>
  <si>
    <t>別添１－１　保育所及び認定こども園への移行を希望する施設等（９割以上施設）</t>
    <rPh sb="0" eb="2">
      <t>ベッテン</t>
    </rPh>
    <rPh sb="6" eb="9">
      <t>ホイクショ</t>
    </rPh>
    <rPh sb="9" eb="10">
      <t>オヨ</t>
    </rPh>
    <rPh sb="11" eb="13">
      <t>ニンテイ</t>
    </rPh>
    <rPh sb="16" eb="17">
      <t>エン</t>
    </rPh>
    <rPh sb="31" eb="32">
      <t>ワリ</t>
    </rPh>
    <rPh sb="32" eb="34">
      <t>イジョウ</t>
    </rPh>
    <rPh sb="34" eb="36">
      <t>シセツ</t>
    </rPh>
    <phoneticPr fontId="26"/>
  </si>
  <si>
    <t>別添１－２　保育所及び認定こども園への移行を希望する施設等（９割以上施設）</t>
    <rPh sb="0" eb="2">
      <t>ベッテン</t>
    </rPh>
    <rPh sb="6" eb="9">
      <t>ホイクショ</t>
    </rPh>
    <rPh sb="9" eb="10">
      <t>オヨ</t>
    </rPh>
    <rPh sb="11" eb="13">
      <t>ニンテイ</t>
    </rPh>
    <rPh sb="16" eb="17">
      <t>エン</t>
    </rPh>
    <rPh sb="31" eb="32">
      <t>ワリ</t>
    </rPh>
    <rPh sb="32" eb="34">
      <t>イジョウ</t>
    </rPh>
    <rPh sb="34" eb="36">
      <t>シセツ</t>
    </rPh>
    <phoneticPr fontId="26"/>
  </si>
  <si>
    <t>別添２－１　保育所及び認定こども園への移行を希望する施設等（６割施設）</t>
    <rPh sb="0" eb="2">
      <t>ベッテン</t>
    </rPh>
    <rPh sb="6" eb="9">
      <t>ホイクショ</t>
    </rPh>
    <rPh sb="9" eb="10">
      <t>オヨ</t>
    </rPh>
    <rPh sb="11" eb="13">
      <t>ニンテイ</t>
    </rPh>
    <rPh sb="16" eb="17">
      <t>エン</t>
    </rPh>
    <rPh sb="31" eb="32">
      <t>ワリ</t>
    </rPh>
    <rPh sb="32" eb="34">
      <t>シセツ</t>
    </rPh>
    <phoneticPr fontId="26"/>
  </si>
  <si>
    <t>別添２－２　保育所及び認定こども園への移行を希望する施設等（６割施設）</t>
    <rPh sb="0" eb="2">
      <t>ベッテン</t>
    </rPh>
    <rPh sb="6" eb="9">
      <t>ホイクショ</t>
    </rPh>
    <rPh sb="9" eb="10">
      <t>オヨ</t>
    </rPh>
    <rPh sb="11" eb="13">
      <t>ニンテイ</t>
    </rPh>
    <rPh sb="16" eb="17">
      <t>エン</t>
    </rPh>
    <rPh sb="31" eb="32">
      <t>ワリ</t>
    </rPh>
    <rPh sb="32" eb="34">
      <t>シセツ</t>
    </rPh>
    <phoneticPr fontId="26"/>
  </si>
  <si>
    <t>別添３－１　保育所及び認定こども園への移行を希望する施設等（１／３施設）</t>
    <rPh sb="0" eb="2">
      <t>ベッテン</t>
    </rPh>
    <rPh sb="6" eb="9">
      <t>ホイクショ</t>
    </rPh>
    <rPh sb="9" eb="10">
      <t>オヨ</t>
    </rPh>
    <rPh sb="11" eb="13">
      <t>ニンテイ</t>
    </rPh>
    <rPh sb="16" eb="17">
      <t>エン</t>
    </rPh>
    <rPh sb="33" eb="35">
      <t>シセツ</t>
    </rPh>
    <phoneticPr fontId="26"/>
  </si>
  <si>
    <t>別添３－２　保育所及び認定こども園への移行を希望する施設等（１／３施設）</t>
    <rPh sb="0" eb="2">
      <t>ベッテン</t>
    </rPh>
    <rPh sb="6" eb="9">
      <t>ホイクショ</t>
    </rPh>
    <rPh sb="9" eb="10">
      <t>オヨ</t>
    </rPh>
    <rPh sb="11" eb="13">
      <t>ニンテイ</t>
    </rPh>
    <rPh sb="16" eb="17">
      <t>エン</t>
    </rPh>
    <rPh sb="33" eb="35">
      <t>シセツ</t>
    </rPh>
    <phoneticPr fontId="26"/>
  </si>
  <si>
    <t>別添４－１　保育所及び認定こども園への移行を希望する施設等（１／４施設）</t>
    <rPh sb="0" eb="2">
      <t>ベッテン</t>
    </rPh>
    <rPh sb="6" eb="9">
      <t>ホイクショ</t>
    </rPh>
    <rPh sb="9" eb="10">
      <t>オヨ</t>
    </rPh>
    <rPh sb="11" eb="13">
      <t>ニンテイ</t>
    </rPh>
    <rPh sb="16" eb="17">
      <t>エン</t>
    </rPh>
    <rPh sb="33" eb="35">
      <t>シセツ</t>
    </rPh>
    <phoneticPr fontId="26"/>
  </si>
  <si>
    <t>別添４－２　保育所及び認定こども園への移行を希望する施設等（１／４施設）</t>
    <rPh sb="0" eb="2">
      <t>ベッテン</t>
    </rPh>
    <rPh sb="6" eb="9">
      <t>ホイクショ</t>
    </rPh>
    <rPh sb="9" eb="10">
      <t>オヨ</t>
    </rPh>
    <rPh sb="11" eb="13">
      <t>ニンテイ</t>
    </rPh>
    <rPh sb="16" eb="17">
      <t>エン</t>
    </rPh>
    <rPh sb="33" eb="35">
      <t>シセツ</t>
    </rPh>
    <phoneticPr fontId="26"/>
  </si>
  <si>
    <t>×加算率</t>
    <rPh sb="1" eb="3">
      <t>カサン</t>
    </rPh>
    <rPh sb="3" eb="4">
      <t>リツ</t>
    </rPh>
    <phoneticPr fontId="10"/>
  </si>
  <si>
    <t>処遇改善等加算Ⅲ</t>
    <rPh sb="0" eb="2">
      <t>ショグウ</t>
    </rPh>
    <rPh sb="2" eb="4">
      <t>カイゼン</t>
    </rPh>
    <rPh sb="4" eb="5">
      <t>トウ</t>
    </rPh>
    <rPh sb="5" eb="7">
      <t>カサン</t>
    </rPh>
    <phoneticPr fontId="30"/>
  </si>
  <si>
    <t>×</t>
  </si>
  <si>
    <t>　　　加算Ⅲ算定対象人数</t>
    <phoneticPr fontId="20"/>
  </si>
  <si>
    <t>※１　各月初日の利用子どもの単価に加算
※２　加算Ⅲ算定対象人数については、別に定める</t>
    <phoneticPr fontId="20"/>
  </si>
  <si>
    <t>㉕</t>
    <phoneticPr fontId="26"/>
  </si>
  <si>
    <t>㉖</t>
    <phoneticPr fontId="30"/>
  </si>
  <si>
    <t>㉘</t>
    <phoneticPr fontId="20"/>
  </si>
  <si>
    <t>㉖</t>
    <phoneticPr fontId="20"/>
  </si>
  <si>
    <t>㉘</t>
    <phoneticPr fontId="26"/>
  </si>
  <si>
    <t>÷各月初日の利用子ども数</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</si>
</sst>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quot;△ &quot;#,##0"/>
    <numFmt numFmtId="178" formatCode="0.0%"/>
    <numFmt numFmtId="179" formatCode="#,##0;&quot;▲ &quot;#,##0"/>
    <numFmt numFmtId="180" formatCode="&quot;定&quot;&quot;員&quot;#,##0&quot;人&quot;"/>
    <numFmt numFmtId="181" formatCode="\(#,##0\)"/>
    <numFmt numFmtId="182" formatCode="#,##0\×&quot;加&quot;&quot;算&quot;&quot;率&quot;"/>
    <numFmt numFmtId="183" formatCode="\(#,##0\×&quot;加&quot;&quot;算&quot;&quot;率&quot;\)"/>
    <numFmt numFmtId="184" formatCode="&quot;×&quot;#\ ?/100"/>
    <numFmt numFmtId="185" formatCode="#,##0\×&quot;加&quot;&quot;算&quot;&quot;数&quot;"/>
    <numFmt numFmtId="186" formatCode="#,##0&quot;×加算率&quot;"/>
    <numFmt numFmtId="187" formatCode="#,##0&quot;÷３月初日の利用子ども数&quot;"/>
    <numFmt numFmtId="188" formatCode="#,##0&quot;（限度額）÷３月初日の利用子ども数&quot;"/>
    <numFmt numFmtId="189" formatCode="#,##0&quot;×加配人数&quot;"/>
    <numFmt numFmtId="190" formatCode="#,##0\×&quot;加&quot;&quot;算&quot;&quot;率&quot;&quot;×加配人数&quot;"/>
  </numFmts>
  <fonts count="4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sz val="6"/>
      <name val="ＭＳ Ｐゴシック"/>
      <family val="3"/>
      <charset val="128"/>
      <scheme val="minor"/>
    </font>
    <font>
      <b/>
      <sz val="18"/>
      <color theme="3"/>
      <name val="ＭＳ Ｐゴシック"/>
      <family val="2"/>
      <charset val="128"/>
      <scheme val="major"/>
    </font>
    <font>
      <sz val="11"/>
      <color theme="1"/>
      <name val="ＭＳ Ｐゴシック"/>
      <family val="2"/>
      <scheme val="minor"/>
    </font>
    <font>
      <sz val="16"/>
      <color theme="1"/>
      <name val="HGｺﾞｼｯｸM"/>
      <family val="3"/>
      <charset val="128"/>
    </font>
    <font>
      <sz val="24"/>
      <color theme="1"/>
      <name val="HGｺﾞｼｯｸM"/>
      <family val="3"/>
      <charset val="128"/>
    </font>
    <font>
      <sz val="18"/>
      <color theme="1"/>
      <name val="HGｺﾞｼｯｸM"/>
      <family val="3"/>
      <charset val="128"/>
    </font>
    <font>
      <sz val="26"/>
      <color theme="1"/>
      <name val="HGｺﾞｼｯｸM"/>
      <family val="3"/>
      <charset val="128"/>
    </font>
    <font>
      <sz val="20"/>
      <color theme="1"/>
      <name val="HGｺﾞｼｯｸM"/>
      <family val="3"/>
      <charset val="128"/>
    </font>
    <font>
      <sz val="11"/>
      <color theme="1"/>
      <name val="HGｺﾞｼｯｸM"/>
      <family val="3"/>
      <charset val="128"/>
    </font>
    <font>
      <sz val="14"/>
      <color theme="1"/>
      <name val="HGｺﾞｼｯｸM"/>
      <family val="3"/>
      <charset val="128"/>
    </font>
    <font>
      <i/>
      <sz val="16"/>
      <color theme="1"/>
      <name val="HGｺﾞｼｯｸM"/>
      <family val="3"/>
      <charset val="128"/>
    </font>
    <font>
      <sz val="11"/>
      <name val="ＭＳ Ｐゴシック"/>
      <family val="3"/>
      <charset val="128"/>
    </font>
    <font>
      <sz val="11"/>
      <name val="明朝"/>
      <family val="3"/>
      <charset val="128"/>
    </font>
    <font>
      <sz val="12"/>
      <name val="明朝"/>
      <family val="1"/>
      <charset val="128"/>
    </font>
    <font>
      <sz val="11"/>
      <name val="明朝"/>
      <family val="1"/>
      <charset val="128"/>
    </font>
    <font>
      <sz val="6"/>
      <name val="ＭＳ Ｐゴシック"/>
      <family val="3"/>
      <charset val="128"/>
    </font>
    <font>
      <sz val="22"/>
      <color theme="1"/>
      <name val="HGｺﾞｼｯｸM"/>
      <family val="3"/>
      <charset val="128"/>
    </font>
    <font>
      <b/>
      <sz val="24"/>
      <color theme="1"/>
      <name val="HGｺﾞｼｯｸM"/>
      <family val="3"/>
      <charset val="128"/>
    </font>
    <font>
      <b/>
      <sz val="28"/>
      <color theme="1"/>
      <name val="HGｺﾞｼｯｸM"/>
      <family val="3"/>
      <charset val="128"/>
    </font>
    <font>
      <sz val="22"/>
      <name val="HGｺﾞｼｯｸM"/>
      <family val="3"/>
      <charset val="128"/>
    </font>
    <font>
      <b/>
      <sz val="9"/>
      <name val="HGｺﾞｼｯｸM"/>
      <family val="3"/>
      <charset val="128"/>
    </font>
    <font>
      <sz val="6"/>
      <name val="ＭＳ Ｐゴシック"/>
      <family val="2"/>
      <charset val="128"/>
      <scheme val="minor"/>
    </font>
    <font>
      <sz val="8"/>
      <name val="HGｺﾞｼｯｸM"/>
      <family val="3"/>
      <charset val="128"/>
    </font>
    <font>
      <sz val="11"/>
      <name val="HGｺﾞｼｯｸM"/>
      <family val="3"/>
      <charset val="128"/>
    </font>
    <font>
      <sz val="8"/>
      <color theme="1"/>
      <name val="HGｺﾞｼｯｸM"/>
      <family val="3"/>
      <charset val="128"/>
    </font>
    <font>
      <sz val="6"/>
      <name val="明朝"/>
      <family val="3"/>
      <charset val="128"/>
    </font>
    <font>
      <sz val="10"/>
      <color theme="1"/>
      <name val="HGｺﾞｼｯｸM"/>
      <family val="3"/>
      <charset val="128"/>
    </font>
    <font>
      <sz val="10"/>
      <name val="HGｺﾞｼｯｸM"/>
      <family val="3"/>
      <charset val="128"/>
    </font>
    <font>
      <b/>
      <sz val="9"/>
      <color theme="1"/>
      <name val="HGｺﾞｼｯｸM"/>
      <family val="3"/>
      <charset val="128"/>
    </font>
    <font>
      <sz val="20"/>
      <name val="ＭＳ Ｐゴシック"/>
      <family val="2"/>
      <charset val="128"/>
      <scheme val="minor"/>
    </font>
    <font>
      <sz val="20"/>
      <color theme="1"/>
      <name val="ＭＳ Ｐゴシック"/>
      <family val="3"/>
      <charset val="128"/>
      <scheme val="minor"/>
    </font>
    <font>
      <sz val="12"/>
      <name val="ＭＳ Ｐゴシック"/>
      <family val="2"/>
      <charset val="128"/>
      <scheme val="minor"/>
    </font>
    <font>
      <sz val="6"/>
      <color theme="1"/>
      <name val="HGｺﾞｼｯｸM"/>
      <family val="3"/>
      <charset val="128"/>
    </font>
    <font>
      <sz val="9"/>
      <color theme="1"/>
      <name val="HGｺﾞｼｯｸM"/>
      <family val="3"/>
      <charset val="128"/>
    </font>
    <font>
      <sz val="11"/>
      <color theme="1"/>
      <name val="明朝"/>
      <family val="3"/>
      <charset val="128"/>
    </font>
    <font>
      <sz val="11"/>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CCECFF"/>
        <bgColor indexed="64"/>
      </patternFill>
    </fill>
    <fill>
      <patternFill patternType="solid">
        <fgColor theme="0"/>
        <bgColor indexed="64"/>
      </patternFill>
    </fill>
    <fill>
      <patternFill patternType="solid">
        <fgColor rgb="FFFF0000"/>
        <bgColor indexed="64"/>
      </patternFill>
    </fill>
  </fills>
  <borders count="114">
    <border>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style="medium">
        <color indexed="64"/>
      </top>
      <bottom/>
      <diagonal/>
    </border>
    <border>
      <left style="thin">
        <color indexed="64"/>
      </left>
      <right/>
      <top style="thin">
        <color indexed="64"/>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style="thin">
        <color auto="1"/>
      </right>
      <top style="thin">
        <color auto="1"/>
      </top>
      <bottom/>
      <diagonal/>
    </border>
    <border>
      <left/>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right/>
      <top style="medium">
        <color indexed="64"/>
      </top>
      <bottom style="thin">
        <color auto="1"/>
      </bottom>
      <diagonal/>
    </border>
    <border>
      <left/>
      <right style="medium">
        <color indexed="64"/>
      </right>
      <top/>
      <bottom style="thin">
        <color auto="1"/>
      </bottom>
      <diagonal/>
    </border>
    <border>
      <left style="medium">
        <color indexed="64"/>
      </left>
      <right style="hair">
        <color auto="1"/>
      </right>
      <top/>
      <bottom/>
      <diagonal/>
    </border>
    <border>
      <left/>
      <right style="medium">
        <color indexed="64"/>
      </right>
      <top/>
      <bottom/>
      <diagonal/>
    </border>
    <border>
      <left style="medium">
        <color indexed="64"/>
      </left>
      <right style="hair">
        <color auto="1"/>
      </right>
      <top style="thin">
        <color auto="1"/>
      </top>
      <bottom/>
      <diagonal/>
    </border>
    <border>
      <left/>
      <right style="medium">
        <color indexed="64"/>
      </right>
      <top style="thin">
        <color auto="1"/>
      </top>
      <bottom/>
      <diagonal/>
    </border>
    <border>
      <left style="medium">
        <color indexed="64"/>
      </left>
      <right style="hair">
        <color auto="1"/>
      </right>
      <top/>
      <bottom style="thin">
        <color auto="1"/>
      </bottom>
      <diagonal/>
    </border>
    <border>
      <left style="medium">
        <color indexed="64"/>
      </left>
      <right style="hair">
        <color auto="1"/>
      </right>
      <top/>
      <bottom style="medium">
        <color indexed="64"/>
      </bottom>
      <diagonal/>
    </border>
    <border>
      <left/>
      <right/>
      <top/>
      <bottom style="medium">
        <color indexed="64"/>
      </bottom>
      <diagonal/>
    </border>
    <border>
      <left style="thin">
        <color auto="1"/>
      </left>
      <right/>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hair">
        <color auto="1"/>
      </top>
      <bottom style="hair">
        <color auto="1"/>
      </bottom>
      <diagonal/>
    </border>
    <border>
      <left style="thin">
        <color auto="1"/>
      </left>
      <right/>
      <top style="hair">
        <color auto="1"/>
      </top>
      <bottom style="double">
        <color auto="1"/>
      </bottom>
      <diagonal/>
    </border>
    <border>
      <left style="medium">
        <color auto="1"/>
      </left>
      <right style="thin">
        <color auto="1"/>
      </right>
      <top style="double">
        <color indexed="64"/>
      </top>
      <bottom style="medium">
        <color indexed="64"/>
      </bottom>
      <diagonal/>
    </border>
    <border>
      <left/>
      <right/>
      <top style="medium">
        <color indexed="64"/>
      </top>
      <bottom style="hair">
        <color indexed="64"/>
      </bottom>
      <diagonal/>
    </border>
    <border>
      <left/>
      <right/>
      <top style="hair">
        <color indexed="64"/>
      </top>
      <bottom style="double">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double">
        <color auto="1"/>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auto="1"/>
      </left>
      <right style="thin">
        <color indexed="64"/>
      </right>
      <top style="medium">
        <color indexed="64"/>
      </top>
      <bottom style="double">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auto="1"/>
      </top>
      <bottom style="medium">
        <color indexed="64"/>
      </bottom>
      <diagonal/>
    </border>
    <border>
      <left style="thin">
        <color indexed="64"/>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s>
  <cellStyleXfs count="14">
    <xf numFmtId="0" fontId="0" fillId="0" borderId="0"/>
    <xf numFmtId="9" fontId="7" fillId="0" borderId="0" applyFont="0" applyFill="0" applyBorder="0" applyAlignment="0" applyProtection="0">
      <alignment vertical="center"/>
    </xf>
    <xf numFmtId="0" fontId="16" fillId="0" borderId="0">
      <alignment vertical="center"/>
    </xf>
    <xf numFmtId="9" fontId="17" fillId="0" borderId="0" applyFont="0" applyFill="0" applyBorder="0" applyAlignment="0" applyProtection="0"/>
    <xf numFmtId="38" fontId="16" fillId="0" borderId="0" applyFont="0" applyFill="0" applyBorder="0" applyAlignment="0" applyProtection="0"/>
    <xf numFmtId="0" fontId="18" fillId="0" borderId="0"/>
    <xf numFmtId="0" fontId="17" fillId="0" borderId="0"/>
    <xf numFmtId="0" fontId="16" fillId="0" borderId="0"/>
    <xf numFmtId="0" fontId="18" fillId="0" borderId="0"/>
    <xf numFmtId="0" fontId="3" fillId="0" borderId="0">
      <alignment vertical="center"/>
    </xf>
    <xf numFmtId="0" fontId="19" fillId="0" borderId="0"/>
    <xf numFmtId="38" fontId="7" fillId="0" borderId="0" applyFont="0" applyFill="0" applyBorder="0" applyAlignment="0" applyProtection="0">
      <alignment vertical="center"/>
    </xf>
    <xf numFmtId="0" fontId="2" fillId="0" borderId="0">
      <alignment vertical="center"/>
    </xf>
    <xf numFmtId="0" fontId="7" fillId="0" borderId="0"/>
  </cellStyleXfs>
  <cellXfs count="1006">
    <xf numFmtId="0" fontId="0" fillId="0" borderId="0" xfId="0"/>
    <xf numFmtId="176" fontId="8" fillId="0" borderId="0" xfId="0" applyNumberFormat="1" applyFont="1"/>
    <xf numFmtId="176" fontId="8" fillId="0" borderId="0" xfId="0" applyNumberFormat="1" applyFont="1" applyAlignment="1">
      <alignment shrinkToFit="1"/>
    </xf>
    <xf numFmtId="177" fontId="8" fillId="0" borderId="0" xfId="0" applyNumberFormat="1" applyFont="1"/>
    <xf numFmtId="176" fontId="10" fillId="0" borderId="0" xfId="0" applyNumberFormat="1" applyFont="1"/>
    <xf numFmtId="176" fontId="12" fillId="0" borderId="0" xfId="0" applyNumberFormat="1" applyFont="1" applyAlignment="1">
      <alignment vertical="center" shrinkToFit="1"/>
    </xf>
    <xf numFmtId="0" fontId="12" fillId="0" borderId="0" xfId="0" applyFont="1" applyAlignment="1">
      <alignment vertical="center"/>
    </xf>
    <xf numFmtId="176" fontId="10" fillId="0" borderId="0" xfId="0" applyNumberFormat="1" applyFont="1" applyAlignment="1">
      <alignment horizontal="center" vertical="center"/>
    </xf>
    <xf numFmtId="176" fontId="10" fillId="0" borderId="7" xfId="0" applyNumberFormat="1" applyFont="1" applyBorder="1"/>
    <xf numFmtId="176" fontId="8" fillId="0" borderId="2" xfId="0" applyNumberFormat="1" applyFont="1" applyBorder="1"/>
    <xf numFmtId="176" fontId="8" fillId="0" borderId="6" xfId="0" applyNumberFormat="1" applyFont="1" applyBorder="1"/>
    <xf numFmtId="176" fontId="8" fillId="0" borderId="4" xfId="0" applyNumberFormat="1" applyFont="1" applyBorder="1"/>
    <xf numFmtId="176" fontId="10" fillId="0" borderId="12" xfId="0" applyNumberFormat="1" applyFont="1" applyBorder="1" applyAlignment="1">
      <alignment horizontal="center" vertical="center" shrinkToFit="1"/>
    </xf>
    <xf numFmtId="0" fontId="13" fillId="0" borderId="10" xfId="0" applyFont="1" applyBorder="1" applyAlignment="1"/>
    <xf numFmtId="176" fontId="10" fillId="0" borderId="25" xfId="0" applyNumberFormat="1" applyFont="1" applyBorder="1" applyAlignment="1">
      <alignment shrinkToFit="1"/>
    </xf>
    <xf numFmtId="176" fontId="10" fillId="0" borderId="27" xfId="0" applyNumberFormat="1" applyFont="1" applyBorder="1" applyAlignment="1">
      <alignment shrinkToFit="1"/>
    </xf>
    <xf numFmtId="176" fontId="10" fillId="0" borderId="29" xfId="0" applyNumberFormat="1" applyFont="1" applyBorder="1" applyAlignment="1">
      <alignment shrinkToFit="1"/>
    </xf>
    <xf numFmtId="176" fontId="10" fillId="0" borderId="30" xfId="0" applyNumberFormat="1" applyFont="1" applyBorder="1" applyAlignment="1">
      <alignment shrinkToFit="1"/>
    </xf>
    <xf numFmtId="176" fontId="8" fillId="0" borderId="33" xfId="0" applyNumberFormat="1" applyFont="1" applyBorder="1"/>
    <xf numFmtId="0" fontId="13" fillId="0" borderId="15" xfId="0" applyFont="1" applyBorder="1" applyAlignment="1"/>
    <xf numFmtId="176" fontId="14" fillId="0" borderId="33" xfId="0" applyNumberFormat="1" applyFont="1" applyBorder="1" applyAlignment="1">
      <alignment horizontal="right" vertical="center"/>
    </xf>
    <xf numFmtId="177" fontId="10" fillId="0" borderId="14" xfId="0" applyNumberFormat="1" applyFont="1" applyBorder="1"/>
    <xf numFmtId="179" fontId="10" fillId="0" borderId="14" xfId="0" applyNumberFormat="1" applyFont="1" applyBorder="1"/>
    <xf numFmtId="179" fontId="10" fillId="0" borderId="17" xfId="0" applyNumberFormat="1" applyFont="1" applyBorder="1"/>
    <xf numFmtId="179" fontId="10" fillId="0" borderId="18" xfId="0" applyNumberFormat="1" applyFont="1" applyBorder="1"/>
    <xf numFmtId="179" fontId="10" fillId="0" borderId="16" xfId="0" applyNumberFormat="1" applyFont="1" applyBorder="1"/>
    <xf numFmtId="177" fontId="10" fillId="0" borderId="1" xfId="0" applyNumberFormat="1" applyFont="1" applyBorder="1"/>
    <xf numFmtId="179" fontId="10" fillId="0" borderId="1" xfId="0" applyNumberFormat="1" applyFont="1" applyBorder="1"/>
    <xf numFmtId="179" fontId="10" fillId="0" borderId="19" xfId="0" applyNumberFormat="1" applyFont="1" applyBorder="1"/>
    <xf numFmtId="179" fontId="10" fillId="0" borderId="5" xfId="0" applyNumberFormat="1" applyFont="1" applyBorder="1"/>
    <xf numFmtId="179" fontId="10" fillId="0" borderId="34" xfId="0" applyNumberFormat="1" applyFont="1" applyBorder="1"/>
    <xf numFmtId="177" fontId="8" fillId="2" borderId="38" xfId="0" applyNumberFormat="1" applyFont="1" applyFill="1" applyBorder="1"/>
    <xf numFmtId="177" fontId="8" fillId="2" borderId="37" xfId="0" applyNumberFormat="1" applyFont="1" applyFill="1" applyBorder="1"/>
    <xf numFmtId="177" fontId="8" fillId="2" borderId="40" xfId="0" applyNumberFormat="1" applyFont="1" applyFill="1" applyBorder="1"/>
    <xf numFmtId="177" fontId="8" fillId="2" borderId="39" xfId="0" applyNumberFormat="1" applyFont="1" applyFill="1" applyBorder="1"/>
    <xf numFmtId="0" fontId="10" fillId="0" borderId="41" xfId="0" applyFont="1" applyBorder="1" applyAlignment="1">
      <alignment horizontal="center" vertical="center" wrapText="1"/>
    </xf>
    <xf numFmtId="176" fontId="8" fillId="2" borderId="14" xfId="0" applyNumberFormat="1" applyFont="1" applyFill="1" applyBorder="1"/>
    <xf numFmtId="176" fontId="8" fillId="2" borderId="17" xfId="0" applyNumberFormat="1" applyFont="1" applyFill="1" applyBorder="1"/>
    <xf numFmtId="176" fontId="8" fillId="2" borderId="18" xfId="0" applyNumberFormat="1" applyFont="1" applyFill="1" applyBorder="1"/>
    <xf numFmtId="176" fontId="8" fillId="2" borderId="16" xfId="0" applyNumberFormat="1" applyFont="1" applyFill="1" applyBorder="1"/>
    <xf numFmtId="176" fontId="10" fillId="0" borderId="32" xfId="0" applyNumberFormat="1" applyFont="1" applyBorder="1" applyAlignment="1">
      <alignment horizontal="center" vertical="center" wrapText="1"/>
    </xf>
    <xf numFmtId="176" fontId="10" fillId="0" borderId="13" xfId="0" applyNumberFormat="1" applyFont="1" applyBorder="1"/>
    <xf numFmtId="176" fontId="10" fillId="0" borderId="9" xfId="0" applyNumberFormat="1" applyFont="1" applyBorder="1"/>
    <xf numFmtId="176" fontId="10" fillId="0" borderId="32" xfId="0" applyNumberFormat="1" applyFont="1" applyBorder="1"/>
    <xf numFmtId="176" fontId="14" fillId="0" borderId="45" xfId="0" applyNumberFormat="1" applyFont="1" applyBorder="1" applyAlignment="1">
      <alignment horizontal="right" vertical="center"/>
    </xf>
    <xf numFmtId="176" fontId="14" fillId="3" borderId="16" xfId="0" applyNumberFormat="1" applyFont="1" applyFill="1" applyBorder="1" applyAlignment="1">
      <alignment horizontal="right" vertical="center"/>
    </xf>
    <xf numFmtId="176" fontId="8" fillId="0" borderId="44" xfId="0" applyNumberFormat="1" applyFont="1" applyBorder="1"/>
    <xf numFmtId="176" fontId="8" fillId="0" borderId="46" xfId="0" applyNumberFormat="1" applyFont="1" applyBorder="1"/>
    <xf numFmtId="176" fontId="8" fillId="0" borderId="47" xfId="0" applyNumberFormat="1" applyFont="1" applyBorder="1"/>
    <xf numFmtId="176" fontId="8" fillId="0" borderId="45" xfId="0" applyNumberFormat="1" applyFont="1" applyBorder="1"/>
    <xf numFmtId="176" fontId="10" fillId="0" borderId="44"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44" xfId="0" applyFont="1" applyFill="1" applyBorder="1" applyAlignment="1">
      <alignment horizontal="center" wrapText="1"/>
    </xf>
    <xf numFmtId="0" fontId="13" fillId="0" borderId="1" xfId="0" applyFont="1" applyFill="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44" xfId="0" applyFont="1" applyFill="1" applyBorder="1" applyAlignment="1">
      <alignment horizontal="center"/>
    </xf>
    <xf numFmtId="0" fontId="10" fillId="0" borderId="1" xfId="0" applyFont="1" applyFill="1" applyBorder="1" applyAlignment="1">
      <alignment horizontal="center"/>
    </xf>
    <xf numFmtId="176" fontId="14" fillId="0" borderId="45" xfId="0" applyNumberFormat="1" applyFont="1" applyFill="1" applyBorder="1" applyAlignment="1">
      <alignment horizontal="right" vertical="center"/>
    </xf>
    <xf numFmtId="176" fontId="14" fillId="0" borderId="34" xfId="0" applyNumberFormat="1" applyFont="1" applyFill="1" applyBorder="1" applyAlignment="1">
      <alignment horizontal="right" vertical="center"/>
    </xf>
    <xf numFmtId="176" fontId="8" fillId="0" borderId="44" xfId="0" applyNumberFormat="1" applyFont="1" applyFill="1" applyBorder="1"/>
    <xf numFmtId="176" fontId="8" fillId="0" borderId="1" xfId="0" applyNumberFormat="1" applyFont="1" applyFill="1" applyBorder="1"/>
    <xf numFmtId="178" fontId="10" fillId="0" borderId="1" xfId="0" applyNumberFormat="1" applyFont="1" applyFill="1" applyBorder="1" applyAlignment="1">
      <alignment horizontal="center" vertical="center"/>
    </xf>
    <xf numFmtId="176" fontId="8" fillId="0" borderId="46" xfId="0" applyNumberFormat="1" applyFont="1" applyFill="1" applyBorder="1"/>
    <xf numFmtId="176" fontId="8" fillId="0" borderId="19" xfId="0" applyNumberFormat="1" applyFont="1" applyFill="1" applyBorder="1"/>
    <xf numFmtId="178" fontId="10" fillId="0" borderId="19" xfId="0" applyNumberFormat="1" applyFont="1" applyFill="1" applyBorder="1" applyAlignment="1">
      <alignment horizontal="center"/>
    </xf>
    <xf numFmtId="176" fontId="8" fillId="0" borderId="6" xfId="0" applyNumberFormat="1" applyFont="1" applyFill="1" applyBorder="1"/>
    <xf numFmtId="178" fontId="10" fillId="0" borderId="1" xfId="0" applyNumberFormat="1" applyFont="1" applyFill="1" applyBorder="1" applyAlignment="1">
      <alignment horizontal="center"/>
    </xf>
    <xf numFmtId="176" fontId="8" fillId="0" borderId="2" xfId="0" applyNumberFormat="1" applyFont="1" applyFill="1" applyBorder="1"/>
    <xf numFmtId="176" fontId="8" fillId="0" borderId="47" xfId="0" applyNumberFormat="1" applyFont="1" applyFill="1" applyBorder="1"/>
    <xf numFmtId="176" fontId="8" fillId="0" borderId="5" xfId="0" applyNumberFormat="1" applyFont="1" applyFill="1" applyBorder="1"/>
    <xf numFmtId="178" fontId="10" fillId="0" borderId="5" xfId="0" applyNumberFormat="1" applyFont="1" applyFill="1" applyBorder="1" applyAlignment="1">
      <alignment horizontal="center"/>
    </xf>
    <xf numFmtId="176" fontId="8" fillId="0" borderId="4" xfId="0" applyNumberFormat="1" applyFont="1" applyFill="1" applyBorder="1"/>
    <xf numFmtId="176" fontId="15" fillId="0" borderId="19" xfId="0" applyNumberFormat="1" applyFont="1" applyFill="1" applyBorder="1"/>
    <xf numFmtId="176" fontId="10" fillId="0" borderId="19" xfId="0" applyNumberFormat="1" applyFont="1" applyFill="1" applyBorder="1" applyAlignment="1">
      <alignment horizontal="right"/>
    </xf>
    <xf numFmtId="176" fontId="10" fillId="0" borderId="1" xfId="0" applyNumberFormat="1" applyFont="1" applyFill="1" applyBorder="1" applyAlignment="1">
      <alignment horizontal="right"/>
    </xf>
    <xf numFmtId="176" fontId="10" fillId="0" borderId="5" xfId="0" applyNumberFormat="1" applyFont="1" applyFill="1" applyBorder="1" applyAlignment="1">
      <alignment horizontal="right"/>
    </xf>
    <xf numFmtId="176" fontId="8" fillId="0" borderId="45" xfId="0" applyNumberFormat="1" applyFont="1" applyFill="1" applyBorder="1"/>
    <xf numFmtId="176" fontId="8" fillId="0" borderId="34" xfId="0" applyNumberFormat="1" applyFont="1" applyFill="1" applyBorder="1"/>
    <xf numFmtId="178" fontId="10" fillId="0" borderId="34" xfId="0" applyNumberFormat="1" applyFont="1" applyFill="1" applyBorder="1" applyAlignment="1">
      <alignment horizontal="center"/>
    </xf>
    <xf numFmtId="176" fontId="10" fillId="0" borderId="34" xfId="0" applyNumberFormat="1" applyFont="1" applyFill="1" applyBorder="1" applyAlignment="1">
      <alignment horizontal="right"/>
    </xf>
    <xf numFmtId="176" fontId="14" fillId="0" borderId="34" xfId="0" applyNumberFormat="1" applyFont="1" applyFill="1" applyBorder="1" applyAlignment="1">
      <alignment horizontal="right" vertical="center" wrapText="1"/>
    </xf>
    <xf numFmtId="176" fontId="14" fillId="2" borderId="39" xfId="0" applyNumberFormat="1" applyFont="1" applyFill="1" applyBorder="1" applyAlignment="1">
      <alignment horizontal="right" vertical="center"/>
    </xf>
    <xf numFmtId="177" fontId="14" fillId="0" borderId="34" xfId="0" applyNumberFormat="1" applyFont="1" applyBorder="1" applyAlignment="1">
      <alignment horizontal="right" vertical="center" wrapText="1"/>
    </xf>
    <xf numFmtId="177" fontId="14" fillId="0" borderId="16" xfId="0" applyNumberFormat="1" applyFont="1" applyBorder="1" applyAlignment="1">
      <alignment horizontal="right" vertical="center" wrapText="1"/>
    </xf>
    <xf numFmtId="176" fontId="10" fillId="0" borderId="31" xfId="0" applyNumberFormat="1" applyFont="1" applyBorder="1" applyAlignment="1">
      <alignment wrapText="1"/>
    </xf>
    <xf numFmtId="176" fontId="10" fillId="0" borderId="0" xfId="0" applyNumberFormat="1" applyFont="1" applyBorder="1"/>
    <xf numFmtId="0" fontId="13" fillId="0" borderId="36" xfId="0" applyFont="1" applyBorder="1" applyAlignment="1"/>
    <xf numFmtId="0" fontId="13" fillId="0" borderId="26" xfId="0" applyFont="1" applyBorder="1" applyAlignment="1"/>
    <xf numFmtId="0" fontId="13" fillId="0" borderId="35" xfId="0" applyFont="1" applyBorder="1" applyAlignment="1"/>
    <xf numFmtId="176" fontId="10" fillId="0" borderId="26" xfId="0" applyNumberFormat="1" applyFont="1" applyBorder="1" applyAlignment="1">
      <alignment shrinkToFit="1"/>
    </xf>
    <xf numFmtId="176" fontId="10" fillId="0" borderId="28" xfId="0" applyNumberFormat="1" applyFont="1" applyBorder="1" applyAlignment="1">
      <alignment shrinkToFit="1"/>
    </xf>
    <xf numFmtId="176" fontId="10" fillId="0" borderId="24" xfId="0" applyNumberFormat="1" applyFont="1" applyBorder="1" applyAlignment="1">
      <alignment shrinkToFit="1"/>
    </xf>
    <xf numFmtId="176" fontId="10" fillId="0" borderId="35" xfId="0" applyNumberFormat="1" applyFont="1" applyBorder="1" applyAlignment="1">
      <alignment shrinkToFit="1"/>
    </xf>
    <xf numFmtId="176" fontId="10" fillId="0" borderId="41" xfId="0" applyNumberFormat="1" applyFont="1" applyBorder="1" applyAlignment="1">
      <alignment horizontal="center" vertical="center"/>
    </xf>
    <xf numFmtId="176" fontId="8" fillId="0" borderId="38" xfId="0" applyNumberFormat="1" applyFont="1" applyBorder="1"/>
    <xf numFmtId="176" fontId="10" fillId="0" borderId="39" xfId="0" applyNumberFormat="1" applyFont="1" applyBorder="1" applyAlignment="1">
      <alignment horizontal="center" vertical="center"/>
    </xf>
    <xf numFmtId="0" fontId="9" fillId="0" borderId="0" xfId="0" applyFont="1" applyAlignment="1">
      <alignment vertical="center"/>
    </xf>
    <xf numFmtId="176" fontId="9" fillId="0" borderId="0" xfId="0" applyNumberFormat="1" applyFont="1" applyAlignment="1">
      <alignment vertical="center"/>
    </xf>
    <xf numFmtId="176" fontId="11" fillId="0" borderId="0" xfId="0" applyNumberFormat="1" applyFont="1" applyAlignment="1">
      <alignment horizontal="left" vertical="center" shrinkToFit="1"/>
    </xf>
    <xf numFmtId="176" fontId="10" fillId="0" borderId="33" xfId="0" applyNumberFormat="1" applyFont="1" applyBorder="1" applyAlignment="1">
      <alignment wrapText="1"/>
    </xf>
    <xf numFmtId="176" fontId="10" fillId="0" borderId="8" xfId="0" applyNumberFormat="1" applyFont="1" applyBorder="1"/>
    <xf numFmtId="176" fontId="10" fillId="0" borderId="3" xfId="0" applyNumberFormat="1" applyFont="1" applyBorder="1"/>
    <xf numFmtId="176" fontId="10" fillId="0" borderId="31" xfId="0" applyNumberFormat="1" applyFont="1" applyBorder="1"/>
    <xf numFmtId="176" fontId="14" fillId="2" borderId="16" xfId="0" applyNumberFormat="1" applyFont="1" applyFill="1" applyBorder="1" applyAlignment="1">
      <alignment horizontal="right" vertical="center" wrapText="1"/>
    </xf>
    <xf numFmtId="178" fontId="8" fillId="0" borderId="0" xfId="0" applyNumberFormat="1" applyFont="1"/>
    <xf numFmtId="0" fontId="21" fillId="0" borderId="0" xfId="0" applyFont="1" applyFill="1"/>
    <xf numFmtId="0" fontId="21" fillId="0" borderId="0" xfId="0" applyFont="1" applyFill="1" applyAlignment="1">
      <alignment horizontal="center" vertical="center"/>
    </xf>
    <xf numFmtId="0" fontId="21" fillId="0" borderId="0" xfId="0" applyFont="1" applyFill="1" applyAlignment="1">
      <alignment horizontal="center"/>
    </xf>
    <xf numFmtId="176" fontId="21" fillId="0" borderId="51" xfId="0" applyNumberFormat="1" applyFont="1" applyFill="1" applyBorder="1" applyAlignment="1">
      <alignment vertical="center" shrinkToFit="1"/>
    </xf>
    <xf numFmtId="176" fontId="21" fillId="0" borderId="56" xfId="0" applyNumberFormat="1" applyFont="1" applyFill="1" applyBorder="1" applyAlignment="1">
      <alignment vertical="center" shrinkToFit="1"/>
    </xf>
    <xf numFmtId="176" fontId="21" fillId="0" borderId="48" xfId="0" applyNumberFormat="1" applyFont="1" applyFill="1" applyBorder="1" applyAlignment="1">
      <alignment vertical="center" shrinkToFit="1"/>
    </xf>
    <xf numFmtId="176" fontId="21" fillId="0" borderId="57" xfId="0" applyNumberFormat="1" applyFont="1" applyFill="1" applyBorder="1" applyAlignment="1">
      <alignment vertical="center" shrinkToFit="1"/>
    </xf>
    <xf numFmtId="176" fontId="21" fillId="0" borderId="52" xfId="0" applyNumberFormat="1" applyFont="1" applyFill="1" applyBorder="1" applyAlignment="1">
      <alignment vertical="center" shrinkToFit="1"/>
    </xf>
    <xf numFmtId="176" fontId="21" fillId="0" borderId="58" xfId="0" applyNumberFormat="1" applyFont="1" applyFill="1" applyBorder="1" applyAlignment="1">
      <alignment vertical="center" shrinkToFit="1"/>
    </xf>
    <xf numFmtId="176" fontId="21" fillId="0" borderId="49" xfId="0" applyNumberFormat="1" applyFont="1" applyFill="1" applyBorder="1" applyAlignment="1">
      <alignment vertical="center" shrinkToFit="1"/>
    </xf>
    <xf numFmtId="176" fontId="21" fillId="0" borderId="63" xfId="0" applyNumberFormat="1" applyFont="1" applyFill="1" applyBorder="1" applyAlignment="1">
      <alignment vertical="center" shrinkToFit="1"/>
    </xf>
    <xf numFmtId="176" fontId="21" fillId="0" borderId="64" xfId="0" applyNumberFormat="1" applyFont="1" applyFill="1" applyBorder="1" applyAlignment="1">
      <alignment vertical="center" shrinkToFit="1"/>
    </xf>
    <xf numFmtId="176" fontId="21" fillId="0" borderId="62" xfId="0" applyNumberFormat="1" applyFont="1" applyFill="1" applyBorder="1" applyAlignment="1">
      <alignment vertical="center" shrinkToFit="1"/>
    </xf>
    <xf numFmtId="176" fontId="21" fillId="0" borderId="60" xfId="0" applyNumberFormat="1" applyFont="1" applyFill="1" applyBorder="1" applyAlignment="1">
      <alignment vertical="center" shrinkToFit="1"/>
    </xf>
    <xf numFmtId="176" fontId="21" fillId="0" borderId="65" xfId="0" applyNumberFormat="1" applyFont="1" applyFill="1" applyBorder="1" applyAlignment="1">
      <alignment vertical="center" shrinkToFit="1"/>
    </xf>
    <xf numFmtId="176" fontId="21" fillId="0" borderId="66" xfId="0" applyNumberFormat="1" applyFont="1" applyFill="1" applyBorder="1" applyAlignment="1">
      <alignment vertical="center" shrinkToFit="1"/>
    </xf>
    <xf numFmtId="0" fontId="21" fillId="0" borderId="69" xfId="0" applyFont="1" applyFill="1" applyBorder="1" applyAlignment="1">
      <alignment horizontal="center" vertical="center"/>
    </xf>
    <xf numFmtId="56" fontId="21" fillId="0" borderId="68" xfId="0" quotePrefix="1" applyNumberFormat="1" applyFont="1" applyFill="1" applyBorder="1" applyAlignment="1">
      <alignment horizontal="center" vertical="center"/>
    </xf>
    <xf numFmtId="0" fontId="22" fillId="0" borderId="0" xfId="0" applyFont="1" applyFill="1" applyAlignment="1">
      <alignment vertical="center"/>
    </xf>
    <xf numFmtId="0" fontId="21" fillId="0" borderId="42"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15" xfId="0" applyFont="1" applyFill="1" applyBorder="1" applyAlignment="1">
      <alignment horizontal="center" vertical="center"/>
    </xf>
    <xf numFmtId="38" fontId="21" fillId="0" borderId="72" xfId="11" applyFont="1" applyFill="1" applyBorder="1" applyAlignment="1">
      <alignment vertical="center"/>
    </xf>
    <xf numFmtId="38" fontId="21" fillId="0" borderId="73" xfId="11" applyFont="1" applyFill="1" applyBorder="1" applyAlignment="1">
      <alignment vertical="center"/>
    </xf>
    <xf numFmtId="38" fontId="21" fillId="0" borderId="74" xfId="11" applyFont="1" applyFill="1" applyBorder="1" applyAlignment="1">
      <alignment vertical="center"/>
    </xf>
    <xf numFmtId="176" fontId="21" fillId="0" borderId="0" xfId="0" applyNumberFormat="1" applyFont="1" applyFill="1" applyBorder="1" applyAlignment="1">
      <alignment vertical="center" shrinkToFit="1"/>
    </xf>
    <xf numFmtId="0" fontId="21" fillId="0" borderId="0" xfId="0" applyFont="1" applyFill="1" applyBorder="1"/>
    <xf numFmtId="0" fontId="21" fillId="0" borderId="0" xfId="0" applyFont="1" applyFill="1" applyBorder="1" applyAlignment="1">
      <alignment horizontal="center" vertical="top" wrapText="1"/>
    </xf>
    <xf numFmtId="180"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69" xfId="0" applyFont="1" applyFill="1" applyBorder="1" applyAlignment="1">
      <alignment horizontal="center" vertical="center"/>
    </xf>
    <xf numFmtId="56" fontId="21" fillId="4" borderId="68" xfId="0" quotePrefix="1" applyNumberFormat="1" applyFont="1" applyFill="1" applyBorder="1" applyAlignment="1">
      <alignment horizontal="center" vertical="center"/>
    </xf>
    <xf numFmtId="176" fontId="21" fillId="4" borderId="51" xfId="0" applyNumberFormat="1" applyFont="1" applyFill="1" applyBorder="1" applyAlignment="1">
      <alignment vertical="center" shrinkToFit="1"/>
    </xf>
    <xf numFmtId="176" fontId="21" fillId="4" borderId="56" xfId="0" applyNumberFormat="1" applyFont="1" applyFill="1" applyBorder="1" applyAlignment="1">
      <alignment vertical="center" shrinkToFit="1"/>
    </xf>
    <xf numFmtId="176" fontId="21" fillId="4" borderId="48" xfId="0" applyNumberFormat="1" applyFont="1" applyFill="1" applyBorder="1" applyAlignment="1">
      <alignment vertical="center" shrinkToFit="1"/>
    </xf>
    <xf numFmtId="176" fontId="21" fillId="4" borderId="57" xfId="0" applyNumberFormat="1" applyFont="1" applyFill="1" applyBorder="1" applyAlignment="1">
      <alignment vertical="center" shrinkToFit="1"/>
    </xf>
    <xf numFmtId="176" fontId="21" fillId="4" borderId="52" xfId="0" applyNumberFormat="1" applyFont="1" applyFill="1" applyBorder="1" applyAlignment="1">
      <alignment vertical="center" shrinkToFit="1"/>
    </xf>
    <xf numFmtId="176" fontId="21" fillId="4" borderId="58" xfId="0" applyNumberFormat="1" applyFont="1" applyFill="1" applyBorder="1" applyAlignment="1">
      <alignment vertical="center" shrinkToFit="1"/>
    </xf>
    <xf numFmtId="176" fontId="21" fillId="4" borderId="49" xfId="0" applyNumberFormat="1" applyFont="1" applyFill="1" applyBorder="1" applyAlignment="1">
      <alignment vertical="center" shrinkToFit="1"/>
    </xf>
    <xf numFmtId="176" fontId="21" fillId="4" borderId="63" xfId="0" applyNumberFormat="1" applyFont="1" applyFill="1" applyBorder="1" applyAlignment="1">
      <alignment vertical="center" shrinkToFit="1"/>
    </xf>
    <xf numFmtId="176" fontId="21" fillId="4" borderId="64" xfId="0" applyNumberFormat="1" applyFont="1" applyFill="1" applyBorder="1" applyAlignment="1">
      <alignment vertical="center" shrinkToFit="1"/>
    </xf>
    <xf numFmtId="176" fontId="21" fillId="4" borderId="62" xfId="0" applyNumberFormat="1" applyFont="1" applyFill="1" applyBorder="1" applyAlignment="1">
      <alignment vertical="center" shrinkToFit="1"/>
    </xf>
    <xf numFmtId="176" fontId="21" fillId="4" borderId="60" xfId="0" applyNumberFormat="1" applyFont="1" applyFill="1" applyBorder="1" applyAlignment="1">
      <alignment vertical="center" shrinkToFit="1"/>
    </xf>
    <xf numFmtId="179" fontId="29" fillId="0" borderId="0" xfId="2" applyNumberFormat="1" applyFont="1" applyFill="1" applyAlignment="1">
      <alignment vertical="center"/>
    </xf>
    <xf numFmtId="0" fontId="13" fillId="0" borderId="0" xfId="2" applyFont="1" applyFill="1">
      <alignment vertical="center"/>
    </xf>
    <xf numFmtId="3" fontId="13" fillId="0" borderId="0" xfId="2" applyNumberFormat="1" applyFont="1" applyFill="1" applyAlignment="1">
      <alignment vertical="center"/>
    </xf>
    <xf numFmtId="3" fontId="29" fillId="0" borderId="0" xfId="2" applyNumberFormat="1" applyFont="1" applyFill="1" applyBorder="1" applyAlignment="1">
      <alignment horizontal="center" vertical="center"/>
    </xf>
    <xf numFmtId="3" fontId="31" fillId="0" borderId="0" xfId="2" applyNumberFormat="1" applyFont="1" applyFill="1" applyAlignment="1">
      <alignment horizontal="left" vertical="center"/>
    </xf>
    <xf numFmtId="179" fontId="29" fillId="0" borderId="0" xfId="2" applyNumberFormat="1" applyFont="1" applyFill="1" applyBorder="1" applyAlignment="1">
      <alignment vertical="center" wrapText="1"/>
    </xf>
    <xf numFmtId="0" fontId="31" fillId="0" borderId="0" xfId="2" applyFont="1" applyFill="1">
      <alignment vertical="center"/>
    </xf>
    <xf numFmtId="179" fontId="29" fillId="0" borderId="0" xfId="2" applyNumberFormat="1" applyFont="1" applyFill="1" applyBorder="1" applyAlignment="1">
      <alignment horizontal="center" vertical="center" wrapText="1"/>
    </xf>
    <xf numFmtId="179" fontId="29" fillId="0" borderId="13" xfId="2" applyNumberFormat="1" applyFont="1" applyFill="1" applyBorder="1" applyAlignment="1">
      <alignment horizontal="center" vertical="center" wrapText="1"/>
    </xf>
    <xf numFmtId="179" fontId="29" fillId="0" borderId="7" xfId="2" applyNumberFormat="1" applyFont="1" applyFill="1" applyBorder="1" applyAlignment="1">
      <alignment horizontal="right" vertical="center" wrapText="1"/>
    </xf>
    <xf numFmtId="179" fontId="29" fillId="0" borderId="0" xfId="2" applyNumberFormat="1" applyFont="1" applyFill="1" applyBorder="1" applyAlignment="1">
      <alignment horizontal="right" vertical="center" wrapText="1"/>
    </xf>
    <xf numFmtId="3" fontId="13" fillId="0" borderId="0" xfId="2" applyNumberFormat="1" applyFont="1" applyFill="1" applyBorder="1" applyAlignment="1">
      <alignment vertical="center"/>
    </xf>
    <xf numFmtId="182" fontId="29" fillId="0" borderId="0" xfId="2" applyNumberFormat="1" applyFont="1" applyFill="1" applyBorder="1" applyAlignment="1">
      <alignment vertical="center"/>
    </xf>
    <xf numFmtId="181" fontId="29" fillId="0" borderId="0" xfId="2" applyNumberFormat="1" applyFont="1" applyFill="1" applyBorder="1" applyAlignment="1">
      <alignment horizontal="center" vertical="center" wrapText="1"/>
    </xf>
    <xf numFmtId="3" fontId="29" fillId="0" borderId="0" xfId="2" applyNumberFormat="1" applyFont="1" applyFill="1" applyAlignment="1">
      <alignment vertical="center"/>
    </xf>
    <xf numFmtId="3" fontId="29" fillId="0" borderId="0" xfId="2" applyNumberFormat="1" applyFont="1" applyFill="1" applyBorder="1" applyAlignment="1">
      <alignment vertical="center"/>
    </xf>
    <xf numFmtId="181" fontId="29" fillId="0" borderId="0" xfId="2" applyNumberFormat="1" applyFont="1" applyFill="1" applyAlignment="1">
      <alignment horizontal="center" vertical="center"/>
    </xf>
    <xf numFmtId="182" fontId="29" fillId="0" borderId="0" xfId="2" applyNumberFormat="1" applyFont="1" applyFill="1" applyAlignment="1">
      <alignment vertical="center"/>
    </xf>
    <xf numFmtId="179" fontId="13" fillId="0" borderId="0" xfId="2" applyNumberFormat="1" applyFont="1" applyFill="1" applyAlignment="1">
      <alignment vertical="center"/>
    </xf>
    <xf numFmtId="182" fontId="13" fillId="0" borderId="0" xfId="2" applyNumberFormat="1" applyFont="1" applyFill="1" applyAlignment="1">
      <alignment vertical="center"/>
    </xf>
    <xf numFmtId="179" fontId="29" fillId="5" borderId="0" xfId="2" applyNumberFormat="1" applyFont="1" applyFill="1" applyAlignment="1">
      <alignment horizontal="center" vertical="center"/>
    </xf>
    <xf numFmtId="179" fontId="29" fillId="0" borderId="0" xfId="2" applyNumberFormat="1" applyFont="1" applyFill="1" applyAlignment="1">
      <alignment horizontal="center" vertical="center"/>
    </xf>
    <xf numFmtId="179" fontId="29" fillId="0" borderId="0" xfId="2" applyNumberFormat="1" applyFont="1" applyFill="1" applyBorder="1" applyAlignment="1">
      <alignment vertical="center"/>
    </xf>
    <xf numFmtId="179" fontId="29" fillId="0" borderId="0" xfId="2" applyNumberFormat="1" applyFont="1" applyFill="1" applyBorder="1" applyAlignment="1">
      <alignment horizontal="center" vertical="center"/>
    </xf>
    <xf numFmtId="179" fontId="13" fillId="0" borderId="0" xfId="2" applyNumberFormat="1" applyFont="1" applyFill="1" applyBorder="1" applyAlignment="1">
      <alignment vertical="center"/>
    </xf>
    <xf numFmtId="179" fontId="28" fillId="0" borderId="0" xfId="12" applyNumberFormat="1" applyFont="1" applyFill="1" applyAlignment="1">
      <alignment vertical="center"/>
    </xf>
    <xf numFmtId="179" fontId="28" fillId="0" borderId="0" xfId="6" applyNumberFormat="1" applyFont="1" applyFill="1" applyAlignment="1">
      <alignment vertical="center"/>
    </xf>
    <xf numFmtId="181" fontId="29" fillId="5" borderId="0" xfId="2" applyNumberFormat="1" applyFont="1" applyFill="1" applyAlignment="1">
      <alignment horizontal="center" vertical="center"/>
    </xf>
    <xf numFmtId="179" fontId="13" fillId="5" borderId="0" xfId="2" applyNumberFormat="1" applyFont="1" applyFill="1" applyAlignment="1">
      <alignment vertical="center"/>
    </xf>
    <xf numFmtId="181" fontId="29" fillId="5" borderId="0" xfId="2" applyNumberFormat="1" applyFont="1" applyFill="1" applyBorder="1" applyAlignment="1">
      <alignment horizontal="center" vertical="center"/>
    </xf>
    <xf numFmtId="179" fontId="29" fillId="5" borderId="0" xfId="2" applyNumberFormat="1" applyFont="1" applyFill="1" applyAlignment="1">
      <alignment vertical="center"/>
    </xf>
    <xf numFmtId="0" fontId="13" fillId="0" borderId="3" xfId="2" applyFont="1" applyFill="1" applyBorder="1">
      <alignment vertical="center"/>
    </xf>
    <xf numFmtId="179" fontId="29" fillId="0" borderId="3" xfId="2" applyNumberFormat="1" applyFont="1" applyFill="1" applyBorder="1" applyAlignment="1">
      <alignment vertical="center"/>
    </xf>
    <xf numFmtId="3" fontId="29" fillId="5" borderId="0" xfId="2" applyNumberFormat="1" applyFont="1" applyFill="1" applyBorder="1" applyAlignment="1">
      <alignment horizontal="center" vertical="center"/>
    </xf>
    <xf numFmtId="3" fontId="29" fillId="0" borderId="8" xfId="2" applyNumberFormat="1" applyFont="1" applyFill="1" applyBorder="1" applyAlignment="1">
      <alignment vertical="center"/>
    </xf>
    <xf numFmtId="3" fontId="29" fillId="0" borderId="19" xfId="2" applyNumberFormat="1" applyFont="1" applyFill="1" applyBorder="1" applyAlignment="1">
      <alignment vertical="center"/>
    </xf>
    <xf numFmtId="3" fontId="29" fillId="0" borderId="2" xfId="2" applyNumberFormat="1" applyFont="1" applyFill="1" applyBorder="1" applyAlignment="1">
      <alignment horizontal="center" vertical="center"/>
    </xf>
    <xf numFmtId="3" fontId="31" fillId="4" borderId="2" xfId="2" applyNumberFormat="1" applyFont="1" applyFill="1" applyBorder="1" applyAlignment="1">
      <alignment horizontal="left" vertical="center"/>
    </xf>
    <xf numFmtId="3" fontId="29" fillId="4" borderId="0" xfId="2" applyNumberFormat="1" applyFont="1" applyFill="1" applyBorder="1" applyAlignment="1">
      <alignment horizontal="center" vertical="center"/>
    </xf>
    <xf numFmtId="3" fontId="29" fillId="0" borderId="0" xfId="2" applyNumberFormat="1" applyFont="1" applyFill="1" applyBorder="1" applyAlignment="1">
      <alignment horizontal="center" vertical="center" wrapText="1"/>
    </xf>
    <xf numFmtId="179" fontId="29" fillId="0" borderId="7" xfId="2" applyNumberFormat="1" applyFont="1" applyFill="1" applyBorder="1" applyAlignment="1">
      <alignment vertical="center" wrapText="1"/>
    </xf>
    <xf numFmtId="181" fontId="29" fillId="0" borderId="1" xfId="2" applyNumberFormat="1" applyFont="1" applyFill="1" applyBorder="1" applyAlignment="1">
      <alignment horizontal="center" vertical="center" wrapText="1"/>
    </xf>
    <xf numFmtId="181" fontId="29" fillId="5" borderId="0" xfId="2" applyNumberFormat="1" applyFont="1" applyFill="1" applyBorder="1" applyAlignment="1">
      <alignment horizontal="center" vertical="center" wrapText="1"/>
    </xf>
    <xf numFmtId="179" fontId="29" fillId="5" borderId="7" xfId="2" applyNumberFormat="1" applyFont="1" applyFill="1" applyBorder="1" applyAlignment="1">
      <alignment horizontal="center" vertical="center" wrapText="1"/>
    </xf>
    <xf numFmtId="3" fontId="29" fillId="5" borderId="1" xfId="2" applyNumberFormat="1" applyFont="1" applyFill="1" applyBorder="1" applyAlignment="1">
      <alignment horizontal="center" vertical="center" wrapText="1"/>
    </xf>
    <xf numFmtId="182" fontId="29" fillId="0" borderId="0" xfId="2" applyNumberFormat="1" applyFont="1" applyFill="1" applyBorder="1" applyAlignment="1">
      <alignment horizontal="center" vertical="center" wrapText="1"/>
    </xf>
    <xf numFmtId="0" fontId="13" fillId="4" borderId="2" xfId="2" applyFont="1" applyFill="1" applyBorder="1">
      <alignment vertical="center"/>
    </xf>
    <xf numFmtId="3" fontId="29" fillId="4" borderId="0" xfId="2" applyNumberFormat="1" applyFont="1" applyFill="1" applyBorder="1" applyAlignment="1">
      <alignment horizontal="center" vertical="center" wrapText="1"/>
    </xf>
    <xf numFmtId="179" fontId="29" fillId="5" borderId="7" xfId="2" applyNumberFormat="1" applyFont="1" applyFill="1" applyBorder="1" applyAlignment="1">
      <alignment vertical="center" wrapText="1"/>
    </xf>
    <xf numFmtId="181" fontId="29" fillId="5" borderId="1" xfId="2" applyNumberFormat="1" applyFont="1" applyFill="1" applyBorder="1" applyAlignment="1">
      <alignment horizontal="center" vertical="center"/>
    </xf>
    <xf numFmtId="179" fontId="29" fillId="0" borderId="81" xfId="2" applyNumberFormat="1" applyFont="1" applyFill="1" applyBorder="1" applyAlignment="1">
      <alignment horizontal="center" vertical="center" wrapText="1"/>
    </xf>
    <xf numFmtId="179" fontId="29" fillId="0" borderId="83" xfId="2" applyNumberFormat="1" applyFont="1" applyFill="1" applyBorder="1" applyAlignment="1">
      <alignment horizontal="center" vertical="center" wrapText="1"/>
    </xf>
    <xf numFmtId="179" fontId="29" fillId="0" borderId="82" xfId="2" applyNumberFormat="1" applyFont="1" applyFill="1" applyBorder="1" applyAlignment="1">
      <alignment horizontal="center" vertical="center" wrapText="1"/>
    </xf>
    <xf numFmtId="0" fontId="13" fillId="4" borderId="0" xfId="2" applyFont="1" applyFill="1">
      <alignment vertical="center"/>
    </xf>
    <xf numFmtId="179" fontId="29" fillId="5" borderId="4" xfId="2" applyNumberFormat="1" applyFont="1" applyFill="1" applyBorder="1" applyAlignment="1">
      <alignment horizontal="center" vertical="center" wrapText="1"/>
    </xf>
    <xf numFmtId="3" fontId="29" fillId="0" borderId="88" xfId="2" applyNumberFormat="1" applyFont="1" applyFill="1" applyBorder="1" applyAlignment="1">
      <alignment horizontal="distributed" vertical="center"/>
    </xf>
    <xf numFmtId="3" fontId="29" fillId="0" borderId="7" xfId="2" applyNumberFormat="1" applyFont="1" applyFill="1" applyBorder="1" applyAlignment="1">
      <alignment horizontal="distributed" vertical="center"/>
    </xf>
    <xf numFmtId="179" fontId="29" fillId="0" borderId="88" xfId="2" applyNumberFormat="1" applyFont="1" applyFill="1" applyBorder="1" applyAlignment="1">
      <alignment horizontal="right" vertical="center"/>
    </xf>
    <xf numFmtId="179" fontId="29" fillId="0" borderId="89" xfId="2" applyNumberFormat="1" applyFont="1" applyFill="1" applyBorder="1" applyAlignment="1">
      <alignment horizontal="right" vertical="center" wrapText="1"/>
    </xf>
    <xf numFmtId="181" fontId="29" fillId="0" borderId="90" xfId="2" applyNumberFormat="1" applyFont="1" applyFill="1" applyBorder="1" applyAlignment="1">
      <alignment horizontal="center" vertical="center" wrapText="1"/>
    </xf>
    <xf numFmtId="181" fontId="29" fillId="0" borderId="0" xfId="2" applyNumberFormat="1" applyFont="1" applyFill="1" applyBorder="1" applyAlignment="1">
      <alignment horizontal="right" vertical="center" wrapText="1"/>
    </xf>
    <xf numFmtId="183" fontId="29" fillId="0" borderId="0" xfId="2" applyNumberFormat="1" applyFont="1" applyFill="1" applyBorder="1" applyAlignment="1">
      <alignment vertical="center" wrapText="1"/>
    </xf>
    <xf numFmtId="179" fontId="29" fillId="5" borderId="13" xfId="2" applyNumberFormat="1" applyFont="1" applyFill="1" applyBorder="1" applyAlignment="1">
      <alignment horizontal="center" vertical="center" wrapText="1"/>
    </xf>
    <xf numFmtId="3" fontId="29" fillId="0" borderId="94" xfId="2" applyNumberFormat="1" applyFont="1" applyFill="1" applyBorder="1" applyAlignment="1">
      <alignment horizontal="distributed" vertical="center"/>
    </xf>
    <xf numFmtId="179" fontId="29" fillId="0" borderId="94" xfId="2" applyNumberFormat="1" applyFont="1" applyFill="1" applyBorder="1" applyAlignment="1">
      <alignment horizontal="right" vertical="center"/>
    </xf>
    <xf numFmtId="179" fontId="29" fillId="0" borderId="95" xfId="2" applyNumberFormat="1" applyFont="1" applyFill="1" applyBorder="1" applyAlignment="1">
      <alignment horizontal="right" vertical="center" wrapText="1"/>
    </xf>
    <xf numFmtId="181" fontId="29" fillId="0" borderId="96" xfId="2" applyNumberFormat="1" applyFont="1" applyFill="1" applyBorder="1" applyAlignment="1">
      <alignment horizontal="center" vertical="center" wrapText="1"/>
    </xf>
    <xf numFmtId="179" fontId="29" fillId="0" borderId="87" xfId="2" applyNumberFormat="1" applyFont="1" applyFill="1" applyBorder="1" applyAlignment="1">
      <alignment horizontal="right" vertical="center" wrapText="1"/>
    </xf>
    <xf numFmtId="182" fontId="29" fillId="0" borderId="97" xfId="2" applyNumberFormat="1" applyFont="1" applyFill="1" applyBorder="1" applyAlignment="1">
      <alignment vertical="center" wrapText="1"/>
    </xf>
    <xf numFmtId="181" fontId="29" fillId="0" borderId="0" xfId="2" applyNumberFormat="1" applyFont="1" applyFill="1" applyBorder="1" applyAlignment="1">
      <alignment vertical="center"/>
    </xf>
    <xf numFmtId="3" fontId="29" fillId="0" borderId="100" xfId="2" applyNumberFormat="1" applyFont="1" applyFill="1" applyBorder="1" applyAlignment="1">
      <alignment horizontal="distributed" vertical="center"/>
    </xf>
    <xf numFmtId="179" fontId="29" fillId="0" borderId="100" xfId="2" applyNumberFormat="1" applyFont="1" applyFill="1" applyBorder="1" applyAlignment="1">
      <alignment horizontal="right" vertical="center"/>
    </xf>
    <xf numFmtId="179" fontId="29" fillId="0" borderId="101" xfId="2" applyNumberFormat="1" applyFont="1" applyFill="1" applyBorder="1" applyAlignment="1">
      <alignment horizontal="right" vertical="center" wrapText="1"/>
    </xf>
    <xf numFmtId="181" fontId="29" fillId="0" borderId="102" xfId="2" applyNumberFormat="1" applyFont="1" applyFill="1" applyBorder="1" applyAlignment="1">
      <alignment horizontal="center" vertical="center" wrapText="1"/>
    </xf>
    <xf numFmtId="179" fontId="29" fillId="5" borderId="9" xfId="2" applyNumberFormat="1" applyFont="1" applyFill="1" applyBorder="1" applyAlignment="1">
      <alignment horizontal="center" vertical="center" wrapText="1"/>
    </xf>
    <xf numFmtId="182" fontId="13" fillId="0" borderId="0" xfId="2" applyNumberFormat="1" applyFont="1" applyFill="1" applyBorder="1" applyAlignment="1">
      <alignment vertical="center"/>
    </xf>
    <xf numFmtId="3" fontId="33" fillId="0" borderId="0" xfId="2" applyNumberFormat="1" applyFont="1" applyFill="1" applyAlignment="1">
      <alignment vertical="center"/>
    </xf>
    <xf numFmtId="3" fontId="33" fillId="0" borderId="3" xfId="2" applyNumberFormat="1" applyFont="1" applyFill="1" applyBorder="1" applyAlignment="1">
      <alignment vertical="center"/>
    </xf>
    <xf numFmtId="179" fontId="13" fillId="4" borderId="8" xfId="6" applyNumberFormat="1" applyFont="1" applyFill="1" applyBorder="1" applyAlignment="1">
      <alignment vertical="center"/>
    </xf>
    <xf numFmtId="179" fontId="13" fillId="4" borderId="19" xfId="6" applyNumberFormat="1" applyFont="1" applyFill="1" applyBorder="1" applyAlignment="1">
      <alignment vertical="center"/>
    </xf>
    <xf numFmtId="179" fontId="13" fillId="0" borderId="0" xfId="6" applyNumberFormat="1" applyFont="1" applyFill="1" applyAlignment="1">
      <alignment vertical="center"/>
    </xf>
    <xf numFmtId="179" fontId="13" fillId="4" borderId="1" xfId="6" applyNumberFormat="1" applyFont="1" applyFill="1" applyBorder="1" applyAlignment="1">
      <alignment vertical="center"/>
    </xf>
    <xf numFmtId="179" fontId="13" fillId="4" borderId="3" xfId="6" applyNumberFormat="1" applyFont="1" applyFill="1" applyBorder="1" applyAlignment="1">
      <alignment vertical="center"/>
    </xf>
    <xf numFmtId="3" fontId="31" fillId="0" borderId="2" xfId="2" applyNumberFormat="1" applyFont="1" applyFill="1" applyBorder="1" applyAlignment="1">
      <alignment horizontal="left" vertical="center"/>
    </xf>
    <xf numFmtId="0" fontId="13" fillId="0" borderId="2" xfId="2" applyFont="1" applyFill="1" applyBorder="1">
      <alignment vertical="center"/>
    </xf>
    <xf numFmtId="3" fontId="29" fillId="5" borderId="0" xfId="2" applyNumberFormat="1" applyFont="1" applyFill="1" applyBorder="1" applyAlignment="1">
      <alignment horizontal="center" vertical="center" wrapText="1"/>
    </xf>
    <xf numFmtId="0" fontId="13" fillId="4" borderId="7" xfId="2" applyFont="1" applyFill="1" applyBorder="1">
      <alignment vertical="center"/>
    </xf>
    <xf numFmtId="0" fontId="21" fillId="0" borderId="7" xfId="13" applyFont="1" applyFill="1" applyBorder="1"/>
    <xf numFmtId="0" fontId="21" fillId="0" borderId="1" xfId="13" applyFont="1" applyFill="1" applyBorder="1"/>
    <xf numFmtId="0" fontId="21" fillId="0" borderId="0" xfId="13" applyFont="1" applyFill="1" applyBorder="1"/>
    <xf numFmtId="0" fontId="21" fillId="0" borderId="0" xfId="13" applyFont="1" applyFill="1"/>
    <xf numFmtId="0" fontId="21" fillId="0" borderId="1" xfId="13" applyFont="1" applyFill="1" applyBorder="1" applyAlignment="1">
      <alignment vertical="center"/>
    </xf>
    <xf numFmtId="0" fontId="21" fillId="0" borderId="0" xfId="13" applyFont="1" applyFill="1" applyBorder="1" applyAlignment="1">
      <alignment vertical="center"/>
    </xf>
    <xf numFmtId="0" fontId="21" fillId="0" borderId="0" xfId="13" applyFont="1" applyFill="1" applyAlignment="1">
      <alignment vertical="center"/>
    </xf>
    <xf numFmtId="0" fontId="21" fillId="4" borderId="41" xfId="13" applyFont="1" applyFill="1" applyBorder="1" applyAlignment="1">
      <alignment horizontal="center" vertical="center"/>
    </xf>
    <xf numFmtId="0" fontId="21" fillId="4" borderId="53" xfId="13" applyFont="1" applyFill="1" applyBorder="1" applyAlignment="1">
      <alignment horizontal="center" vertical="center"/>
    </xf>
    <xf numFmtId="0" fontId="21" fillId="4" borderId="54" xfId="13" applyFont="1" applyFill="1" applyBorder="1" applyAlignment="1">
      <alignment horizontal="center" vertical="center"/>
    </xf>
    <xf numFmtId="0" fontId="21" fillId="4" borderId="59" xfId="13" applyFont="1" applyFill="1" applyBorder="1" applyAlignment="1">
      <alignment horizontal="center" vertical="center"/>
    </xf>
    <xf numFmtId="0" fontId="21" fillId="0" borderId="109" xfId="13" applyFont="1" applyFill="1" applyBorder="1" applyAlignment="1">
      <alignment horizontal="center" vertical="center" wrapText="1"/>
    </xf>
    <xf numFmtId="176" fontId="21" fillId="4" borderId="51" xfId="13" applyNumberFormat="1" applyFont="1" applyFill="1" applyBorder="1" applyAlignment="1">
      <alignment vertical="center" shrinkToFit="1"/>
    </xf>
    <xf numFmtId="176" fontId="21" fillId="4" borderId="56" xfId="13" applyNumberFormat="1" applyFont="1" applyFill="1" applyBorder="1" applyAlignment="1">
      <alignment vertical="center" shrinkToFit="1"/>
    </xf>
    <xf numFmtId="176" fontId="21" fillId="0" borderId="56" xfId="13" applyNumberFormat="1" applyFont="1" applyFill="1" applyBorder="1" applyAlignment="1">
      <alignment vertical="center" shrinkToFit="1"/>
    </xf>
    <xf numFmtId="176" fontId="21" fillId="4" borderId="48" xfId="13" applyNumberFormat="1" applyFont="1" applyFill="1" applyBorder="1" applyAlignment="1">
      <alignment vertical="center" shrinkToFit="1"/>
    </xf>
    <xf numFmtId="176" fontId="21" fillId="4" borderId="57" xfId="13" applyNumberFormat="1" applyFont="1" applyFill="1" applyBorder="1" applyAlignment="1">
      <alignment vertical="center" shrinkToFit="1"/>
    </xf>
    <xf numFmtId="176" fontId="21" fillId="0" borderId="57" xfId="13" applyNumberFormat="1" applyFont="1" applyFill="1" applyBorder="1" applyAlignment="1">
      <alignment vertical="center" shrinkToFit="1"/>
    </xf>
    <xf numFmtId="176" fontId="21" fillId="4" borderId="52" xfId="13" applyNumberFormat="1" applyFont="1" applyFill="1" applyBorder="1" applyAlignment="1">
      <alignment vertical="center" shrinkToFit="1"/>
    </xf>
    <xf numFmtId="176" fontId="21" fillId="4" borderId="58" xfId="13" applyNumberFormat="1" applyFont="1" applyFill="1" applyBorder="1" applyAlignment="1">
      <alignment vertical="center" shrinkToFit="1"/>
    </xf>
    <xf numFmtId="176" fontId="21" fillId="0" borderId="58" xfId="13" applyNumberFormat="1" applyFont="1" applyFill="1" applyBorder="1" applyAlignment="1">
      <alignment vertical="center" shrinkToFit="1"/>
    </xf>
    <xf numFmtId="176" fontId="21" fillId="4" borderId="49" xfId="13" applyNumberFormat="1" applyFont="1" applyFill="1" applyBorder="1" applyAlignment="1">
      <alignment vertical="center" shrinkToFit="1"/>
    </xf>
    <xf numFmtId="176" fontId="21" fillId="4" borderId="63" xfId="13" applyNumberFormat="1" applyFont="1" applyFill="1" applyBorder="1" applyAlignment="1">
      <alignment vertical="center" shrinkToFit="1"/>
    </xf>
    <xf numFmtId="176" fontId="21" fillId="4" borderId="64" xfId="13" applyNumberFormat="1" applyFont="1" applyFill="1" applyBorder="1" applyAlignment="1">
      <alignment vertical="center" shrinkToFit="1"/>
    </xf>
    <xf numFmtId="176" fontId="21" fillId="0" borderId="64" xfId="13" applyNumberFormat="1" applyFont="1" applyFill="1" applyBorder="1" applyAlignment="1">
      <alignment vertical="center" shrinkToFit="1"/>
    </xf>
    <xf numFmtId="176" fontId="21" fillId="4" borderId="62" xfId="13" applyNumberFormat="1" applyFont="1" applyFill="1" applyBorder="1" applyAlignment="1">
      <alignment vertical="center" shrinkToFit="1"/>
    </xf>
    <xf numFmtId="176" fontId="21" fillId="4" borderId="60" xfId="13" applyNumberFormat="1" applyFont="1" applyFill="1" applyBorder="1" applyAlignment="1">
      <alignment vertical="center" shrinkToFit="1"/>
    </xf>
    <xf numFmtId="176" fontId="21" fillId="0" borderId="60" xfId="13" applyNumberFormat="1" applyFont="1" applyFill="1" applyBorder="1" applyAlignment="1">
      <alignment vertical="center" shrinkToFit="1"/>
    </xf>
    <xf numFmtId="0" fontId="21" fillId="0" borderId="9" xfId="13" applyFont="1" applyFill="1" applyBorder="1"/>
    <xf numFmtId="0" fontId="21" fillId="0" borderId="3" xfId="13" applyFont="1" applyFill="1" applyBorder="1" applyAlignment="1">
      <alignment horizontal="center" vertical="top" wrapText="1"/>
    </xf>
    <xf numFmtId="180" fontId="21" fillId="0" borderId="3" xfId="13" applyNumberFormat="1" applyFont="1" applyFill="1" applyBorder="1" applyAlignment="1">
      <alignment horizontal="center" vertical="center"/>
    </xf>
    <xf numFmtId="176" fontId="21" fillId="0" borderId="3" xfId="13" applyNumberFormat="1" applyFont="1" applyFill="1" applyBorder="1" applyAlignment="1">
      <alignment vertical="center" shrinkToFit="1"/>
    </xf>
    <xf numFmtId="0" fontId="21" fillId="0" borderId="5" xfId="13" applyFont="1" applyFill="1" applyBorder="1"/>
    <xf numFmtId="176" fontId="21" fillId="0" borderId="51" xfId="13" applyNumberFormat="1" applyFont="1" applyFill="1" applyBorder="1" applyAlignment="1">
      <alignment vertical="center" shrinkToFit="1"/>
    </xf>
    <xf numFmtId="176" fontId="21" fillId="0" borderId="48" xfId="13" applyNumberFormat="1" applyFont="1" applyFill="1" applyBorder="1" applyAlignment="1">
      <alignment vertical="center" shrinkToFit="1"/>
    </xf>
    <xf numFmtId="176" fontId="21" fillId="0" borderId="52" xfId="13" applyNumberFormat="1" applyFont="1" applyFill="1" applyBorder="1" applyAlignment="1">
      <alignment vertical="center" shrinkToFit="1"/>
    </xf>
    <xf numFmtId="176" fontId="21" fillId="0" borderId="49" xfId="13" applyNumberFormat="1" applyFont="1" applyFill="1" applyBorder="1" applyAlignment="1">
      <alignment vertical="center" shrinkToFit="1"/>
    </xf>
    <xf numFmtId="176" fontId="21" fillId="0" borderId="63" xfId="13" applyNumberFormat="1" applyFont="1" applyFill="1" applyBorder="1" applyAlignment="1">
      <alignment vertical="center" shrinkToFit="1"/>
    </xf>
    <xf numFmtId="176" fontId="21" fillId="0" borderId="62" xfId="13" applyNumberFormat="1" applyFont="1" applyFill="1" applyBorder="1" applyAlignment="1">
      <alignment vertical="center" shrinkToFit="1"/>
    </xf>
    <xf numFmtId="0" fontId="21" fillId="0" borderId="3" xfId="13" applyFont="1" applyFill="1" applyBorder="1"/>
    <xf numFmtId="0" fontId="34" fillId="0" borderId="7" xfId="12" applyFont="1" applyBorder="1" applyAlignment="1">
      <alignment horizontal="center" vertical="center"/>
    </xf>
    <xf numFmtId="0" fontId="35" fillId="0" borderId="0" xfId="12" applyFont="1" applyBorder="1" applyAlignment="1">
      <alignment horizontal="center" vertical="center"/>
    </xf>
    <xf numFmtId="0" fontId="35" fillId="0" borderId="0" xfId="12" applyFont="1" applyFill="1" applyBorder="1" applyAlignment="1">
      <alignment horizontal="center" vertical="center"/>
    </xf>
    <xf numFmtId="0" fontId="35" fillId="0" borderId="19" xfId="12" applyFont="1" applyBorder="1" applyAlignment="1">
      <alignment horizontal="center" vertical="center"/>
    </xf>
    <xf numFmtId="0" fontId="36" fillId="0" borderId="0" xfId="12" applyFont="1" applyBorder="1">
      <alignment vertical="center"/>
    </xf>
    <xf numFmtId="0" fontId="36" fillId="0" borderId="0" xfId="12" applyFont="1">
      <alignment vertical="center"/>
    </xf>
    <xf numFmtId="176" fontId="21" fillId="0" borderId="65" xfId="13" applyNumberFormat="1" applyFont="1" applyFill="1" applyBorder="1" applyAlignment="1">
      <alignment vertical="center" shrinkToFit="1"/>
    </xf>
    <xf numFmtId="176" fontId="21" fillId="0" borderId="66" xfId="13" applyNumberFormat="1" applyFont="1" applyFill="1" applyBorder="1" applyAlignment="1">
      <alignment vertical="center" shrinkToFit="1"/>
    </xf>
    <xf numFmtId="0" fontId="21" fillId="0" borderId="3" xfId="13" applyFont="1" applyFill="1" applyBorder="1" applyAlignment="1">
      <alignment horizontal="center" vertical="center"/>
    </xf>
    <xf numFmtId="0" fontId="21" fillId="0" borderId="19" xfId="13" applyFont="1" applyFill="1" applyBorder="1" applyAlignment="1">
      <alignment vertical="center"/>
    </xf>
    <xf numFmtId="0" fontId="21" fillId="4" borderId="109" xfId="13" applyFont="1" applyFill="1" applyBorder="1" applyAlignment="1">
      <alignment horizontal="center" vertical="center" wrapText="1"/>
    </xf>
    <xf numFmtId="0" fontId="35" fillId="0" borderId="1" xfId="12" applyFont="1" applyBorder="1" applyAlignment="1">
      <alignment horizontal="center" vertical="center"/>
    </xf>
    <xf numFmtId="180" fontId="21" fillId="0" borderId="3" xfId="13" applyNumberFormat="1" applyFont="1" applyFill="1" applyBorder="1" applyAlignment="1">
      <alignment horizontal="center" vertical="center" wrapText="1"/>
    </xf>
    <xf numFmtId="176" fontId="21" fillId="0" borderId="23" xfId="13" applyNumberFormat="1" applyFont="1" applyFill="1" applyBorder="1" applyAlignment="1">
      <alignment vertical="center" shrinkToFit="1"/>
    </xf>
    <xf numFmtId="0" fontId="21" fillId="0" borderId="0" xfId="13" applyFont="1" applyFill="1" applyBorder="1" applyAlignment="1">
      <alignment horizontal="center" vertical="top" wrapText="1"/>
    </xf>
    <xf numFmtId="180" fontId="21" fillId="0" borderId="0" xfId="13" applyNumberFormat="1" applyFont="1" applyFill="1" applyBorder="1" applyAlignment="1">
      <alignment horizontal="center" vertical="center"/>
    </xf>
    <xf numFmtId="176" fontId="21" fillId="0" borderId="0" xfId="13" applyNumberFormat="1" applyFont="1" applyFill="1" applyBorder="1" applyAlignment="1">
      <alignment vertical="center" shrinkToFit="1"/>
    </xf>
    <xf numFmtId="180" fontId="21" fillId="0" borderId="5" xfId="13" applyNumberFormat="1" applyFont="1" applyFill="1" applyBorder="1" applyAlignment="1">
      <alignment horizontal="center" vertical="center" wrapText="1"/>
    </xf>
    <xf numFmtId="0" fontId="21" fillId="0" borderId="1" xfId="13" applyFont="1" applyFill="1" applyBorder="1" applyAlignment="1">
      <alignment vertical="top"/>
    </xf>
    <xf numFmtId="0" fontId="35" fillId="0" borderId="110" xfId="12" applyFont="1" applyBorder="1" applyAlignment="1">
      <alignment horizontal="center" vertical="center"/>
    </xf>
    <xf numFmtId="0" fontId="13" fillId="0" borderId="0" xfId="0" applyFont="1" applyAlignment="1">
      <alignment vertical="top"/>
    </xf>
    <xf numFmtId="0" fontId="13" fillId="0" borderId="0" xfId="0" applyFont="1"/>
    <xf numFmtId="0" fontId="13" fillId="0" borderId="76" xfId="0" applyFont="1" applyBorder="1" applyAlignment="1">
      <alignment vertical="center"/>
    </xf>
    <xf numFmtId="0" fontId="13" fillId="0" borderId="76" xfId="0" applyFont="1" applyBorder="1" applyAlignment="1">
      <alignment horizontal="center" vertical="center"/>
    </xf>
    <xf numFmtId="0" fontId="13" fillId="0" borderId="76" xfId="0" applyFont="1" applyBorder="1" applyAlignment="1">
      <alignment vertical="center" wrapText="1"/>
    </xf>
    <xf numFmtId="0" fontId="13" fillId="0" borderId="76" xfId="0" applyFont="1" applyBorder="1" applyAlignment="1">
      <alignment horizontal="center" vertical="center" wrapText="1"/>
    </xf>
    <xf numFmtId="0" fontId="13" fillId="0" borderId="0" xfId="0" applyFont="1" applyAlignment="1">
      <alignment vertical="center"/>
    </xf>
    <xf numFmtId="181" fontId="29" fillId="0" borderId="0" xfId="2" applyNumberFormat="1" applyFont="1" applyFill="1" applyBorder="1" applyAlignment="1">
      <alignment horizontal="center" vertical="center"/>
    </xf>
    <xf numFmtId="181" fontId="29" fillId="0" borderId="1" xfId="2" applyNumberFormat="1" applyFont="1" applyFill="1" applyBorder="1" applyAlignment="1">
      <alignment horizontal="center" vertical="center"/>
    </xf>
    <xf numFmtId="179" fontId="29" fillId="0" borderId="2" xfId="2" applyNumberFormat="1" applyFont="1" applyFill="1" applyBorder="1" applyAlignment="1">
      <alignment vertical="center" wrapText="1"/>
    </xf>
    <xf numFmtId="3" fontId="29" fillId="0" borderId="6" xfId="2" applyNumberFormat="1" applyFont="1" applyFill="1" applyBorder="1" applyAlignment="1">
      <alignment horizontal="center" vertical="center" wrapText="1"/>
    </xf>
    <xf numFmtId="3" fontId="29" fillId="0" borderId="2" xfId="2" applyNumberFormat="1" applyFont="1" applyFill="1" applyBorder="1" applyAlignment="1">
      <alignment horizontal="center" vertical="center" wrapText="1"/>
    </xf>
    <xf numFmtId="3" fontId="29" fillId="0" borderId="4" xfId="2" applyNumberFormat="1" applyFont="1" applyFill="1" applyBorder="1" applyAlignment="1">
      <alignment horizontal="center" vertical="center" wrapText="1"/>
    </xf>
    <xf numFmtId="179" fontId="29" fillId="0" borderId="4" xfId="2" applyNumberFormat="1" applyFont="1" applyFill="1" applyBorder="1" applyAlignment="1">
      <alignment horizontal="center" vertical="center" wrapText="1"/>
    </xf>
    <xf numFmtId="179" fontId="29" fillId="0" borderId="7" xfId="2" applyNumberFormat="1" applyFont="1" applyFill="1" applyBorder="1" applyAlignment="1">
      <alignment horizontal="center" vertical="center" wrapText="1"/>
    </xf>
    <xf numFmtId="179" fontId="29" fillId="0" borderId="0" xfId="2" applyNumberFormat="1" applyFont="1" applyFill="1" applyBorder="1" applyAlignment="1">
      <alignment horizontal="center" vertical="center" wrapText="1"/>
    </xf>
    <xf numFmtId="3" fontId="29" fillId="0" borderId="13" xfId="2" applyNumberFormat="1" applyFont="1" applyFill="1" applyBorder="1" applyAlignment="1">
      <alignment horizontal="center" vertical="center"/>
    </xf>
    <xf numFmtId="179" fontId="29" fillId="0" borderId="0" xfId="2" applyNumberFormat="1" applyFont="1" applyFill="1" applyBorder="1" applyAlignment="1">
      <alignment wrapText="1"/>
    </xf>
    <xf numFmtId="179" fontId="29" fillId="0" borderId="9" xfId="2" applyNumberFormat="1" applyFont="1" applyFill="1" applyBorder="1" applyAlignment="1">
      <alignment horizontal="center" vertical="center" wrapText="1"/>
    </xf>
    <xf numFmtId="3" fontId="29" fillId="0" borderId="7" xfId="2" applyNumberFormat="1" applyFont="1" applyFill="1" applyBorder="1" applyAlignment="1">
      <alignment horizontal="center" vertical="center" wrapText="1"/>
    </xf>
    <xf numFmtId="3" fontId="29" fillId="0" borderId="0" xfId="2" applyNumberFormat="1" applyFont="1" applyFill="1" applyBorder="1" applyAlignment="1">
      <alignment horizontal="center" vertical="center" wrapText="1"/>
    </xf>
    <xf numFmtId="3" fontId="29" fillId="0" borderId="1" xfId="2" applyNumberFormat="1" applyFont="1" applyFill="1" applyBorder="1" applyAlignment="1">
      <alignment horizontal="center" vertical="center" wrapText="1"/>
    </xf>
    <xf numFmtId="3" fontId="29" fillId="0" borderId="0" xfId="2" applyNumberFormat="1" applyFont="1" applyBorder="1" applyAlignment="1">
      <alignment vertical="center" wrapText="1"/>
    </xf>
    <xf numFmtId="3" fontId="29" fillId="0" borderId="0" xfId="2" applyNumberFormat="1" applyFont="1" applyFill="1" applyBorder="1" applyAlignment="1">
      <alignment vertical="center" wrapText="1"/>
    </xf>
    <xf numFmtId="3" fontId="29" fillId="0" borderId="3" xfId="2" applyNumberFormat="1" applyFont="1" applyBorder="1" applyAlignment="1">
      <alignment vertical="center" wrapText="1"/>
    </xf>
    <xf numFmtId="3" fontId="29" fillId="0" borderId="3" xfId="2" applyNumberFormat="1" applyFont="1" applyFill="1" applyBorder="1" applyAlignment="1">
      <alignment vertical="center" wrapText="1"/>
    </xf>
    <xf numFmtId="182" fontId="29" fillId="0" borderId="0" xfId="2" applyNumberFormat="1" applyFont="1" applyFill="1" applyBorder="1" applyAlignment="1">
      <alignment horizontal="center" vertical="center"/>
    </xf>
    <xf numFmtId="179" fontId="28" fillId="0" borderId="0" xfId="0" applyNumberFormat="1" applyFont="1" applyFill="1" applyBorder="1" applyAlignment="1">
      <alignment vertical="center"/>
    </xf>
    <xf numFmtId="179" fontId="32" fillId="0" borderId="0" xfId="0" applyNumberFormat="1" applyFont="1" applyFill="1" applyAlignment="1">
      <alignment vertical="center"/>
    </xf>
    <xf numFmtId="0" fontId="28" fillId="0" borderId="8" xfId="0" applyFont="1" applyFill="1" applyBorder="1" applyAlignment="1">
      <alignment vertical="center" wrapText="1"/>
    </xf>
    <xf numFmtId="0" fontId="28" fillId="0" borderId="8" xfId="0" applyFont="1" applyFill="1" applyBorder="1" applyAlignment="1">
      <alignment vertical="center"/>
    </xf>
    <xf numFmtId="0" fontId="28" fillId="0" borderId="19"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28" fillId="0" borderId="1" xfId="0" applyFont="1" applyFill="1" applyBorder="1" applyAlignment="1">
      <alignment vertical="center"/>
    </xf>
    <xf numFmtId="0" fontId="28" fillId="0" borderId="3" xfId="0" applyFont="1" applyFill="1" applyBorder="1" applyAlignment="1">
      <alignment vertical="center" wrapText="1"/>
    </xf>
    <xf numFmtId="0" fontId="28" fillId="0" borderId="3" xfId="0" quotePrefix="1" applyFont="1" applyFill="1" applyBorder="1" applyAlignment="1">
      <alignment vertical="center" wrapText="1"/>
    </xf>
    <xf numFmtId="179" fontId="28" fillId="0" borderId="0" xfId="0" applyNumberFormat="1" applyFont="1" applyFill="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179" fontId="29" fillId="0" borderId="6" xfId="2" applyNumberFormat="1" applyFont="1" applyBorder="1">
      <alignment vertical="center"/>
    </xf>
    <xf numFmtId="182" fontId="29" fillId="0" borderId="6" xfId="2" applyNumberFormat="1" applyFont="1" applyBorder="1">
      <alignment vertical="center"/>
    </xf>
    <xf numFmtId="182" fontId="29" fillId="0" borderId="7" xfId="2" applyNumberFormat="1" applyFont="1" applyBorder="1">
      <alignment vertical="center"/>
    </xf>
    <xf numFmtId="179" fontId="29" fillId="0" borderId="13" xfId="2" applyNumberFormat="1" applyFont="1" applyBorder="1" applyAlignment="1">
      <alignment horizontal="center" vertical="center" wrapText="1"/>
    </xf>
    <xf numFmtId="179" fontId="29" fillId="0" borderId="2" xfId="2" applyNumberFormat="1" applyFont="1" applyBorder="1">
      <alignment vertical="center"/>
    </xf>
    <xf numFmtId="182" fontId="29" fillId="0" borderId="2" xfId="2" applyNumberFormat="1" applyFont="1" applyBorder="1">
      <alignment vertical="center"/>
    </xf>
    <xf numFmtId="179" fontId="29" fillId="0" borderId="7" xfId="2" applyNumberFormat="1" applyFont="1" applyBorder="1" applyAlignment="1">
      <alignment horizontal="center" vertical="center" wrapText="1"/>
    </xf>
    <xf numFmtId="179" fontId="29" fillId="0" borderId="9" xfId="2" applyNumberFormat="1" applyFont="1" applyBorder="1" applyAlignment="1">
      <alignment horizontal="center" vertical="center" wrapText="1"/>
    </xf>
    <xf numFmtId="0" fontId="31" fillId="0" borderId="2" xfId="2" applyFont="1" applyBorder="1">
      <alignment vertical="center"/>
    </xf>
    <xf numFmtId="179" fontId="29" fillId="0" borderId="7" xfId="2" applyNumberFormat="1" applyFont="1" applyBorder="1" applyAlignment="1">
      <alignment vertical="center" wrapText="1"/>
    </xf>
    <xf numFmtId="179" fontId="29" fillId="0" borderId="2" xfId="2" applyNumberFormat="1" applyFont="1" applyBorder="1" applyAlignment="1">
      <alignment vertical="center" wrapText="1"/>
    </xf>
    <xf numFmtId="179" fontId="29" fillId="0" borderId="7" xfId="2" applyNumberFormat="1" applyFont="1" applyBorder="1">
      <alignment vertical="center"/>
    </xf>
    <xf numFmtId="3" fontId="13" fillId="0" borderId="2" xfId="2" applyNumberFormat="1" applyFont="1" applyBorder="1">
      <alignment vertical="center"/>
    </xf>
    <xf numFmtId="3" fontId="13" fillId="0" borderId="7" xfId="2" applyNumberFormat="1" applyFont="1" applyBorder="1">
      <alignment vertical="center"/>
    </xf>
    <xf numFmtId="179" fontId="29" fillId="0" borderId="0" xfId="2" applyNumberFormat="1" applyFont="1">
      <alignment vertical="center"/>
    </xf>
    <xf numFmtId="185" fontId="29" fillId="0" borderId="8" xfId="2" applyNumberFormat="1" applyFont="1" applyBorder="1">
      <alignment vertical="center"/>
    </xf>
    <xf numFmtId="185" fontId="29" fillId="0" borderId="0" xfId="2" applyNumberFormat="1" applyFont="1">
      <alignment vertical="center"/>
    </xf>
    <xf numFmtId="182" fontId="29" fillId="0" borderId="2" xfId="2" applyNumberFormat="1" applyFont="1" applyBorder="1" applyAlignment="1">
      <alignment horizontal="right" vertical="center"/>
    </xf>
    <xf numFmtId="179" fontId="29" fillId="0" borderId="4" xfId="2" applyNumberFormat="1" applyFont="1" applyBorder="1">
      <alignment vertical="center"/>
    </xf>
    <xf numFmtId="182" fontId="29" fillId="0" borderId="4" xfId="2" applyNumberFormat="1" applyFont="1" applyBorder="1">
      <alignment vertical="center"/>
    </xf>
    <xf numFmtId="179" fontId="29" fillId="0" borderId="3" xfId="2" applyNumberFormat="1" applyFont="1" applyBorder="1">
      <alignment vertical="center"/>
    </xf>
    <xf numFmtId="185" fontId="29" fillId="0" borderId="3" xfId="2" applyNumberFormat="1" applyFont="1" applyBorder="1">
      <alignment vertical="center"/>
    </xf>
    <xf numFmtId="179" fontId="29" fillId="0" borderId="91" xfId="2" applyNumberFormat="1" applyFont="1" applyBorder="1" applyAlignment="1">
      <alignment horizontal="right" vertical="center" wrapText="1"/>
    </xf>
    <xf numFmtId="179" fontId="29" fillId="0" borderId="92" xfId="2" applyNumberFormat="1" applyFont="1" applyBorder="1" applyAlignment="1">
      <alignment horizontal="right" vertical="center" wrapText="1"/>
    </xf>
    <xf numFmtId="179" fontId="29" fillId="0" borderId="85" xfId="2" applyNumberFormat="1" applyFont="1" applyBorder="1" applyAlignment="1">
      <alignment horizontal="right" vertical="center" wrapText="1"/>
    </xf>
    <xf numFmtId="179" fontId="29" fillId="0" borderId="86" xfId="2" applyNumberFormat="1" applyFont="1" applyBorder="1" applyAlignment="1">
      <alignment horizontal="right" vertical="center" wrapText="1"/>
    </xf>
    <xf numFmtId="179" fontId="29" fillId="0" borderId="103" xfId="2" applyNumberFormat="1" applyFont="1" applyBorder="1" applyAlignment="1">
      <alignment horizontal="right" vertical="center" wrapText="1"/>
    </xf>
    <xf numFmtId="179" fontId="29" fillId="0" borderId="104" xfId="2" applyNumberFormat="1" applyFont="1" applyBorder="1" applyAlignment="1">
      <alignment horizontal="right" vertical="center" wrapText="1"/>
    </xf>
    <xf numFmtId="179" fontId="29" fillId="0" borderId="0" xfId="2" applyNumberFormat="1" applyFont="1" applyAlignment="1">
      <alignment vertical="center" wrapText="1"/>
    </xf>
    <xf numFmtId="0" fontId="28" fillId="0" borderId="8" xfId="0" applyFont="1" applyBorder="1" applyAlignment="1">
      <alignment vertical="center" wrapText="1"/>
    </xf>
    <xf numFmtId="0" fontId="28" fillId="0" borderId="8" xfId="0" applyFont="1" applyBorder="1" applyAlignment="1">
      <alignment vertical="center"/>
    </xf>
    <xf numFmtId="0" fontId="28" fillId="0" borderId="19" xfId="0" applyFont="1" applyBorder="1" applyAlignment="1">
      <alignment vertical="center"/>
    </xf>
    <xf numFmtId="0" fontId="28" fillId="0" borderId="0" xfId="0" applyFont="1" applyAlignment="1">
      <alignment horizontal="left" vertical="center" wrapText="1"/>
    </xf>
    <xf numFmtId="0" fontId="28" fillId="0" borderId="0" xfId="0" applyFont="1" applyAlignment="1">
      <alignment vertical="center"/>
    </xf>
    <xf numFmtId="0" fontId="28" fillId="0" borderId="0" xfId="0" applyFont="1" applyAlignment="1">
      <alignment horizontal="left" vertical="center"/>
    </xf>
    <xf numFmtId="0" fontId="28" fillId="0" borderId="1" xfId="0" applyFont="1" applyBorder="1" applyAlignment="1">
      <alignment vertical="center"/>
    </xf>
    <xf numFmtId="0" fontId="28" fillId="0" borderId="3" xfId="0" applyFont="1" applyBorder="1" applyAlignment="1">
      <alignment vertical="center" wrapText="1"/>
    </xf>
    <xf numFmtId="0" fontId="28" fillId="0" borderId="3" xfId="0" quotePrefix="1"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right" vertical="center"/>
    </xf>
    <xf numFmtId="0" fontId="32" fillId="0" borderId="0" xfId="0" applyFont="1" applyAlignment="1">
      <alignment vertical="center"/>
    </xf>
    <xf numFmtId="0" fontId="28" fillId="0" borderId="0" xfId="0" applyFont="1" applyAlignment="1">
      <alignment vertical="center" wrapText="1"/>
    </xf>
    <xf numFmtId="0" fontId="28" fillId="0" borderId="0" xfId="0" quotePrefix="1" applyFont="1" applyAlignment="1">
      <alignment vertical="center" wrapText="1"/>
    </xf>
    <xf numFmtId="0" fontId="28" fillId="0" borderId="0" xfId="0" applyFont="1" applyAlignment="1">
      <alignment horizontal="left" vertical="top" wrapText="1"/>
    </xf>
    <xf numFmtId="0" fontId="32" fillId="0" borderId="0" xfId="0" applyFont="1" applyAlignment="1">
      <alignment vertical="center" wrapText="1"/>
    </xf>
    <xf numFmtId="0" fontId="13" fillId="0" borderId="0" xfId="0" applyFont="1" applyAlignment="1">
      <alignment vertical="center" wrapText="1"/>
    </xf>
    <xf numFmtId="3" fontId="28" fillId="0" borderId="0" xfId="0" applyNumberFormat="1" applyFont="1" applyAlignment="1">
      <alignment horizontal="right" vertical="center" wrapText="1"/>
    </xf>
    <xf numFmtId="0" fontId="28" fillId="0" borderId="0" xfId="0" applyFont="1" applyAlignment="1">
      <alignment horizontal="right" vertical="center" wrapText="1"/>
    </xf>
    <xf numFmtId="3" fontId="13" fillId="0" borderId="8" xfId="6" applyNumberFormat="1" applyFont="1" applyBorder="1" applyAlignment="1">
      <alignment vertical="center" wrapText="1"/>
    </xf>
    <xf numFmtId="0" fontId="13" fillId="0" borderId="8" xfId="6" applyFont="1" applyBorder="1" applyAlignment="1">
      <alignment vertical="center"/>
    </xf>
    <xf numFmtId="0" fontId="13" fillId="0" borderId="3" xfId="6" applyFont="1" applyBorder="1" applyAlignment="1">
      <alignment vertical="center" wrapText="1"/>
    </xf>
    <xf numFmtId="0" fontId="13" fillId="0" borderId="3" xfId="6" quotePrefix="1"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right" vertical="center"/>
    </xf>
    <xf numFmtId="0" fontId="31" fillId="0" borderId="0" xfId="0" applyFont="1" applyAlignment="1">
      <alignment vertical="center"/>
    </xf>
    <xf numFmtId="0" fontId="13" fillId="0" borderId="87" xfId="0" applyFont="1" applyBorder="1" applyAlignment="1">
      <alignment vertical="center" wrapText="1"/>
    </xf>
    <xf numFmtId="0" fontId="13" fillId="0" borderId="97" xfId="0" applyFont="1" applyBorder="1" applyAlignment="1">
      <alignment vertical="center" wrapText="1"/>
    </xf>
    <xf numFmtId="0" fontId="31" fillId="0" borderId="76" xfId="0" applyFont="1" applyBorder="1" applyAlignment="1">
      <alignment vertical="center"/>
    </xf>
    <xf numFmtId="0" fontId="31" fillId="0" borderId="0" xfId="0" applyFont="1" applyAlignment="1">
      <alignment horizontal="center" vertical="center"/>
    </xf>
    <xf numFmtId="3" fontId="13" fillId="0" borderId="8" xfId="0" applyNumberFormat="1" applyFont="1" applyBorder="1" applyAlignment="1">
      <alignment vertical="center" wrapText="1"/>
    </xf>
    <xf numFmtId="3" fontId="13" fillId="0" borderId="19" xfId="0" applyNumberFormat="1" applyFont="1" applyBorder="1" applyAlignment="1">
      <alignment vertical="center" wrapText="1"/>
    </xf>
    <xf numFmtId="0" fontId="13" fillId="0" borderId="108" xfId="0" applyFont="1" applyBorder="1" applyAlignment="1">
      <alignment horizontal="center" vertical="center"/>
    </xf>
    <xf numFmtId="0" fontId="13" fillId="0" borderId="108" xfId="0" applyFont="1" applyBorder="1" applyAlignment="1">
      <alignment vertical="center" wrapText="1"/>
    </xf>
    <xf numFmtId="0" fontId="1" fillId="0" borderId="8" xfId="0" applyFont="1" applyBorder="1" applyAlignment="1">
      <alignment wrapText="1"/>
    </xf>
    <xf numFmtId="179" fontId="13" fillId="0" borderId="8" xfId="6" applyNumberFormat="1" applyFont="1" applyBorder="1" applyAlignment="1">
      <alignment vertical="center"/>
    </xf>
    <xf numFmtId="179" fontId="13" fillId="0" borderId="19" xfId="6" applyNumberFormat="1" applyFont="1" applyBorder="1" applyAlignment="1">
      <alignment vertical="center"/>
    </xf>
    <xf numFmtId="179" fontId="13" fillId="0" borderId="0" xfId="6" applyNumberFormat="1" applyFont="1" applyAlignment="1">
      <alignment vertical="center"/>
    </xf>
    <xf numFmtId="0" fontId="13" fillId="0" borderId="0" xfId="6" applyFont="1" applyAlignment="1">
      <alignment horizontal="left" vertical="center"/>
    </xf>
    <xf numFmtId="179" fontId="13" fillId="0" borderId="1" xfId="6" applyNumberFormat="1" applyFont="1" applyBorder="1" applyAlignment="1">
      <alignment vertical="center"/>
    </xf>
    <xf numFmtId="179" fontId="13" fillId="0" borderId="3" xfId="6" applyNumberFormat="1" applyFont="1" applyBorder="1" applyAlignment="1">
      <alignment vertical="center"/>
    </xf>
    <xf numFmtId="0" fontId="1" fillId="0" borderId="3" xfId="0" applyFont="1" applyBorder="1" applyAlignment="1">
      <alignment vertical="center"/>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1" xfId="0" applyFont="1" applyBorder="1" applyAlignment="1">
      <alignment vertical="center" wrapText="1"/>
    </xf>
    <xf numFmtId="0" fontId="13" fillId="0" borderId="9" xfId="0" applyFont="1" applyBorder="1" applyAlignment="1">
      <alignment vertical="center" wrapText="1"/>
    </xf>
    <xf numFmtId="0" fontId="13" fillId="0" borderId="3" xfId="0" applyFont="1" applyBorder="1" applyAlignment="1">
      <alignment horizontal="left" vertical="center"/>
    </xf>
    <xf numFmtId="0" fontId="1" fillId="0" borderId="5" xfId="0" applyFont="1" applyBorder="1" applyAlignment="1">
      <alignment vertical="center" wrapText="1"/>
    </xf>
    <xf numFmtId="187" fontId="13" fillId="0" borderId="0" xfId="0" applyNumberFormat="1" applyFont="1" applyAlignment="1">
      <alignment horizontal="center" vertical="center" wrapText="1"/>
    </xf>
    <xf numFmtId="179" fontId="29" fillId="0" borderId="88" xfId="2" applyNumberFormat="1" applyFont="1" applyBorder="1" applyAlignment="1">
      <alignment horizontal="right" vertical="center"/>
    </xf>
    <xf numFmtId="181" fontId="29" fillId="0" borderId="1" xfId="2" applyNumberFormat="1" applyFont="1" applyBorder="1" applyAlignment="1">
      <alignment horizontal="center" vertical="center"/>
    </xf>
    <xf numFmtId="179" fontId="29" fillId="0" borderId="89" xfId="2" applyNumberFormat="1" applyFont="1" applyBorder="1" applyAlignment="1">
      <alignment horizontal="right" vertical="center" wrapText="1"/>
    </xf>
    <xf numFmtId="181" fontId="29" fillId="0" borderId="90" xfId="2" applyNumberFormat="1" applyFont="1" applyBorder="1" applyAlignment="1">
      <alignment horizontal="center" vertical="center" wrapText="1"/>
    </xf>
    <xf numFmtId="181" fontId="29" fillId="0" borderId="0" xfId="2" applyNumberFormat="1" applyFont="1" applyAlignment="1">
      <alignment horizontal="center" vertical="center"/>
    </xf>
    <xf numFmtId="181" fontId="29" fillId="0" borderId="0" xfId="2" applyNumberFormat="1" applyFont="1" applyAlignment="1">
      <alignment horizontal="right" vertical="center" wrapText="1"/>
    </xf>
    <xf numFmtId="183" fontId="29" fillId="0" borderId="0" xfId="2" applyNumberFormat="1" applyFont="1" applyAlignment="1">
      <alignment vertical="center" wrapText="1"/>
    </xf>
    <xf numFmtId="179" fontId="29" fillId="0" borderId="94" xfId="2" applyNumberFormat="1" applyFont="1" applyBorder="1" applyAlignment="1">
      <alignment horizontal="right" vertical="center"/>
    </xf>
    <xf numFmtId="179" fontId="29" fillId="0" borderId="95" xfId="2" applyNumberFormat="1" applyFont="1" applyBorder="1" applyAlignment="1">
      <alignment horizontal="right" vertical="center" wrapText="1"/>
    </xf>
    <xf numFmtId="181" fontId="29" fillId="0" borderId="96" xfId="2" applyNumberFormat="1" applyFont="1" applyBorder="1" applyAlignment="1">
      <alignment horizontal="center" vertical="center" wrapText="1"/>
    </xf>
    <xf numFmtId="179" fontId="29" fillId="0" borderId="87" xfId="2" applyNumberFormat="1" applyFont="1" applyBorder="1" applyAlignment="1">
      <alignment horizontal="right" vertical="center" wrapText="1"/>
    </xf>
    <xf numFmtId="182" fontId="29" fillId="0" borderId="97" xfId="2" applyNumberFormat="1" applyFont="1" applyBorder="1" applyAlignment="1">
      <alignment vertical="center" wrapText="1"/>
    </xf>
    <xf numFmtId="181" fontId="29" fillId="0" borderId="0" xfId="2" applyNumberFormat="1" applyFont="1">
      <alignment vertical="center"/>
    </xf>
    <xf numFmtId="182" fontId="29" fillId="0" borderId="0" xfId="2" applyNumberFormat="1" applyFont="1">
      <alignment vertical="center"/>
    </xf>
    <xf numFmtId="179" fontId="29" fillId="0" borderId="100" xfId="2" applyNumberFormat="1" applyFont="1" applyBorder="1" applyAlignment="1">
      <alignment horizontal="right" vertical="center"/>
    </xf>
    <xf numFmtId="179" fontId="29" fillId="0" borderId="101" xfId="2" applyNumberFormat="1" applyFont="1" applyBorder="1" applyAlignment="1">
      <alignment horizontal="right" vertical="center" wrapText="1"/>
    </xf>
    <xf numFmtId="181" fontId="29" fillId="0" borderId="102" xfId="2" applyNumberFormat="1" applyFont="1" applyBorder="1" applyAlignment="1">
      <alignment horizontal="center" vertical="center" wrapText="1"/>
    </xf>
    <xf numFmtId="0" fontId="13" fillId="0" borderId="8" xfId="0" applyFont="1" applyBorder="1" applyAlignment="1">
      <alignment vertical="center" wrapText="1"/>
    </xf>
    <xf numFmtId="0" fontId="13" fillId="0" borderId="8" xfId="0" applyFont="1" applyBorder="1" applyAlignment="1">
      <alignment vertical="center"/>
    </xf>
    <xf numFmtId="0" fontId="13" fillId="0" borderId="19"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wrapText="1"/>
    </xf>
    <xf numFmtId="0" fontId="13" fillId="0" borderId="3" xfId="0" quotePrefix="1" applyFont="1" applyBorder="1" applyAlignment="1">
      <alignment vertical="center" wrapText="1"/>
    </xf>
    <xf numFmtId="0" fontId="13" fillId="0" borderId="0" xfId="0" quotePrefix="1" applyFont="1" applyAlignment="1">
      <alignment vertical="center" wrapText="1"/>
    </xf>
    <xf numFmtId="0" fontId="13" fillId="0" borderId="0" xfId="0" applyFont="1" applyAlignment="1">
      <alignment horizontal="left" vertical="top" wrapText="1"/>
    </xf>
    <xf numFmtId="0" fontId="31" fillId="0" borderId="0" xfId="0" applyFont="1" applyAlignment="1">
      <alignment vertical="center" wrapText="1"/>
    </xf>
    <xf numFmtId="3" fontId="13" fillId="0" borderId="0" xfId="0" applyNumberFormat="1" applyFont="1" applyAlignment="1">
      <alignment horizontal="right" vertical="center" wrapText="1"/>
    </xf>
    <xf numFmtId="0" fontId="13" fillId="0" borderId="0" xfId="0" applyFont="1" applyAlignment="1">
      <alignment horizontal="right" vertical="center" wrapText="1"/>
    </xf>
    <xf numFmtId="0" fontId="40" fillId="0" borderId="97" xfId="0" applyFont="1" applyBorder="1" applyAlignment="1">
      <alignment vertical="center" wrapText="1"/>
    </xf>
    <xf numFmtId="0" fontId="40" fillId="0" borderId="19" xfId="0" applyFont="1" applyBorder="1" applyAlignment="1">
      <alignment vertical="center" wrapText="1"/>
    </xf>
    <xf numFmtId="0" fontId="40" fillId="0" borderId="1" xfId="0" applyFont="1" applyBorder="1" applyAlignment="1">
      <alignment vertical="center" wrapText="1"/>
    </xf>
    <xf numFmtId="0" fontId="1" fillId="4" borderId="8" xfId="0" applyFont="1" applyFill="1" applyBorder="1" applyAlignment="1">
      <alignment wrapText="1"/>
    </xf>
    <xf numFmtId="179" fontId="13" fillId="4" borderId="0" xfId="6" applyNumberFormat="1" applyFont="1" applyFill="1" applyAlignment="1">
      <alignment vertical="center"/>
    </xf>
    <xf numFmtId="0" fontId="13" fillId="4" borderId="0" xfId="6" applyFont="1" applyFill="1" applyAlignment="1">
      <alignment horizontal="left" vertical="center"/>
    </xf>
    <xf numFmtId="0" fontId="1" fillId="4" borderId="3" xfId="0" applyFont="1" applyFill="1" applyBorder="1" applyAlignment="1">
      <alignment vertical="center"/>
    </xf>
    <xf numFmtId="0" fontId="13" fillId="4" borderId="8" xfId="0" applyFont="1" applyFill="1" applyBorder="1" applyAlignment="1">
      <alignment horizontal="center" vertical="center"/>
    </xf>
    <xf numFmtId="0" fontId="13" fillId="4" borderId="19" xfId="0" applyFont="1" applyFill="1" applyBorder="1" applyAlignment="1">
      <alignment horizontal="center" vertical="center"/>
    </xf>
    <xf numFmtId="0" fontId="39" fillId="0" borderId="108" xfId="0" applyFont="1" applyBorder="1" applyAlignment="1">
      <alignment vertical="center" wrapText="1"/>
    </xf>
    <xf numFmtId="0" fontId="13" fillId="0" borderId="108" xfId="6" applyFont="1" applyBorder="1" applyAlignment="1">
      <alignment vertical="center" wrapText="1"/>
    </xf>
    <xf numFmtId="0" fontId="13" fillId="0" borderId="108" xfId="0" applyFont="1" applyBorder="1" applyAlignment="1">
      <alignment horizontal="left" vertical="center"/>
    </xf>
    <xf numFmtId="179" fontId="13" fillId="0" borderId="108" xfId="6" applyNumberFormat="1" applyFont="1" applyBorder="1" applyAlignment="1">
      <alignment vertical="center"/>
    </xf>
    <xf numFmtId="0" fontId="1" fillId="0" borderId="108" xfId="0" applyFont="1" applyBorder="1" applyAlignment="1">
      <alignment vertical="center"/>
    </xf>
    <xf numFmtId="0" fontId="1" fillId="0" borderId="108" xfId="0" applyFont="1" applyBorder="1" applyAlignment="1">
      <alignment horizontal="center" vertical="center"/>
    </xf>
    <xf numFmtId="0" fontId="13" fillId="0" borderId="108" xfId="6" applyFont="1" applyBorder="1" applyAlignment="1">
      <alignment horizontal="left" vertical="center"/>
    </xf>
    <xf numFmtId="0" fontId="1" fillId="0" borderId="108" xfId="0" applyFont="1" applyBorder="1" applyAlignment="1">
      <alignment vertical="center" wrapText="1"/>
    </xf>
    <xf numFmtId="0" fontId="40" fillId="0" borderId="5" xfId="0" applyFont="1" applyBorder="1" applyAlignment="1">
      <alignment vertical="center" wrapText="1"/>
    </xf>
    <xf numFmtId="0" fontId="13" fillId="0" borderId="8" xfId="0" applyFont="1" applyFill="1" applyBorder="1" applyAlignment="1">
      <alignment vertical="center" wrapText="1"/>
    </xf>
    <xf numFmtId="0" fontId="13" fillId="0" borderId="8"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3" xfId="0" applyFont="1" applyFill="1" applyBorder="1" applyAlignment="1">
      <alignment vertical="center" wrapText="1"/>
    </xf>
    <xf numFmtId="0" fontId="13" fillId="0" borderId="3" xfId="0" quotePrefix="1" applyFont="1" applyFill="1" applyBorder="1" applyAlignment="1">
      <alignment vertical="center" wrapText="1"/>
    </xf>
    <xf numFmtId="0" fontId="13" fillId="0" borderId="3" xfId="0" applyFont="1" applyBorder="1" applyAlignment="1">
      <alignment horizontal="center" vertical="center"/>
    </xf>
    <xf numFmtId="0" fontId="1" fillId="0" borderId="3" xfId="0" applyFont="1" applyBorder="1" applyAlignment="1">
      <alignment horizontal="center" vertical="center"/>
    </xf>
    <xf numFmtId="0" fontId="13" fillId="0" borderId="3" xfId="6" applyFont="1" applyBorder="1" applyAlignment="1">
      <alignment horizontal="left" vertical="center"/>
    </xf>
    <xf numFmtId="3" fontId="29" fillId="0" borderId="76" xfId="2" applyNumberFormat="1" applyFont="1" applyFill="1" applyBorder="1" applyAlignment="1">
      <alignment horizontal="center" vertical="center" wrapText="1"/>
    </xf>
    <xf numFmtId="3" fontId="29" fillId="0" borderId="6" xfId="2" applyNumberFormat="1" applyFont="1" applyFill="1" applyBorder="1" applyAlignment="1">
      <alignment horizontal="center" vertical="center" wrapText="1"/>
    </xf>
    <xf numFmtId="3" fontId="29" fillId="0" borderId="76" xfId="2" applyNumberFormat="1" applyFont="1" applyFill="1" applyBorder="1" applyAlignment="1">
      <alignment horizontal="center" vertical="center"/>
    </xf>
    <xf numFmtId="179" fontId="29" fillId="0" borderId="13" xfId="2" applyNumberFormat="1" applyFont="1" applyBorder="1">
      <alignment vertical="center"/>
    </xf>
    <xf numFmtId="179" fontId="29" fillId="0" borderId="7" xfId="2" applyNumberFormat="1" applyFont="1" applyBorder="1">
      <alignment vertical="center"/>
    </xf>
    <xf numFmtId="181" fontId="29" fillId="0" borderId="2" xfId="2" applyNumberFormat="1" applyFont="1" applyBorder="1" applyAlignment="1">
      <alignment horizontal="center" vertical="center"/>
    </xf>
    <xf numFmtId="182" fontId="29" fillId="0" borderId="6" xfId="2" applyNumberFormat="1" applyFont="1" applyBorder="1">
      <alignment vertical="center"/>
    </xf>
    <xf numFmtId="182" fontId="29" fillId="0" borderId="2" xfId="2" applyNumberFormat="1" applyFont="1" applyBorder="1">
      <alignment vertical="center"/>
    </xf>
    <xf numFmtId="182" fontId="29" fillId="0" borderId="4" xfId="2" applyNumberFormat="1" applyFont="1" applyBorder="1">
      <alignment vertical="center"/>
    </xf>
    <xf numFmtId="182" fontId="29" fillId="0" borderId="2" xfId="2" applyNumberFormat="1" applyFont="1" applyBorder="1" applyAlignment="1">
      <alignment horizontal="center" vertical="center"/>
    </xf>
    <xf numFmtId="179" fontId="29" fillId="0" borderId="91" xfId="2" applyNumberFormat="1" applyFont="1" applyBorder="1" applyAlignment="1">
      <alignment horizontal="right" vertical="center" wrapText="1"/>
    </xf>
    <xf numFmtId="179" fontId="29" fillId="0" borderId="85" xfId="2" applyNumberFormat="1" applyFont="1" applyBorder="1" applyAlignment="1">
      <alignment horizontal="right" vertical="center" wrapText="1"/>
    </xf>
    <xf numFmtId="179" fontId="29" fillId="0" borderId="103" xfId="2" applyNumberFormat="1" applyFont="1" applyBorder="1" applyAlignment="1">
      <alignment horizontal="right" vertical="center" wrapText="1"/>
    </xf>
    <xf numFmtId="179" fontId="29" fillId="0" borderId="92" xfId="2" applyNumberFormat="1" applyFont="1" applyBorder="1" applyAlignment="1">
      <alignment horizontal="right" vertical="center" wrapText="1"/>
    </xf>
    <xf numFmtId="179" fontId="29" fillId="0" borderId="86" xfId="2" applyNumberFormat="1" applyFont="1" applyBorder="1" applyAlignment="1">
      <alignment horizontal="right" vertical="center" wrapText="1"/>
    </xf>
    <xf numFmtId="179" fontId="29" fillId="0" borderId="104" xfId="2" applyNumberFormat="1" applyFont="1" applyBorder="1" applyAlignment="1">
      <alignment horizontal="right" vertical="center" wrapText="1"/>
    </xf>
    <xf numFmtId="179" fontId="29" fillId="0" borderId="4" xfId="2" applyNumberFormat="1" applyFont="1" applyFill="1" applyBorder="1" applyAlignment="1">
      <alignment horizontal="center" vertical="center" wrapText="1"/>
    </xf>
    <xf numFmtId="179" fontId="29" fillId="0" borderId="9" xfId="2" applyNumberFormat="1" applyFont="1" applyFill="1" applyBorder="1" applyAlignment="1">
      <alignment horizontal="center" vertical="center" wrapText="1"/>
    </xf>
    <xf numFmtId="179" fontId="29" fillId="0" borderId="3" xfId="2" applyNumberFormat="1" applyFont="1" applyFill="1" applyBorder="1" applyAlignment="1">
      <alignment horizontal="center" vertical="center" wrapText="1"/>
    </xf>
    <xf numFmtId="179" fontId="29" fillId="0" borderId="5" xfId="2" applyNumberFormat="1" applyFont="1" applyFill="1" applyBorder="1" applyAlignment="1">
      <alignment horizontal="center" vertical="center" wrapText="1"/>
    </xf>
    <xf numFmtId="179" fontId="29" fillId="0" borderId="7" xfId="2" applyNumberFormat="1" applyFont="1" applyFill="1" applyBorder="1" applyAlignment="1">
      <alignment horizontal="center" vertical="center" wrapText="1"/>
    </xf>
    <xf numFmtId="179" fontId="29" fillId="0" borderId="0" xfId="2" applyNumberFormat="1" applyFont="1" applyFill="1" applyBorder="1" applyAlignment="1">
      <alignment horizontal="center" vertical="center" wrapText="1"/>
    </xf>
    <xf numFmtId="179" fontId="29" fillId="0" borderId="1" xfId="2" applyNumberFormat="1" applyFont="1" applyFill="1" applyBorder="1" applyAlignment="1">
      <alignment horizontal="center" vertical="center" wrapText="1"/>
    </xf>
    <xf numFmtId="3" fontId="29" fillId="0" borderId="2" xfId="2" applyNumberFormat="1" applyFont="1" applyFill="1" applyBorder="1" applyAlignment="1">
      <alignment horizontal="center" vertical="center" wrapText="1"/>
    </xf>
    <xf numFmtId="3" fontId="29" fillId="0" borderId="4" xfId="2" applyNumberFormat="1" applyFont="1" applyFill="1" applyBorder="1" applyAlignment="1">
      <alignment horizontal="center" vertical="center" wrapText="1"/>
    </xf>
    <xf numFmtId="3" fontId="29" fillId="0" borderId="87" xfId="2" applyNumberFormat="1" applyFont="1" applyFill="1" applyBorder="1" applyAlignment="1">
      <alignment vertical="center" wrapText="1"/>
    </xf>
    <xf numFmtId="0" fontId="29" fillId="0" borderId="87" xfId="2" applyFont="1" applyFill="1" applyBorder="1" applyAlignment="1">
      <alignment vertical="center"/>
    </xf>
    <xf numFmtId="3" fontId="29" fillId="0" borderId="88" xfId="2" applyNumberFormat="1" applyFont="1" applyFill="1" applyBorder="1" applyAlignment="1">
      <alignment horizontal="center" vertical="center" wrapText="1"/>
    </xf>
    <xf numFmtId="3" fontId="29" fillId="0" borderId="94" xfId="2" applyNumberFormat="1" applyFont="1" applyFill="1" applyBorder="1" applyAlignment="1">
      <alignment horizontal="center" vertical="center" wrapText="1"/>
    </xf>
    <xf numFmtId="181" fontId="29" fillId="0" borderId="0" xfId="2" applyNumberFormat="1" applyFont="1" applyFill="1" applyBorder="1" applyAlignment="1">
      <alignment horizontal="center" vertical="center"/>
    </xf>
    <xf numFmtId="181" fontId="29" fillId="0" borderId="1" xfId="2" applyNumberFormat="1" applyFont="1" applyBorder="1" applyAlignment="1">
      <alignment horizontal="center" vertical="center"/>
    </xf>
    <xf numFmtId="3" fontId="29" fillId="0" borderId="82" xfId="2" applyNumberFormat="1" applyFont="1" applyFill="1" applyBorder="1" applyAlignment="1">
      <alignment horizontal="center" vertical="center" wrapText="1"/>
    </xf>
    <xf numFmtId="3" fontId="29" fillId="0" borderId="85" xfId="2" applyNumberFormat="1" applyFont="1" applyFill="1" applyBorder="1" applyAlignment="1">
      <alignment horizontal="center" vertical="center" wrapText="1"/>
    </xf>
    <xf numFmtId="3" fontId="29" fillId="0" borderId="83" xfId="2" applyNumberFormat="1" applyFont="1" applyFill="1" applyBorder="1" applyAlignment="1">
      <alignment horizontal="center" vertical="center" wrapText="1"/>
    </xf>
    <xf numFmtId="3" fontId="29" fillId="0" borderId="86" xfId="2" applyNumberFormat="1" applyFont="1" applyFill="1" applyBorder="1" applyAlignment="1">
      <alignment horizontal="center" vertical="center" wrapText="1"/>
    </xf>
    <xf numFmtId="0" fontId="29" fillId="0" borderId="13" xfId="2" applyFont="1" applyFill="1" applyBorder="1" applyAlignment="1">
      <alignment horizontal="center" vertical="center"/>
    </xf>
    <xf numFmtId="0" fontId="29" fillId="0" borderId="19" xfId="2" applyFont="1" applyFill="1" applyBorder="1" applyAlignment="1">
      <alignment horizontal="center" vertical="center"/>
    </xf>
    <xf numFmtId="3" fontId="38" fillId="0" borderId="13" xfId="2" applyNumberFormat="1" applyFont="1" applyFill="1" applyBorder="1" applyAlignment="1">
      <alignment horizontal="center" vertical="center"/>
    </xf>
    <xf numFmtId="3" fontId="38" fillId="0" borderId="8" xfId="2" applyNumberFormat="1" applyFont="1" applyFill="1" applyBorder="1" applyAlignment="1">
      <alignment horizontal="center" vertical="center"/>
    </xf>
    <xf numFmtId="3" fontId="38" fillId="0" borderId="19" xfId="2" applyNumberFormat="1" applyFont="1" applyFill="1" applyBorder="1" applyAlignment="1">
      <alignment horizontal="center" vertical="center"/>
    </xf>
    <xf numFmtId="3" fontId="38" fillId="0" borderId="7" xfId="2" applyNumberFormat="1" applyFont="1" applyFill="1" applyBorder="1" applyAlignment="1">
      <alignment horizontal="center" vertical="center"/>
    </xf>
    <xf numFmtId="3" fontId="38" fillId="0" borderId="0" xfId="2" applyNumberFormat="1" applyFont="1" applyFill="1" applyBorder="1" applyAlignment="1">
      <alignment horizontal="center" vertical="center"/>
    </xf>
    <xf numFmtId="3" fontId="38" fillId="0" borderId="1" xfId="2" applyNumberFormat="1" applyFont="1" applyFill="1" applyBorder="1" applyAlignment="1">
      <alignment horizontal="center" vertical="center"/>
    </xf>
    <xf numFmtId="3" fontId="29" fillId="0" borderId="7" xfId="2" applyNumberFormat="1" applyFont="1" applyFill="1" applyBorder="1" applyAlignment="1">
      <alignment horizontal="center" vertical="center" wrapText="1"/>
    </xf>
    <xf numFmtId="3" fontId="29" fillId="0" borderId="0" xfId="2" applyNumberFormat="1" applyFont="1" applyFill="1" applyBorder="1" applyAlignment="1">
      <alignment horizontal="center" vertical="center" wrapText="1"/>
    </xf>
    <xf numFmtId="3" fontId="29" fillId="0" borderId="1" xfId="2" applyNumberFormat="1" applyFont="1" applyFill="1" applyBorder="1" applyAlignment="1">
      <alignment horizontal="center" vertical="center" wrapText="1"/>
    </xf>
    <xf numFmtId="3" fontId="29" fillId="0" borderId="6" xfId="2" applyNumberFormat="1" applyFont="1" applyFill="1" applyBorder="1" applyAlignment="1">
      <alignment horizontal="center" vertical="center" shrinkToFit="1"/>
    </xf>
    <xf numFmtId="3" fontId="29" fillId="0" borderId="2" xfId="2" applyNumberFormat="1" applyFont="1" applyFill="1" applyBorder="1" applyAlignment="1">
      <alignment horizontal="center" vertical="center" shrinkToFit="1"/>
    </xf>
    <xf numFmtId="182" fontId="29" fillId="0" borderId="1" xfId="2" applyNumberFormat="1" applyFont="1" applyFill="1" applyBorder="1" applyAlignment="1">
      <alignment horizontal="center" vertical="center" wrapText="1"/>
    </xf>
    <xf numFmtId="182" fontId="29" fillId="0" borderId="6" xfId="2" applyNumberFormat="1" applyFont="1" applyFill="1" applyBorder="1" applyAlignment="1">
      <alignment horizontal="center" vertical="center" wrapText="1"/>
    </xf>
    <xf numFmtId="182" fontId="29" fillId="0" borderId="2" xfId="2" applyNumberFormat="1" applyFont="1" applyFill="1" applyBorder="1" applyAlignment="1">
      <alignment horizontal="center" vertical="center" wrapText="1"/>
    </xf>
    <xf numFmtId="184" fontId="29" fillId="0" borderId="1" xfId="2" applyNumberFormat="1" applyFont="1" applyBorder="1" applyAlignment="1">
      <alignment vertical="top" wrapText="1"/>
    </xf>
    <xf numFmtId="184" fontId="29" fillId="0" borderId="5" xfId="2" applyNumberFormat="1" applyFont="1" applyBorder="1" applyAlignment="1">
      <alignment vertical="top" wrapText="1"/>
    </xf>
    <xf numFmtId="179" fontId="29" fillId="0" borderId="77" xfId="2" applyNumberFormat="1" applyFont="1" applyFill="1" applyBorder="1" applyAlignment="1">
      <alignment horizontal="center" vertical="center" wrapText="1"/>
    </xf>
    <xf numFmtId="179" fontId="29" fillId="0" borderId="78" xfId="2" applyNumberFormat="1" applyFont="1" applyFill="1" applyBorder="1" applyAlignment="1">
      <alignment horizontal="center" vertical="center" wrapText="1"/>
    </xf>
    <xf numFmtId="179" fontId="29" fillId="0" borderId="79" xfId="2" applyNumberFormat="1" applyFont="1" applyFill="1" applyBorder="1" applyAlignment="1">
      <alignment horizontal="center" vertical="center" wrapText="1"/>
    </xf>
    <xf numFmtId="179" fontId="29" fillId="0" borderId="80" xfId="2" applyNumberFormat="1" applyFont="1" applyFill="1" applyBorder="1" applyAlignment="1">
      <alignment horizontal="center" vertical="center" wrapText="1"/>
    </xf>
    <xf numFmtId="3" fontId="29" fillId="0" borderId="81" xfId="2" applyNumberFormat="1" applyFont="1" applyFill="1" applyBorder="1" applyAlignment="1">
      <alignment horizontal="center" vertical="center" wrapText="1"/>
    </xf>
    <xf numFmtId="3" fontId="29" fillId="0" borderId="84" xfId="2" applyNumberFormat="1" applyFont="1" applyFill="1" applyBorder="1" applyAlignment="1">
      <alignment horizontal="center" vertical="center" wrapText="1"/>
    </xf>
    <xf numFmtId="3" fontId="29" fillId="0" borderId="13" xfId="2" applyNumberFormat="1" applyFont="1" applyFill="1" applyBorder="1" applyAlignment="1">
      <alignment horizontal="center" vertical="center"/>
    </xf>
    <xf numFmtId="3" fontId="29" fillId="0" borderId="19" xfId="2" applyNumberFormat="1" applyFont="1" applyFill="1" applyBorder="1" applyAlignment="1">
      <alignment horizontal="center" vertical="center"/>
    </xf>
    <xf numFmtId="3" fontId="29" fillId="0" borderId="13" xfId="2" applyNumberFormat="1" applyFont="1" applyFill="1" applyBorder="1" applyAlignment="1">
      <alignment horizontal="left" vertical="center" indent="1"/>
    </xf>
    <xf numFmtId="3" fontId="29" fillId="0" borderId="8" xfId="2" applyNumberFormat="1" applyFont="1" applyFill="1" applyBorder="1" applyAlignment="1">
      <alignment horizontal="left" vertical="center" indent="1"/>
    </xf>
    <xf numFmtId="3" fontId="29" fillId="0" borderId="19" xfId="2" applyNumberFormat="1" applyFont="1" applyFill="1" applyBorder="1" applyAlignment="1">
      <alignment horizontal="left" vertical="center" indent="1"/>
    </xf>
    <xf numFmtId="3" fontId="29" fillId="0" borderId="8" xfId="2" applyNumberFormat="1" applyFont="1" applyFill="1" applyBorder="1" applyAlignment="1">
      <alignment horizontal="center" vertical="center"/>
    </xf>
    <xf numFmtId="179" fontId="37" fillId="0" borderId="6" xfId="2" applyNumberFormat="1" applyFont="1" applyFill="1" applyBorder="1" applyAlignment="1">
      <alignment horizontal="center" vertical="center" wrapText="1"/>
    </xf>
    <xf numFmtId="179" fontId="37" fillId="0" borderId="2" xfId="2" applyNumberFormat="1" applyFont="1" applyFill="1" applyBorder="1" applyAlignment="1">
      <alignment horizontal="center" vertical="center" wrapText="1"/>
    </xf>
    <xf numFmtId="3" fontId="29" fillId="0" borderId="9" xfId="2" applyNumberFormat="1" applyFont="1" applyFill="1" applyBorder="1" applyAlignment="1">
      <alignment vertical="center" wrapText="1"/>
    </xf>
    <xf numFmtId="179" fontId="29" fillId="0" borderId="13" xfId="2" applyNumberFormat="1" applyFont="1" applyBorder="1" applyAlignment="1">
      <alignment wrapText="1"/>
    </xf>
    <xf numFmtId="179" fontId="29" fillId="0" borderId="7" xfId="2" applyNumberFormat="1" applyFont="1" applyBorder="1" applyAlignment="1">
      <alignment wrapText="1"/>
    </xf>
    <xf numFmtId="179" fontId="29" fillId="0" borderId="91" xfId="2" applyNumberFormat="1" applyFont="1" applyBorder="1" applyAlignment="1">
      <alignment wrapText="1"/>
    </xf>
    <xf numFmtId="179" fontId="29" fillId="0" borderId="85" xfId="2" applyNumberFormat="1" applyFont="1" applyBorder="1" applyAlignment="1">
      <alignment wrapText="1"/>
    </xf>
    <xf numFmtId="179" fontId="29" fillId="0" borderId="1" xfId="2" applyNumberFormat="1" applyFont="1" applyBorder="1" applyAlignment="1">
      <alignment wrapText="1"/>
    </xf>
    <xf numFmtId="0" fontId="29" fillId="0" borderId="94" xfId="2" applyFont="1" applyFill="1" applyBorder="1" applyAlignment="1">
      <alignment horizontal="center" vertical="center"/>
    </xf>
    <xf numFmtId="0" fontId="29" fillId="0" borderId="100" xfId="2" applyFont="1" applyFill="1" applyBorder="1" applyAlignment="1">
      <alignment horizontal="center" vertical="center"/>
    </xf>
    <xf numFmtId="179" fontId="29" fillId="0" borderId="99" xfId="2" applyNumberFormat="1" applyFont="1" applyBorder="1">
      <alignment vertical="center"/>
    </xf>
    <xf numFmtId="179" fontId="29" fillId="0" borderId="9" xfId="2" applyNumberFormat="1" applyFont="1" applyBorder="1">
      <alignment vertical="center"/>
    </xf>
    <xf numFmtId="184" fontId="29" fillId="0" borderId="7" xfId="2" applyNumberFormat="1" applyFont="1" applyBorder="1" applyAlignment="1">
      <alignment vertical="top" wrapText="1"/>
    </xf>
    <xf numFmtId="184" fontId="29" fillId="0" borderId="9" xfId="2" applyNumberFormat="1" applyFont="1" applyBorder="1" applyAlignment="1">
      <alignment vertical="top" wrapText="1"/>
    </xf>
    <xf numFmtId="184" fontId="29" fillId="0" borderId="85" xfId="2" applyNumberFormat="1" applyFont="1" applyBorder="1" applyAlignment="1">
      <alignment vertical="top" wrapText="1"/>
    </xf>
    <xf numFmtId="184" fontId="29" fillId="0" borderId="103" xfId="2" applyNumberFormat="1" applyFont="1" applyBorder="1" applyAlignment="1">
      <alignment vertical="top" wrapText="1"/>
    </xf>
    <xf numFmtId="179" fontId="29" fillId="0" borderId="6" xfId="2" applyNumberFormat="1" applyFont="1" applyBorder="1" applyAlignment="1">
      <alignment vertical="center" wrapText="1"/>
    </xf>
    <xf numFmtId="179" fontId="29" fillId="0" borderId="4" xfId="2" applyNumberFormat="1" applyFont="1" applyBorder="1" applyAlignment="1">
      <alignment vertical="center" wrapText="1"/>
    </xf>
    <xf numFmtId="182" fontId="29" fillId="0" borderId="1" xfId="2" applyNumberFormat="1" applyFont="1" applyBorder="1" applyAlignment="1">
      <alignment horizontal="center" vertical="center"/>
    </xf>
    <xf numFmtId="179" fontId="29" fillId="0" borderId="6" xfId="2" applyNumberFormat="1" applyFont="1" applyBorder="1">
      <alignment vertical="center"/>
    </xf>
    <xf numFmtId="179" fontId="29" fillId="0" borderId="2" xfId="2" applyNumberFormat="1" applyFont="1" applyBorder="1">
      <alignment vertical="center"/>
    </xf>
    <xf numFmtId="179" fontId="29" fillId="0" borderId="4" xfId="2" applyNumberFormat="1" applyFont="1" applyBorder="1">
      <alignment vertical="center"/>
    </xf>
    <xf numFmtId="182" fontId="29" fillId="0" borderId="7" xfId="2" applyNumberFormat="1" applyFont="1" applyBorder="1" applyAlignment="1">
      <alignment horizontal="center" vertical="center"/>
    </xf>
    <xf numFmtId="182" fontId="29" fillId="0" borderId="2" xfId="2" applyNumberFormat="1" applyFont="1" applyFill="1" applyBorder="1" applyAlignment="1">
      <alignment horizontal="center" vertical="center"/>
    </xf>
    <xf numFmtId="181" fontId="29" fillId="0" borderId="2" xfId="2" applyNumberFormat="1" applyFont="1" applyFill="1" applyBorder="1" applyAlignment="1">
      <alignment horizontal="center" vertical="center"/>
    </xf>
    <xf numFmtId="189" fontId="29" fillId="0" borderId="6" xfId="2" applyNumberFormat="1" applyFont="1" applyBorder="1">
      <alignment vertical="center"/>
    </xf>
    <xf numFmtId="189" fontId="29" fillId="0" borderId="2" xfId="2" applyNumberFormat="1" applyFont="1" applyBorder="1">
      <alignment vertical="center"/>
    </xf>
    <xf numFmtId="189" fontId="29" fillId="0" borderId="4" xfId="2" applyNumberFormat="1" applyFont="1" applyBorder="1">
      <alignment vertical="center"/>
    </xf>
    <xf numFmtId="190" fontId="29" fillId="0" borderId="6" xfId="2" applyNumberFormat="1" applyFont="1" applyBorder="1">
      <alignment vertical="center"/>
    </xf>
    <xf numFmtId="190" fontId="29" fillId="0" borderId="2" xfId="2" applyNumberFormat="1" applyFont="1" applyBorder="1">
      <alignment vertical="center"/>
    </xf>
    <xf numFmtId="190" fontId="29" fillId="0" borderId="4" xfId="2" applyNumberFormat="1" applyFont="1" applyBorder="1">
      <alignment vertical="center"/>
    </xf>
    <xf numFmtId="179" fontId="29" fillId="0" borderId="19" xfId="2" applyNumberFormat="1" applyFont="1" applyBorder="1" applyAlignment="1">
      <alignment wrapText="1"/>
    </xf>
    <xf numFmtId="179" fontId="29" fillId="0" borderId="2" xfId="2" applyNumberFormat="1" applyFont="1" applyBorder="1" applyAlignment="1">
      <alignment vertical="center" wrapText="1"/>
    </xf>
    <xf numFmtId="182" fontId="29" fillId="0" borderId="2" xfId="2" applyNumberFormat="1" applyFont="1" applyBorder="1" applyAlignment="1">
      <alignment vertical="center" wrapText="1"/>
    </xf>
    <xf numFmtId="3" fontId="29" fillId="0" borderId="13" xfId="2" applyNumberFormat="1" applyFont="1" applyFill="1" applyBorder="1" applyAlignment="1">
      <alignment vertical="center" wrapText="1"/>
    </xf>
    <xf numFmtId="3" fontId="29" fillId="0" borderId="7" xfId="2" applyNumberFormat="1" applyFont="1" applyFill="1" applyBorder="1" applyAlignment="1">
      <alignment vertical="center" wrapText="1"/>
    </xf>
    <xf numFmtId="0" fontId="29" fillId="0" borderId="7" xfId="2" applyFont="1" applyFill="1" applyBorder="1" applyAlignment="1">
      <alignment vertical="center"/>
    </xf>
    <xf numFmtId="181" fontId="29" fillId="0" borderId="7" xfId="2" applyNumberFormat="1" applyFont="1" applyBorder="1" applyAlignment="1">
      <alignment horizontal="center" vertical="center"/>
    </xf>
    <xf numFmtId="181" fontId="29" fillId="0" borderId="0" xfId="2" applyNumberFormat="1" applyFont="1" applyAlignment="1">
      <alignment horizontal="center" vertical="center"/>
    </xf>
    <xf numFmtId="3" fontId="29" fillId="0" borderId="6" xfId="2" applyNumberFormat="1" applyFont="1" applyFill="1" applyBorder="1" applyAlignment="1">
      <alignment vertical="center" wrapText="1"/>
    </xf>
    <xf numFmtId="0" fontId="29" fillId="0" borderId="2" xfId="2" applyFont="1" applyFill="1" applyBorder="1" applyAlignment="1">
      <alignment vertical="center"/>
    </xf>
    <xf numFmtId="0" fontId="29" fillId="0" borderId="4" xfId="2" applyFont="1" applyFill="1" applyBorder="1" applyAlignment="1">
      <alignment vertical="center"/>
    </xf>
    <xf numFmtId="179" fontId="29" fillId="0" borderId="107" xfId="2" applyNumberFormat="1" applyFont="1" applyBorder="1" applyAlignment="1">
      <alignment wrapText="1"/>
    </xf>
    <xf numFmtId="179" fontId="29" fillId="0" borderId="84" xfId="2" applyNumberFormat="1" applyFont="1" applyBorder="1" applyAlignment="1">
      <alignment wrapText="1"/>
    </xf>
    <xf numFmtId="179" fontId="29" fillId="0" borderId="92" xfId="2" applyNumberFormat="1" applyFont="1" applyBorder="1" applyAlignment="1">
      <alignment wrapText="1"/>
    </xf>
    <xf numFmtId="179" fontId="29" fillId="0" borderId="86" xfId="2" applyNumberFormat="1" applyFont="1" applyBorder="1" applyAlignment="1">
      <alignment wrapText="1"/>
    </xf>
    <xf numFmtId="0" fontId="29" fillId="0" borderId="9" xfId="2" applyFont="1" applyFill="1" applyBorder="1" applyAlignment="1">
      <alignment vertical="center"/>
    </xf>
    <xf numFmtId="182" fontId="29" fillId="0" borderId="6" xfId="2" applyNumberFormat="1" applyFont="1" applyBorder="1" applyAlignment="1">
      <alignment horizontal="right" vertical="center"/>
    </xf>
    <xf numFmtId="182" fontId="29" fillId="0" borderId="2" xfId="2" applyNumberFormat="1" applyFont="1" applyBorder="1" applyAlignment="1">
      <alignment horizontal="right" vertical="center"/>
    </xf>
    <xf numFmtId="182" fontId="29" fillId="0" borderId="4" xfId="2" applyNumberFormat="1" applyFont="1" applyBorder="1" applyAlignment="1">
      <alignment horizontal="right" vertical="center"/>
    </xf>
    <xf numFmtId="184" fontId="29" fillId="0" borderId="0" xfId="2" applyNumberFormat="1" applyFont="1" applyFill="1" applyBorder="1" applyAlignment="1">
      <alignment vertical="top" wrapText="1"/>
    </xf>
    <xf numFmtId="182" fontId="29" fillId="0" borderId="0" xfId="2" applyNumberFormat="1" applyFont="1" applyFill="1" applyBorder="1" applyAlignment="1">
      <alignment horizontal="center" vertical="center"/>
    </xf>
    <xf numFmtId="179" fontId="29" fillId="0" borderId="0" xfId="2" applyNumberFormat="1" applyFont="1" applyFill="1" applyBorder="1" applyAlignment="1">
      <alignment wrapText="1"/>
    </xf>
    <xf numFmtId="184" fontId="29" fillId="0" borderId="0" xfId="2" applyNumberFormat="1" applyFont="1" applyFill="1" applyBorder="1" applyAlignment="1">
      <alignment vertical="center" wrapText="1"/>
    </xf>
    <xf numFmtId="179" fontId="29" fillId="0" borderId="0" xfId="2" applyNumberFormat="1" applyFont="1" applyFill="1" applyBorder="1" applyAlignment="1">
      <alignment vertical="center" wrapText="1"/>
    </xf>
    <xf numFmtId="182" fontId="29" fillId="0" borderId="0" xfId="2" applyNumberFormat="1" applyFont="1" applyFill="1" applyBorder="1" applyAlignment="1">
      <alignment vertical="center"/>
    </xf>
    <xf numFmtId="179" fontId="29" fillId="0" borderId="0" xfId="2" applyNumberFormat="1" applyFont="1" applyFill="1" applyBorder="1" applyAlignment="1">
      <alignment vertical="center"/>
    </xf>
    <xf numFmtId="3" fontId="33" fillId="0" borderId="0" xfId="2" applyNumberFormat="1" applyFont="1" applyFill="1" applyAlignment="1">
      <alignment horizontal="left" vertical="center" wrapText="1"/>
    </xf>
    <xf numFmtId="3" fontId="33" fillId="0" borderId="3" xfId="2" applyNumberFormat="1" applyFont="1" applyFill="1" applyBorder="1" applyAlignment="1">
      <alignment horizontal="left" vertical="center" wrapText="1"/>
    </xf>
    <xf numFmtId="3" fontId="25" fillId="0" borderId="0" xfId="2" applyNumberFormat="1" applyFont="1" applyFill="1" applyAlignment="1">
      <alignment horizontal="left" vertical="center" wrapText="1"/>
    </xf>
    <xf numFmtId="3" fontId="25" fillId="0" borderId="3" xfId="2" applyNumberFormat="1" applyFont="1" applyFill="1" applyBorder="1" applyAlignment="1">
      <alignment horizontal="left" vertical="center" wrapText="1"/>
    </xf>
    <xf numFmtId="0" fontId="28" fillId="0" borderId="13"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28" fillId="0" borderId="19" xfId="0" applyFont="1" applyBorder="1" applyAlignment="1">
      <alignment vertical="center" wrapText="1"/>
    </xf>
    <xf numFmtId="0" fontId="28" fillId="0" borderId="1" xfId="0" applyFont="1" applyBorder="1" applyAlignment="1">
      <alignment vertical="center" wrapText="1"/>
    </xf>
    <xf numFmtId="0" fontId="28" fillId="0" borderId="5" xfId="0" applyFont="1" applyBorder="1" applyAlignment="1">
      <alignment vertical="center" wrapText="1"/>
    </xf>
    <xf numFmtId="0" fontId="28" fillId="0" borderId="13"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wrapText="1"/>
    </xf>
    <xf numFmtId="0" fontId="28" fillId="0" borderId="8" xfId="0" applyFont="1" applyBorder="1" applyAlignment="1">
      <alignment horizontal="center"/>
    </xf>
    <xf numFmtId="0" fontId="32" fillId="0" borderId="76" xfId="0" applyFont="1" applyBorder="1" applyAlignment="1">
      <alignment vertical="center" wrapText="1"/>
    </xf>
    <xf numFmtId="3" fontId="28" fillId="0" borderId="0" xfId="0" applyNumberFormat="1" applyFont="1" applyAlignment="1">
      <alignment horizontal="right" vertical="center" wrapText="1"/>
    </xf>
    <xf numFmtId="186" fontId="28" fillId="0" borderId="0" xfId="0" applyNumberFormat="1" applyFont="1" applyAlignment="1">
      <alignment horizontal="center" vertical="center"/>
    </xf>
    <xf numFmtId="0" fontId="28" fillId="0" borderId="3"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13" fillId="0" borderId="7" xfId="0" applyFont="1" applyBorder="1" applyAlignment="1">
      <alignment vertical="center" wrapText="1"/>
    </xf>
    <xf numFmtId="0" fontId="13" fillId="0" borderId="9" xfId="0" applyFont="1" applyBorder="1" applyAlignment="1">
      <alignment vertical="center" wrapText="1"/>
    </xf>
    <xf numFmtId="0" fontId="13" fillId="0" borderId="1" xfId="0" applyFont="1" applyBorder="1" applyAlignment="1">
      <alignment vertical="center" wrapText="1"/>
    </xf>
    <xf numFmtId="0" fontId="13" fillId="0" borderId="5" xfId="0" applyFont="1" applyBorder="1" applyAlignment="1">
      <alignment vertical="center" wrapText="1"/>
    </xf>
    <xf numFmtId="0" fontId="13" fillId="0" borderId="8" xfId="0" applyFont="1" applyBorder="1" applyAlignment="1">
      <alignment wrapText="1"/>
    </xf>
    <xf numFmtId="0" fontId="13" fillId="0" borderId="19" xfId="0" applyFont="1" applyBorder="1" applyAlignment="1">
      <alignment wrapText="1"/>
    </xf>
    <xf numFmtId="0" fontId="32" fillId="0" borderId="6"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28" fillId="0" borderId="7" xfId="0" applyFont="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right" vertical="center" wrapText="1"/>
    </xf>
    <xf numFmtId="0" fontId="28" fillId="0" borderId="1" xfId="0" applyFont="1" applyBorder="1" applyAlignment="1">
      <alignment horizontal="left" vertical="center" wrapText="1"/>
    </xf>
    <xf numFmtId="0" fontId="28" fillId="0" borderId="9" xfId="0" applyFont="1" applyBorder="1" applyAlignment="1">
      <alignment horizontal="left" vertical="center" wrapText="1"/>
    </xf>
    <xf numFmtId="3" fontId="28" fillId="0" borderId="3" xfId="0" applyNumberFormat="1" applyFont="1" applyBorder="1" applyAlignment="1">
      <alignment horizontal="right" vertical="center" wrapText="1"/>
    </xf>
    <xf numFmtId="0" fontId="28" fillId="0" borderId="3" xfId="0" applyFont="1" applyBorder="1" applyAlignment="1">
      <alignment horizontal="right" vertical="center" wrapText="1"/>
    </xf>
    <xf numFmtId="0" fontId="13" fillId="0" borderId="13"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187" fontId="13" fillId="0" borderId="76" xfId="0" applyNumberFormat="1" applyFont="1" applyBorder="1" applyAlignment="1">
      <alignment horizontal="center" vertical="center" wrapText="1"/>
    </xf>
    <xf numFmtId="187" fontId="13" fillId="0" borderId="87" xfId="0" applyNumberFormat="1" applyFont="1" applyBorder="1" applyAlignment="1">
      <alignment horizontal="center" vertical="center" wrapText="1"/>
    </xf>
    <xf numFmtId="0" fontId="13" fillId="0" borderId="19" xfId="6" applyFont="1" applyBorder="1" applyAlignment="1">
      <alignment vertical="center" wrapText="1"/>
    </xf>
    <xf numFmtId="0" fontId="13" fillId="0" borderId="1" xfId="6" applyFont="1" applyBorder="1" applyAlignment="1">
      <alignment vertical="center" wrapText="1"/>
    </xf>
    <xf numFmtId="0" fontId="13" fillId="0" borderId="5" xfId="6" applyFont="1" applyBorder="1" applyAlignment="1">
      <alignment vertical="center" wrapText="1"/>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8" xfId="6" applyFont="1" applyBorder="1" applyAlignment="1">
      <alignment horizontal="center" wrapText="1"/>
    </xf>
    <xf numFmtId="0" fontId="13" fillId="0" borderId="8" xfId="6" applyFont="1" applyBorder="1" applyAlignment="1">
      <alignment horizontal="center"/>
    </xf>
    <xf numFmtId="3" fontId="13" fillId="0" borderId="76" xfId="0" applyNumberFormat="1" applyFont="1" applyBorder="1" applyAlignment="1">
      <alignment horizontal="center" vertical="center" wrapText="1"/>
    </xf>
    <xf numFmtId="3" fontId="13" fillId="0" borderId="87" xfId="0" applyNumberFormat="1" applyFont="1" applyBorder="1" applyAlignment="1">
      <alignment horizontal="center" vertical="center" wrapText="1"/>
    </xf>
    <xf numFmtId="0" fontId="13" fillId="0" borderId="19" xfId="0" applyFont="1" applyBorder="1" applyAlignment="1">
      <alignment vertical="center" wrapText="1"/>
    </xf>
    <xf numFmtId="0" fontId="31" fillId="0" borderId="13" xfId="0" applyFont="1" applyBorder="1" applyAlignment="1">
      <alignment vertical="center"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3" xfId="0" applyFont="1" applyBorder="1" applyAlignment="1">
      <alignment vertical="center" wrapText="1"/>
    </xf>
    <xf numFmtId="3" fontId="13" fillId="0" borderId="8" xfId="0" applyNumberFormat="1" applyFont="1" applyBorder="1" applyAlignment="1">
      <alignment horizontal="left" wrapText="1"/>
    </xf>
    <xf numFmtId="186" fontId="27" fillId="0" borderId="0" xfId="0" applyNumberFormat="1" applyFont="1" applyFill="1" applyBorder="1" applyAlignment="1">
      <alignment horizontal="center" vertical="center"/>
    </xf>
    <xf numFmtId="0" fontId="28" fillId="0" borderId="3" xfId="0" applyFont="1" applyFill="1" applyBorder="1" applyAlignment="1">
      <alignment horizontal="left" vertical="top" wrapText="1"/>
    </xf>
    <xf numFmtId="0" fontId="28" fillId="0" borderId="5" xfId="0" applyFont="1" applyFill="1" applyBorder="1" applyAlignment="1">
      <alignment horizontal="left" vertical="top" wrapText="1"/>
    </xf>
    <xf numFmtId="187" fontId="13" fillId="0" borderId="108" xfId="0" applyNumberFormat="1" applyFont="1" applyBorder="1" applyAlignment="1">
      <alignment horizontal="center" vertical="center" wrapText="1"/>
    </xf>
    <xf numFmtId="187" fontId="13" fillId="0" borderId="97" xfId="0" applyNumberFormat="1" applyFont="1" applyBorder="1" applyAlignment="1">
      <alignment horizontal="center" vertical="center" wrapText="1"/>
    </xf>
    <xf numFmtId="0" fontId="28" fillId="0" borderId="108" xfId="0" applyFont="1" applyFill="1" applyBorder="1" applyAlignment="1">
      <alignment horizontal="left" vertical="center"/>
    </xf>
    <xf numFmtId="0" fontId="28" fillId="0" borderId="13" xfId="0" applyFont="1" applyFill="1" applyBorder="1" applyAlignment="1">
      <alignment vertical="center" wrapText="1"/>
    </xf>
    <xf numFmtId="0" fontId="28" fillId="0" borderId="7" xfId="0" applyFont="1" applyFill="1" applyBorder="1" applyAlignment="1">
      <alignment vertical="center" wrapText="1"/>
    </xf>
    <xf numFmtId="0" fontId="28" fillId="0" borderId="9" xfId="0" applyFont="1" applyFill="1" applyBorder="1" applyAlignment="1">
      <alignment vertical="center" wrapText="1"/>
    </xf>
    <xf numFmtId="0" fontId="28" fillId="0" borderId="19" xfId="0" applyFont="1" applyFill="1" applyBorder="1" applyAlignment="1">
      <alignment vertical="center" wrapText="1"/>
    </xf>
    <xf numFmtId="0" fontId="28" fillId="0" borderId="1" xfId="0" applyFont="1" applyFill="1" applyBorder="1" applyAlignment="1">
      <alignment vertical="center" wrapText="1"/>
    </xf>
    <xf numFmtId="0" fontId="28" fillId="0" borderId="5" xfId="0" applyFont="1" applyFill="1" applyBorder="1" applyAlignment="1">
      <alignment vertical="center" wrapText="1"/>
    </xf>
    <xf numFmtId="0" fontId="28" fillId="0" borderId="1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8" xfId="0" applyFont="1" applyFill="1" applyBorder="1" applyAlignment="1">
      <alignment horizontal="center" wrapText="1"/>
    </xf>
    <xf numFmtId="0" fontId="28" fillId="0" borderId="8" xfId="0" applyFont="1" applyFill="1" applyBorder="1" applyAlignment="1">
      <alignment horizontal="center"/>
    </xf>
    <xf numFmtId="0" fontId="32" fillId="0" borderId="76" xfId="0" applyFont="1" applyFill="1" applyBorder="1" applyAlignment="1">
      <alignment vertical="center" wrapText="1"/>
    </xf>
    <xf numFmtId="3" fontId="28" fillId="0" borderId="0" xfId="0" applyNumberFormat="1" applyFont="1" applyFill="1" applyBorder="1" applyAlignment="1">
      <alignment horizontal="right" vertical="center" wrapText="1"/>
    </xf>
    <xf numFmtId="0" fontId="31" fillId="0" borderId="76" xfId="6" applyFont="1" applyBorder="1" applyAlignment="1">
      <alignment vertical="center" wrapText="1"/>
    </xf>
    <xf numFmtId="0" fontId="13" fillId="0" borderId="3" xfId="6" applyFont="1" applyBorder="1" applyAlignment="1">
      <alignment horizontal="left" vertical="center" wrapText="1"/>
    </xf>
    <xf numFmtId="0" fontId="13" fillId="0" borderId="5" xfId="6" applyFont="1" applyBorder="1" applyAlignment="1">
      <alignment horizontal="left" vertical="center" wrapText="1"/>
    </xf>
    <xf numFmtId="0" fontId="13" fillId="0" borderId="87" xfId="0" applyFont="1" applyBorder="1" applyAlignment="1">
      <alignment horizontal="distributed" vertical="center" wrapText="1"/>
    </xf>
    <xf numFmtId="0" fontId="13" fillId="0" borderId="108" xfId="0" applyFont="1" applyBorder="1" applyAlignment="1">
      <alignment horizontal="distributed" vertical="center" wrapText="1"/>
    </xf>
    <xf numFmtId="3" fontId="13" fillId="0" borderId="108" xfId="0" applyNumberFormat="1" applyFont="1" applyBorder="1" applyAlignment="1">
      <alignment horizontal="right" vertical="center" wrapText="1"/>
    </xf>
    <xf numFmtId="3" fontId="13" fillId="0" borderId="97" xfId="0" applyNumberFormat="1" applyFont="1" applyBorder="1" applyAlignment="1">
      <alignment horizontal="right" vertical="center" wrapText="1"/>
    </xf>
    <xf numFmtId="0" fontId="31" fillId="0" borderId="76" xfId="0" applyFont="1" applyBorder="1" applyAlignment="1">
      <alignment vertical="center" wrapText="1"/>
    </xf>
    <xf numFmtId="0" fontId="13" fillId="0" borderId="8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13" xfId="6" applyFont="1" applyBorder="1" applyAlignment="1">
      <alignment vertical="center" wrapText="1"/>
    </xf>
    <xf numFmtId="0" fontId="39" fillId="0" borderId="9" xfId="6" applyFont="1" applyBorder="1" applyAlignment="1">
      <alignment vertical="center" wrapText="1"/>
    </xf>
    <xf numFmtId="0" fontId="13" fillId="0" borderId="13" xfId="6" applyFont="1" applyBorder="1" applyAlignment="1">
      <alignment horizontal="center" vertical="center"/>
    </xf>
    <xf numFmtId="0" fontId="13" fillId="0" borderId="9" xfId="6" applyFont="1" applyBorder="1" applyAlignment="1">
      <alignment horizontal="center" vertical="center"/>
    </xf>
    <xf numFmtId="3" fontId="13" fillId="0" borderId="8" xfId="6" applyNumberFormat="1" applyFont="1" applyBorder="1" applyAlignment="1">
      <alignment horizontal="right" vertical="center" wrapText="1"/>
    </xf>
    <xf numFmtId="0" fontId="13" fillId="0" borderId="8" xfId="6" applyFont="1" applyBorder="1" applyAlignment="1">
      <alignment horizontal="left" vertical="center" wrapText="1"/>
    </xf>
    <xf numFmtId="0" fontId="13" fillId="0" borderId="19" xfId="6" applyFont="1" applyBorder="1" applyAlignment="1">
      <alignment horizontal="left" vertical="center" wrapText="1"/>
    </xf>
    <xf numFmtId="187" fontId="13" fillId="0" borderId="3" xfId="0" applyNumberFormat="1" applyFont="1" applyBorder="1" applyAlignment="1">
      <alignment horizontal="center" vertical="top" wrapText="1"/>
    </xf>
    <xf numFmtId="187" fontId="13" fillId="0" borderId="5" xfId="0" applyNumberFormat="1" applyFont="1" applyBorder="1" applyAlignment="1">
      <alignment horizontal="center" vertical="top" wrapText="1"/>
    </xf>
    <xf numFmtId="188" fontId="13" fillId="0" borderId="76" xfId="0" applyNumberFormat="1" applyFont="1" applyBorder="1" applyAlignment="1">
      <alignment horizontal="center" vertical="center" wrapText="1"/>
    </xf>
    <xf numFmtId="188" fontId="13" fillId="0" borderId="87" xfId="0" applyNumberFormat="1" applyFont="1" applyBorder="1" applyAlignment="1">
      <alignment horizontal="center" vertical="center" wrapText="1"/>
    </xf>
    <xf numFmtId="0" fontId="31" fillId="0" borderId="19"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179" fontId="13" fillId="0" borderId="0" xfId="6" applyNumberFormat="1" applyFont="1" applyAlignment="1">
      <alignment horizontal="center" vertical="center"/>
    </xf>
    <xf numFmtId="186" fontId="13" fillId="0" borderId="0" xfId="6" applyNumberFormat="1" applyFont="1" applyAlignment="1">
      <alignment horizontal="center" vertical="center"/>
    </xf>
    <xf numFmtId="0" fontId="13" fillId="0" borderId="3" xfId="0" applyFont="1" applyBorder="1" applyAlignment="1">
      <alignment horizontal="right" vertical="center"/>
    </xf>
    <xf numFmtId="0" fontId="13" fillId="0" borderId="5" xfId="0" applyFont="1" applyBorder="1" applyAlignment="1">
      <alignment horizontal="right" vertical="center"/>
    </xf>
    <xf numFmtId="0" fontId="13" fillId="0" borderId="13" xfId="6" applyFont="1" applyBorder="1" applyAlignment="1">
      <alignment horizontal="center" wrapText="1"/>
    </xf>
    <xf numFmtId="179" fontId="13" fillId="0" borderId="9" xfId="6" applyNumberFormat="1" applyFont="1" applyBorder="1" applyAlignment="1">
      <alignment horizontal="right" vertical="center"/>
    </xf>
    <xf numFmtId="179" fontId="13" fillId="0" borderId="3" xfId="6" applyNumberFormat="1" applyFont="1" applyBorder="1" applyAlignment="1">
      <alignment horizontal="righ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3" fontId="29" fillId="4" borderId="81" xfId="2" applyNumberFormat="1" applyFont="1" applyFill="1" applyBorder="1" applyAlignment="1">
      <alignment horizontal="center" vertical="center" wrapText="1"/>
    </xf>
    <xf numFmtId="3" fontId="29" fillId="4" borderId="84" xfId="2" applyNumberFormat="1" applyFont="1" applyFill="1" applyBorder="1" applyAlignment="1">
      <alignment horizontal="center" vertical="center" wrapText="1"/>
    </xf>
    <xf numFmtId="3" fontId="29" fillId="4" borderId="82" xfId="2" applyNumberFormat="1" applyFont="1" applyFill="1" applyBorder="1" applyAlignment="1">
      <alignment horizontal="center" vertical="center" wrapText="1"/>
    </xf>
    <xf numFmtId="3" fontId="29" fillId="4" borderId="85" xfId="2" applyNumberFormat="1" applyFont="1" applyFill="1" applyBorder="1" applyAlignment="1">
      <alignment horizontal="center" vertical="center" wrapText="1"/>
    </xf>
    <xf numFmtId="3" fontId="29" fillId="4" borderId="83" xfId="2" applyNumberFormat="1" applyFont="1" applyFill="1" applyBorder="1" applyAlignment="1">
      <alignment horizontal="center" vertical="center" wrapText="1"/>
    </xf>
    <xf numFmtId="3" fontId="29" fillId="4" borderId="86" xfId="2" applyNumberFormat="1" applyFont="1" applyFill="1" applyBorder="1" applyAlignment="1">
      <alignment horizontal="center" vertical="center" wrapText="1"/>
    </xf>
    <xf numFmtId="0" fontId="29" fillId="4" borderId="13" xfId="2" applyFont="1" applyFill="1" applyBorder="1" applyAlignment="1">
      <alignment horizontal="center" vertical="center"/>
    </xf>
    <xf numFmtId="0" fontId="29" fillId="4" borderId="19" xfId="2" applyFont="1" applyFill="1" applyBorder="1" applyAlignment="1">
      <alignment horizontal="center" vertical="center"/>
    </xf>
    <xf numFmtId="3" fontId="31" fillId="4" borderId="13" xfId="2" applyNumberFormat="1" applyFont="1" applyFill="1" applyBorder="1" applyAlignment="1">
      <alignment horizontal="center" vertical="center"/>
    </xf>
    <xf numFmtId="3" fontId="31" fillId="4" borderId="8" xfId="2" applyNumberFormat="1" applyFont="1" applyFill="1" applyBorder="1" applyAlignment="1">
      <alignment horizontal="center" vertical="center"/>
    </xf>
    <xf numFmtId="3" fontId="31" fillId="4" borderId="19" xfId="2" applyNumberFormat="1" applyFont="1" applyFill="1" applyBorder="1" applyAlignment="1">
      <alignment horizontal="center" vertical="center"/>
    </xf>
    <xf numFmtId="3" fontId="31" fillId="4" borderId="7" xfId="2" applyNumberFormat="1" applyFont="1" applyFill="1" applyBorder="1" applyAlignment="1">
      <alignment horizontal="center" vertical="center"/>
    </xf>
    <xf numFmtId="3" fontId="31" fillId="4" borderId="0" xfId="2" applyNumberFormat="1" applyFont="1" applyFill="1" applyBorder="1" applyAlignment="1">
      <alignment horizontal="center" vertical="center"/>
    </xf>
    <xf numFmtId="3" fontId="31" fillId="4" borderId="1" xfId="2" applyNumberFormat="1" applyFont="1" applyFill="1" applyBorder="1" applyAlignment="1">
      <alignment horizontal="center" vertical="center"/>
    </xf>
    <xf numFmtId="3" fontId="29" fillId="4" borderId="13" xfId="2" applyNumberFormat="1" applyFont="1" applyFill="1" applyBorder="1" applyAlignment="1">
      <alignment horizontal="center" vertical="center" wrapText="1"/>
    </xf>
    <xf numFmtId="3" fontId="29" fillId="4" borderId="8" xfId="2" applyNumberFormat="1" applyFont="1" applyFill="1" applyBorder="1" applyAlignment="1">
      <alignment horizontal="center" vertical="center" wrapText="1"/>
    </xf>
    <xf numFmtId="3" fontId="29" fillId="4" borderId="19" xfId="2" applyNumberFormat="1" applyFont="1" applyFill="1" applyBorder="1" applyAlignment="1">
      <alignment horizontal="center" vertical="center" wrapText="1"/>
    </xf>
    <xf numFmtId="3" fontId="29" fillId="5" borderId="6" xfId="2" applyNumberFormat="1" applyFont="1" applyFill="1" applyBorder="1" applyAlignment="1">
      <alignment horizontal="center" vertical="center" wrapText="1"/>
    </xf>
    <xf numFmtId="3" fontId="29" fillId="5" borderId="2" xfId="2" applyNumberFormat="1" applyFont="1" applyFill="1" applyBorder="1" applyAlignment="1">
      <alignment horizontal="center" vertical="center" wrapText="1"/>
    </xf>
    <xf numFmtId="3" fontId="29" fillId="5" borderId="6" xfId="2" applyNumberFormat="1" applyFont="1" applyFill="1" applyBorder="1" applyAlignment="1">
      <alignment horizontal="center" vertical="center" shrinkToFit="1"/>
    </xf>
    <xf numFmtId="3" fontId="29" fillId="5" borderId="2" xfId="2" applyNumberFormat="1" applyFont="1" applyFill="1" applyBorder="1" applyAlignment="1">
      <alignment horizontal="center" vertical="center" shrinkToFit="1"/>
    </xf>
    <xf numFmtId="3" fontId="29" fillId="5" borderId="13" xfId="2" applyNumberFormat="1" applyFont="1" applyFill="1" applyBorder="1" applyAlignment="1">
      <alignment horizontal="center" vertical="center"/>
    </xf>
    <xf numFmtId="3" fontId="29" fillId="5" borderId="8" xfId="2" applyNumberFormat="1" applyFont="1" applyFill="1" applyBorder="1" applyAlignment="1">
      <alignment horizontal="center" vertical="center"/>
    </xf>
    <xf numFmtId="3" fontId="29" fillId="5" borderId="19" xfId="2" applyNumberFormat="1" applyFont="1" applyFill="1" applyBorder="1" applyAlignment="1">
      <alignment horizontal="center" vertical="center"/>
    </xf>
    <xf numFmtId="179" fontId="29" fillId="4" borderId="9" xfId="2" applyNumberFormat="1" applyFont="1" applyFill="1" applyBorder="1" applyAlignment="1">
      <alignment horizontal="center" vertical="center" wrapText="1"/>
    </xf>
    <xf numFmtId="179" fontId="29" fillId="4" borderId="3" xfId="2" applyNumberFormat="1" applyFont="1" applyFill="1" applyBorder="1" applyAlignment="1">
      <alignment horizontal="center" vertical="center" wrapText="1"/>
    </xf>
    <xf numFmtId="179" fontId="29" fillId="4" borderId="5" xfId="2" applyNumberFormat="1" applyFont="1" applyFill="1" applyBorder="1" applyAlignment="1">
      <alignment horizontal="center" vertical="center" wrapText="1"/>
    </xf>
    <xf numFmtId="179" fontId="29" fillId="4" borderId="7" xfId="2" applyNumberFormat="1" applyFont="1" applyFill="1" applyBorder="1" applyAlignment="1">
      <alignment horizontal="center" vertical="center" wrapText="1"/>
    </xf>
    <xf numFmtId="179" fontId="29" fillId="4" borderId="0" xfId="2" applyNumberFormat="1" applyFont="1" applyFill="1" applyBorder="1" applyAlignment="1">
      <alignment horizontal="center" vertical="center" wrapText="1"/>
    </xf>
    <xf numFmtId="179" fontId="29" fillId="4" borderId="1" xfId="2" applyNumberFormat="1" applyFont="1" applyFill="1" applyBorder="1" applyAlignment="1">
      <alignment horizontal="center" vertical="center" wrapText="1"/>
    </xf>
    <xf numFmtId="181" fontId="29" fillId="5" borderId="2" xfId="2" applyNumberFormat="1" applyFont="1" applyFill="1" applyBorder="1" applyAlignment="1">
      <alignment horizontal="center" vertical="center"/>
    </xf>
    <xf numFmtId="179" fontId="29" fillId="5" borderId="6" xfId="2" applyNumberFormat="1" applyFont="1" applyFill="1" applyBorder="1">
      <alignment vertical="center"/>
    </xf>
    <xf numFmtId="179" fontId="29" fillId="5" borderId="2" xfId="2" applyNumberFormat="1" applyFont="1" applyFill="1" applyBorder="1">
      <alignment vertical="center"/>
    </xf>
    <xf numFmtId="179" fontId="29" fillId="5" borderId="4" xfId="2" applyNumberFormat="1" applyFont="1" applyFill="1" applyBorder="1">
      <alignment vertical="center"/>
    </xf>
    <xf numFmtId="179" fontId="29" fillId="5" borderId="4" xfId="2" applyNumberFormat="1" applyFont="1" applyFill="1" applyBorder="1" applyAlignment="1">
      <alignment horizontal="center" vertical="center" wrapText="1"/>
    </xf>
    <xf numFmtId="179" fontId="29" fillId="4" borderId="19" xfId="2" applyNumberFormat="1" applyFont="1" applyFill="1" applyBorder="1" applyAlignment="1">
      <alignment wrapText="1"/>
    </xf>
    <xf numFmtId="179" fontId="29" fillId="4" borderId="1" xfId="2" applyNumberFormat="1" applyFont="1" applyFill="1" applyBorder="1" applyAlignment="1">
      <alignment wrapText="1"/>
    </xf>
    <xf numFmtId="181" fontId="29" fillId="4" borderId="2" xfId="2" applyNumberFormat="1" applyFont="1" applyFill="1" applyBorder="1" applyAlignment="1">
      <alignment horizontal="center" vertical="center"/>
    </xf>
    <xf numFmtId="182" fontId="29" fillId="4" borderId="6" xfId="2" applyNumberFormat="1" applyFont="1" applyFill="1" applyBorder="1">
      <alignment vertical="center"/>
    </xf>
    <xf numFmtId="182" fontId="29" fillId="4" borderId="2" xfId="2" applyNumberFormat="1" applyFont="1" applyFill="1" applyBorder="1">
      <alignment vertical="center"/>
    </xf>
    <xf numFmtId="182" fontId="29" fillId="4" borderId="4" xfId="2" applyNumberFormat="1" applyFont="1" applyFill="1" applyBorder="1">
      <alignment vertical="center"/>
    </xf>
    <xf numFmtId="182" fontId="29" fillId="4" borderId="2" xfId="2" applyNumberFormat="1" applyFont="1" applyFill="1" applyBorder="1" applyAlignment="1">
      <alignment horizontal="center" vertical="center"/>
    </xf>
    <xf numFmtId="179" fontId="29" fillId="5" borderId="6" xfId="2" applyNumberFormat="1" applyFont="1" applyFill="1" applyBorder="1" applyAlignment="1">
      <alignment wrapText="1"/>
    </xf>
    <xf numFmtId="179" fontId="29" fillId="5" borderId="2" xfId="2" applyNumberFormat="1" applyFont="1" applyFill="1" applyBorder="1" applyAlignment="1">
      <alignment wrapText="1"/>
    </xf>
    <xf numFmtId="184" fontId="29" fillId="4" borderId="84" xfId="2" applyNumberFormat="1" applyFont="1" applyFill="1" applyBorder="1" applyAlignment="1">
      <alignment vertical="top" wrapText="1"/>
    </xf>
    <xf numFmtId="184" fontId="29" fillId="4" borderId="105" xfId="2" applyNumberFormat="1" applyFont="1" applyFill="1" applyBorder="1" applyAlignment="1">
      <alignment vertical="top" wrapText="1"/>
    </xf>
    <xf numFmtId="184" fontId="29" fillId="4" borderId="85" xfId="2" applyNumberFormat="1" applyFont="1" applyFill="1" applyBorder="1" applyAlignment="1">
      <alignment vertical="top" wrapText="1"/>
    </xf>
    <xf numFmtId="184" fontId="29" fillId="4" borderId="103" xfId="2" applyNumberFormat="1" applyFont="1" applyFill="1" applyBorder="1" applyAlignment="1">
      <alignment vertical="top" wrapText="1"/>
    </xf>
    <xf numFmtId="184" fontId="29" fillId="4" borderId="86" xfId="2" applyNumberFormat="1" applyFont="1" applyFill="1" applyBorder="1" applyAlignment="1">
      <alignment vertical="top" wrapText="1"/>
    </xf>
    <xf numFmtId="184" fontId="29" fillId="4" borderId="104" xfId="2" applyNumberFormat="1" applyFont="1" applyFill="1" applyBorder="1" applyAlignment="1">
      <alignment vertical="top" wrapText="1"/>
    </xf>
    <xf numFmtId="179" fontId="29" fillId="4" borderId="107" xfId="2" applyNumberFormat="1" applyFont="1" applyFill="1" applyBorder="1" applyAlignment="1">
      <alignment wrapText="1"/>
    </xf>
    <xf numFmtId="179" fontId="29" fillId="4" borderId="84" xfId="2" applyNumberFormat="1" applyFont="1" applyFill="1" applyBorder="1" applyAlignment="1">
      <alignment wrapText="1"/>
    </xf>
    <xf numFmtId="179" fontId="29" fillId="4" borderId="91" xfId="2" applyNumberFormat="1" applyFont="1" applyFill="1" applyBorder="1" applyAlignment="1">
      <alignment wrapText="1"/>
    </xf>
    <xf numFmtId="179" fontId="29" fillId="4" borderId="85" xfId="2" applyNumberFormat="1" applyFont="1" applyFill="1" applyBorder="1" applyAlignment="1">
      <alignment wrapText="1"/>
    </xf>
    <xf numFmtId="189" fontId="27" fillId="0" borderId="2" xfId="2" applyNumberFormat="1" applyFont="1" applyBorder="1">
      <alignment vertical="center"/>
    </xf>
    <xf numFmtId="189" fontId="27" fillId="0" borderId="4" xfId="2" applyNumberFormat="1" applyFont="1" applyBorder="1">
      <alignment vertical="center"/>
    </xf>
    <xf numFmtId="181" fontId="27" fillId="0" borderId="2" xfId="2" applyNumberFormat="1" applyFont="1" applyBorder="1" applyAlignment="1">
      <alignment horizontal="center" vertical="center"/>
    </xf>
    <xf numFmtId="182" fontId="29" fillId="4" borderId="1" xfId="2" applyNumberFormat="1" applyFont="1" applyFill="1" applyBorder="1" applyAlignment="1">
      <alignment horizontal="center" vertical="center"/>
    </xf>
    <xf numFmtId="179" fontId="29" fillId="4" borderId="6" xfId="2" applyNumberFormat="1" applyFont="1" applyFill="1" applyBorder="1">
      <alignment vertical="center"/>
    </xf>
    <xf numFmtId="179" fontId="29" fillId="4" borderId="2" xfId="2" applyNumberFormat="1" applyFont="1" applyFill="1" applyBorder="1">
      <alignment vertical="center"/>
    </xf>
    <xf numFmtId="179" fontId="29" fillId="4" borderId="4" xfId="2" applyNumberFormat="1" applyFont="1" applyFill="1" applyBorder="1">
      <alignment vertical="center"/>
    </xf>
    <xf numFmtId="182" fontId="29" fillId="5" borderId="6" xfId="2" applyNumberFormat="1" applyFont="1" applyFill="1" applyBorder="1">
      <alignment vertical="center"/>
    </xf>
    <xf numFmtId="182" fontId="29" fillId="5" borderId="2" xfId="2" applyNumberFormat="1" applyFont="1" applyFill="1" applyBorder="1">
      <alignment vertical="center"/>
    </xf>
    <xf numFmtId="182" fontId="29" fillId="5" borderId="4" xfId="2" applyNumberFormat="1" applyFont="1" applyFill="1" applyBorder="1">
      <alignment vertical="center"/>
    </xf>
    <xf numFmtId="184" fontId="29" fillId="5" borderId="2" xfId="2" applyNumberFormat="1" applyFont="1" applyFill="1" applyBorder="1" applyAlignment="1">
      <alignment vertical="top" wrapText="1"/>
    </xf>
    <xf numFmtId="184" fontId="29" fillId="5" borderId="4" xfId="2" applyNumberFormat="1" applyFont="1" applyFill="1" applyBorder="1" applyAlignment="1">
      <alignment vertical="top" wrapText="1"/>
    </xf>
    <xf numFmtId="189" fontId="27" fillId="0" borderId="6" xfId="2" applyNumberFormat="1" applyFont="1" applyBorder="1">
      <alignment vertical="center"/>
    </xf>
    <xf numFmtId="179" fontId="29" fillId="4" borderId="92" xfId="2" applyNumberFormat="1" applyFont="1" applyFill="1" applyBorder="1" applyAlignment="1">
      <alignment wrapText="1"/>
    </xf>
    <xf numFmtId="179" fontId="29" fillId="4" borderId="86" xfId="2" applyNumberFormat="1" applyFont="1" applyFill="1" applyBorder="1" applyAlignment="1">
      <alignment wrapText="1"/>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wrapText="1"/>
    </xf>
    <xf numFmtId="0" fontId="13" fillId="0" borderId="8" xfId="0" applyFont="1" applyBorder="1" applyAlignment="1">
      <alignment horizontal="center"/>
    </xf>
    <xf numFmtId="3" fontId="13" fillId="0" borderId="0" xfId="0" applyNumberFormat="1" applyFont="1" applyAlignment="1">
      <alignment horizontal="right" vertical="center" wrapText="1"/>
    </xf>
    <xf numFmtId="186" fontId="13" fillId="0" borderId="0" xfId="0" applyNumberFormat="1" applyFont="1" applyAlignment="1">
      <alignment horizontal="center" vertical="center"/>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31" fillId="0" borderId="6" xfId="0" applyFont="1" applyBorder="1" applyAlignment="1">
      <alignmen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3" fontId="13" fillId="0" borderId="3" xfId="0" applyNumberFormat="1" applyFont="1" applyBorder="1" applyAlignment="1">
      <alignment horizontal="right" vertical="center" wrapText="1"/>
    </xf>
    <xf numFmtId="0" fontId="13" fillId="0" borderId="3" xfId="0" applyFont="1" applyBorder="1" applyAlignment="1">
      <alignment horizontal="right" vertical="center" wrapText="1"/>
    </xf>
    <xf numFmtId="0" fontId="40" fillId="0" borderId="19" xfId="0" applyFont="1" applyBorder="1" applyAlignment="1">
      <alignment vertical="center" wrapText="1"/>
    </xf>
    <xf numFmtId="0" fontId="28" fillId="0" borderId="0" xfId="0" applyFont="1" applyFill="1" applyBorder="1" applyAlignment="1">
      <alignment horizontal="left" vertical="center"/>
    </xf>
    <xf numFmtId="0" fontId="13" fillId="4" borderId="3" xfId="0" applyFont="1" applyFill="1" applyBorder="1" applyAlignment="1">
      <alignment horizontal="left" vertical="center"/>
    </xf>
    <xf numFmtId="0" fontId="13" fillId="4" borderId="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3" xfId="0" applyFont="1" applyFill="1" applyBorder="1" applyAlignment="1">
      <alignment vertical="center" wrapText="1"/>
    </xf>
    <xf numFmtId="0" fontId="13" fillId="0" borderId="7" xfId="0" applyFont="1" applyFill="1" applyBorder="1" applyAlignment="1">
      <alignment vertical="center" wrapText="1"/>
    </xf>
    <xf numFmtId="0" fontId="13" fillId="0" borderId="9" xfId="0" applyFont="1" applyFill="1" applyBorder="1" applyAlignment="1">
      <alignment vertical="center" wrapText="1"/>
    </xf>
    <xf numFmtId="0" fontId="13" fillId="0" borderId="19"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3" fillId="0" borderId="1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wrapText="1"/>
    </xf>
    <xf numFmtId="0" fontId="13" fillId="0" borderId="8" xfId="0" applyFont="1" applyFill="1" applyBorder="1" applyAlignment="1">
      <alignment horizontal="center"/>
    </xf>
    <xf numFmtId="0" fontId="31" fillId="0" borderId="76" xfId="0" applyFont="1" applyFill="1" applyBorder="1" applyAlignment="1">
      <alignment vertical="center" wrapText="1"/>
    </xf>
    <xf numFmtId="3" fontId="13" fillId="0" borderId="0" xfId="0" applyNumberFormat="1" applyFont="1" applyFill="1" applyBorder="1" applyAlignment="1">
      <alignment horizontal="right" vertical="center" wrapText="1"/>
    </xf>
    <xf numFmtId="0" fontId="31" fillId="4" borderId="19" xfId="0" applyFont="1" applyFill="1" applyBorder="1" applyAlignment="1">
      <alignment vertical="center" wrapText="1"/>
    </xf>
    <xf numFmtId="0" fontId="1" fillId="4" borderId="1" xfId="0" applyFont="1" applyFill="1" applyBorder="1" applyAlignment="1">
      <alignment vertical="center" wrapText="1"/>
    </xf>
    <xf numFmtId="0" fontId="1" fillId="4" borderId="5" xfId="0" applyFont="1" applyFill="1" applyBorder="1" applyAlignment="1">
      <alignment vertical="center" wrapText="1"/>
    </xf>
    <xf numFmtId="179" fontId="13" fillId="4" borderId="0" xfId="6" applyNumberFormat="1" applyFont="1" applyFill="1" applyAlignment="1">
      <alignment horizontal="center" vertical="center"/>
    </xf>
    <xf numFmtId="186" fontId="13" fillId="4" borderId="0" xfId="6" applyNumberFormat="1" applyFont="1" applyFill="1" applyAlignment="1">
      <alignment horizontal="center" vertical="center"/>
    </xf>
    <xf numFmtId="0" fontId="13" fillId="4" borderId="3"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6"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8" xfId="6" applyFont="1" applyFill="1" applyBorder="1" applyAlignment="1">
      <alignment horizontal="center" wrapText="1"/>
    </xf>
    <xf numFmtId="0" fontId="13" fillId="4" borderId="8" xfId="6" applyFont="1" applyFill="1" applyBorder="1" applyAlignment="1">
      <alignment horizontal="center"/>
    </xf>
    <xf numFmtId="0" fontId="13" fillId="0" borderId="13" xfId="0" applyFont="1" applyBorder="1" applyAlignment="1">
      <alignment horizontal="left" vertical="center" wrapText="1"/>
    </xf>
    <xf numFmtId="0" fontId="40" fillId="0" borderId="1" xfId="6" applyFont="1" applyBorder="1" applyAlignment="1">
      <alignment horizontal="left" vertical="center" wrapText="1"/>
    </xf>
    <xf numFmtId="0" fontId="13" fillId="0" borderId="1" xfId="6" applyFont="1" applyBorder="1" applyAlignment="1">
      <alignment horizontal="left" vertical="center" wrapText="1"/>
    </xf>
    <xf numFmtId="0" fontId="39" fillId="0" borderId="5" xfId="6" applyFont="1" applyBorder="1" applyAlignment="1">
      <alignment vertical="center" wrapText="1"/>
    </xf>
    <xf numFmtId="38" fontId="13" fillId="0" borderId="8" xfId="6" applyNumberFormat="1" applyFont="1" applyBorder="1" applyAlignment="1">
      <alignment horizontal="right" vertical="center" wrapText="1"/>
    </xf>
    <xf numFmtId="0" fontId="13" fillId="0" borderId="8" xfId="6" applyFont="1" applyBorder="1" applyAlignment="1">
      <alignment horizontal="right" vertical="center" wrapText="1"/>
    </xf>
    <xf numFmtId="186" fontId="29" fillId="0" borderId="0" xfId="0" applyNumberFormat="1" applyFont="1" applyFill="1" applyBorder="1" applyAlignment="1">
      <alignment horizontal="center" vertical="center"/>
    </xf>
    <xf numFmtId="0" fontId="13" fillId="0" borderId="3"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4" borderId="13" xfId="6" applyFont="1" applyFill="1" applyBorder="1" applyAlignment="1">
      <alignment horizontal="center" wrapText="1"/>
    </xf>
    <xf numFmtId="179" fontId="13" fillId="4" borderId="9" xfId="6" applyNumberFormat="1" applyFont="1" applyFill="1" applyBorder="1" applyAlignment="1">
      <alignment horizontal="right" vertical="center"/>
    </xf>
    <xf numFmtId="179" fontId="13" fillId="4" borderId="3" xfId="6" applyNumberFormat="1" applyFont="1" applyFill="1" applyBorder="1" applyAlignment="1">
      <alignment horizontal="right" vertical="center"/>
    </xf>
    <xf numFmtId="3" fontId="31" fillId="0" borderId="13" xfId="2" applyNumberFormat="1" applyFont="1" applyFill="1" applyBorder="1" applyAlignment="1">
      <alignment horizontal="center" vertical="center"/>
    </xf>
    <xf numFmtId="3" fontId="31" fillId="0" borderId="8" xfId="2" applyNumberFormat="1" applyFont="1" applyFill="1" applyBorder="1" applyAlignment="1">
      <alignment horizontal="center" vertical="center"/>
    </xf>
    <xf numFmtId="3" fontId="31" fillId="0" borderId="19" xfId="2" applyNumberFormat="1" applyFont="1" applyFill="1" applyBorder="1" applyAlignment="1">
      <alignment horizontal="center" vertical="center"/>
    </xf>
    <xf numFmtId="3" fontId="31" fillId="0" borderId="7" xfId="2" applyNumberFormat="1" applyFont="1" applyFill="1" applyBorder="1" applyAlignment="1">
      <alignment horizontal="center" vertical="center"/>
    </xf>
    <xf numFmtId="3" fontId="31" fillId="0" borderId="0" xfId="2" applyNumberFormat="1" applyFont="1" applyFill="1" applyBorder="1" applyAlignment="1">
      <alignment horizontal="center" vertical="center"/>
    </xf>
    <xf numFmtId="3" fontId="31" fillId="0" borderId="1" xfId="2" applyNumberFormat="1" applyFont="1" applyFill="1" applyBorder="1" applyAlignment="1">
      <alignment horizontal="center" vertical="center"/>
    </xf>
    <xf numFmtId="182" fontId="29" fillId="5" borderId="2" xfId="2" applyNumberFormat="1" applyFont="1" applyFill="1" applyBorder="1" applyAlignment="1">
      <alignment horizontal="center" vertical="center"/>
    </xf>
    <xf numFmtId="179" fontId="29" fillId="0" borderId="93" xfId="2" applyNumberFormat="1" applyFont="1" applyBorder="1" applyAlignment="1">
      <alignment wrapText="1"/>
    </xf>
    <xf numFmtId="179" fontId="29" fillId="0" borderId="98" xfId="2" applyNumberFormat="1" applyFont="1" applyBorder="1" applyAlignment="1">
      <alignment wrapText="1"/>
    </xf>
    <xf numFmtId="179" fontId="29" fillId="0" borderId="8" xfId="2" applyNumberFormat="1" applyFont="1" applyBorder="1" applyAlignment="1">
      <alignment wrapText="1"/>
    </xf>
    <xf numFmtId="179" fontId="29" fillId="0" borderId="0" xfId="2" applyNumberFormat="1" applyFont="1" applyAlignment="1">
      <alignment wrapText="1"/>
    </xf>
    <xf numFmtId="184" fontId="29" fillId="0" borderId="98" xfId="2" applyNumberFormat="1" applyFont="1" applyBorder="1" applyAlignment="1">
      <alignment vertical="top" wrapText="1"/>
    </xf>
    <xf numFmtId="184" fontId="29" fillId="0" borderId="106" xfId="2" applyNumberFormat="1" applyFont="1" applyBorder="1" applyAlignment="1">
      <alignment vertical="top" wrapText="1"/>
    </xf>
    <xf numFmtId="179" fontId="29" fillId="0" borderId="82" xfId="2" applyNumberFormat="1" applyFont="1" applyBorder="1" applyAlignment="1">
      <alignment wrapText="1"/>
    </xf>
    <xf numFmtId="184" fontId="29" fillId="0" borderId="84" xfId="2" applyNumberFormat="1" applyFont="1" applyBorder="1" applyAlignment="1">
      <alignment vertical="top" wrapText="1"/>
    </xf>
    <xf numFmtId="184" fontId="29" fillId="0" borderId="105" xfId="2" applyNumberFormat="1" applyFont="1" applyBorder="1" applyAlignment="1">
      <alignment vertical="top" wrapText="1"/>
    </xf>
    <xf numFmtId="184" fontId="29" fillId="0" borderId="0" xfId="2" applyNumberFormat="1" applyFont="1" applyAlignment="1">
      <alignment vertical="top" wrapText="1"/>
    </xf>
    <xf numFmtId="184" fontId="29" fillId="0" borderId="3" xfId="2" applyNumberFormat="1" applyFont="1" applyBorder="1" applyAlignment="1">
      <alignment vertical="top" wrapText="1"/>
    </xf>
    <xf numFmtId="3" fontId="29" fillId="4" borderId="7" xfId="2" applyNumberFormat="1" applyFont="1" applyFill="1" applyBorder="1" applyAlignment="1">
      <alignment horizontal="center" vertical="center" wrapText="1"/>
    </xf>
    <xf numFmtId="3" fontId="29" fillId="4" borderId="0" xfId="2" applyNumberFormat="1" applyFont="1" applyFill="1" applyBorder="1" applyAlignment="1">
      <alignment horizontal="center" vertical="center" wrapText="1"/>
    </xf>
    <xf numFmtId="3" fontId="29" fillId="4" borderId="1" xfId="2" applyNumberFormat="1" applyFont="1" applyFill="1" applyBorder="1" applyAlignment="1">
      <alignment horizontal="center" vertical="center" wrapText="1"/>
    </xf>
    <xf numFmtId="184" fontId="29" fillId="4" borderId="7" xfId="2" applyNumberFormat="1" applyFont="1" applyFill="1" applyBorder="1" applyAlignment="1">
      <alignment vertical="top" wrapText="1"/>
    </xf>
    <xf numFmtId="184" fontId="29" fillId="4" borderId="9" xfId="2" applyNumberFormat="1" applyFont="1" applyFill="1" applyBorder="1" applyAlignment="1">
      <alignment vertical="top" wrapText="1"/>
    </xf>
    <xf numFmtId="184" fontId="29" fillId="4" borderId="1" xfId="2" applyNumberFormat="1" applyFont="1" applyFill="1" applyBorder="1" applyAlignment="1">
      <alignment vertical="top" wrapText="1"/>
    </xf>
    <xf numFmtId="184" fontId="29" fillId="4" borderId="5" xfId="2" applyNumberFormat="1" applyFont="1" applyFill="1" applyBorder="1" applyAlignment="1">
      <alignment vertical="top" wrapText="1"/>
    </xf>
    <xf numFmtId="179" fontId="29" fillId="4" borderId="13" xfId="2" applyNumberFormat="1" applyFont="1" applyFill="1" applyBorder="1" applyAlignment="1">
      <alignment wrapText="1"/>
    </xf>
    <xf numFmtId="179" fontId="29" fillId="4" borderId="7" xfId="2" applyNumberFormat="1" applyFont="1" applyFill="1" applyBorder="1" applyAlignment="1">
      <alignment wrapText="1"/>
    </xf>
    <xf numFmtId="179" fontId="29" fillId="4" borderId="8" xfId="2" applyNumberFormat="1" applyFont="1" applyFill="1" applyBorder="1" applyAlignment="1">
      <alignment wrapText="1"/>
    </xf>
    <xf numFmtId="179" fontId="29" fillId="4" borderId="0" xfId="2" applyNumberFormat="1" applyFont="1" applyFill="1" applyAlignment="1">
      <alignment wrapText="1"/>
    </xf>
    <xf numFmtId="179" fontId="29" fillId="4" borderId="93" xfId="2" applyNumberFormat="1" applyFont="1" applyFill="1" applyBorder="1" applyAlignment="1">
      <alignment wrapText="1"/>
    </xf>
    <xf numFmtId="179" fontId="29" fillId="4" borderId="98" xfId="2" applyNumberFormat="1" applyFont="1" applyFill="1" applyBorder="1" applyAlignment="1">
      <alignment wrapText="1"/>
    </xf>
    <xf numFmtId="184" fontId="29" fillId="4" borderId="98" xfId="2" applyNumberFormat="1" applyFont="1" applyFill="1" applyBorder="1" applyAlignment="1">
      <alignment vertical="top" wrapText="1"/>
    </xf>
    <xf numFmtId="184" fontId="29" fillId="4" borderId="106" xfId="2" applyNumberFormat="1" applyFont="1" applyFill="1" applyBorder="1" applyAlignment="1">
      <alignment vertical="top" wrapText="1"/>
    </xf>
    <xf numFmtId="179" fontId="29" fillId="4" borderId="82" xfId="2" applyNumberFormat="1" applyFont="1" applyFill="1" applyBorder="1" applyAlignment="1">
      <alignment wrapText="1"/>
    </xf>
    <xf numFmtId="184" fontId="29" fillId="4" borderId="0" xfId="2" applyNumberFormat="1" applyFont="1" applyFill="1" applyAlignment="1">
      <alignment vertical="top" wrapText="1"/>
    </xf>
    <xf numFmtId="184" fontId="29" fillId="4" borderId="3" xfId="2" applyNumberFormat="1" applyFont="1" applyFill="1" applyBorder="1" applyAlignment="1">
      <alignment vertical="top"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left" vertical="center"/>
    </xf>
    <xf numFmtId="0" fontId="13" fillId="0" borderId="87" xfId="0" applyFont="1" applyBorder="1" applyAlignment="1">
      <alignment horizontal="center" vertical="center"/>
    </xf>
    <xf numFmtId="0" fontId="13" fillId="0" borderId="97"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180" fontId="21" fillId="4" borderId="75" xfId="13" applyNumberFormat="1" applyFont="1" applyFill="1" applyBorder="1" applyAlignment="1">
      <alignment horizontal="center" vertical="center" wrapText="1"/>
    </xf>
    <xf numFmtId="180" fontId="21" fillId="4" borderId="44" xfId="13" applyNumberFormat="1" applyFont="1" applyFill="1" applyBorder="1" applyAlignment="1">
      <alignment horizontal="center" vertical="center" wrapText="1"/>
    </xf>
    <xf numFmtId="180" fontId="21" fillId="4" borderId="67" xfId="13" applyNumberFormat="1" applyFont="1" applyFill="1" applyBorder="1" applyAlignment="1">
      <alignment horizontal="center" vertical="center" wrapText="1"/>
    </xf>
    <xf numFmtId="0" fontId="24" fillId="0" borderId="7" xfId="13" applyFont="1" applyFill="1" applyBorder="1" applyAlignment="1">
      <alignment horizontal="left" vertical="top" wrapText="1"/>
    </xf>
    <xf numFmtId="0" fontId="24" fillId="0" borderId="0" xfId="13" applyFont="1" applyFill="1" applyBorder="1" applyAlignment="1">
      <alignment horizontal="left" vertical="top" wrapText="1"/>
    </xf>
    <xf numFmtId="0" fontId="21" fillId="4" borderId="41" xfId="13" applyFont="1" applyFill="1" applyBorder="1" applyAlignment="1">
      <alignment horizontal="center" vertical="top" wrapText="1"/>
    </xf>
    <xf numFmtId="0" fontId="21" fillId="4" borderId="38" xfId="13" applyFont="1" applyFill="1" applyBorder="1" applyAlignment="1">
      <alignment horizontal="center" vertical="top" wrapText="1"/>
    </xf>
    <xf numFmtId="0" fontId="21" fillId="4" borderId="39" xfId="13" applyFont="1" applyFill="1" applyBorder="1" applyAlignment="1">
      <alignment horizontal="center" vertical="top" wrapText="1"/>
    </xf>
    <xf numFmtId="180" fontId="21" fillId="4" borderId="53" xfId="13" applyNumberFormat="1" applyFont="1" applyFill="1" applyBorder="1" applyAlignment="1">
      <alignment horizontal="center" vertical="center" wrapText="1"/>
    </xf>
    <xf numFmtId="180" fontId="21" fillId="4" borderId="75" xfId="13" applyNumberFormat="1" applyFont="1" applyFill="1" applyBorder="1" applyAlignment="1">
      <alignment horizontal="center" vertical="center"/>
    </xf>
    <xf numFmtId="180" fontId="21" fillId="4" borderId="44" xfId="13" applyNumberFormat="1" applyFont="1" applyFill="1" applyBorder="1" applyAlignment="1">
      <alignment horizontal="center" vertical="center"/>
    </xf>
    <xf numFmtId="180" fontId="21" fillId="4" borderId="67" xfId="13" applyNumberFormat="1" applyFont="1" applyFill="1" applyBorder="1" applyAlignment="1">
      <alignment horizontal="center" vertical="center"/>
    </xf>
    <xf numFmtId="180" fontId="21" fillId="4" borderId="45" xfId="13" applyNumberFormat="1" applyFont="1" applyFill="1" applyBorder="1" applyAlignment="1">
      <alignment horizontal="center" vertical="center" wrapText="1"/>
    </xf>
    <xf numFmtId="0" fontId="23" fillId="0" borderId="0" xfId="13" applyFont="1" applyFill="1" applyBorder="1" applyAlignment="1">
      <alignment horizontal="center" vertical="center"/>
    </xf>
    <xf numFmtId="0" fontId="21" fillId="0" borderId="41" xfId="13" applyFont="1" applyFill="1" applyBorder="1" applyAlignment="1">
      <alignment horizontal="center" vertical="top" wrapText="1"/>
    </xf>
    <xf numFmtId="0" fontId="21" fillId="0" borderId="38" xfId="13" applyFont="1" applyFill="1" applyBorder="1" applyAlignment="1">
      <alignment horizontal="center" vertical="top" wrapText="1"/>
    </xf>
    <xf numFmtId="0" fontId="21" fillId="0" borderId="39" xfId="13" applyFont="1" applyFill="1" applyBorder="1" applyAlignment="1">
      <alignment horizontal="center" vertical="top" wrapText="1"/>
    </xf>
    <xf numFmtId="180" fontId="21" fillId="0" borderId="53" xfId="13" applyNumberFormat="1" applyFont="1" applyFill="1" applyBorder="1" applyAlignment="1">
      <alignment horizontal="center" vertical="center" wrapText="1"/>
    </xf>
    <xf numFmtId="180" fontId="21" fillId="0" borderId="44" xfId="13" applyNumberFormat="1" applyFont="1" applyFill="1" applyBorder="1" applyAlignment="1">
      <alignment horizontal="center" vertical="center" wrapText="1"/>
    </xf>
    <xf numFmtId="180" fontId="21" fillId="0" borderId="67" xfId="13" applyNumberFormat="1" applyFont="1" applyFill="1" applyBorder="1" applyAlignment="1">
      <alignment horizontal="center" vertical="center" wrapText="1"/>
    </xf>
    <xf numFmtId="180" fontId="21" fillId="0" borderId="75" xfId="13" applyNumberFormat="1" applyFont="1" applyFill="1" applyBorder="1" applyAlignment="1">
      <alignment horizontal="center" vertical="center" wrapText="1"/>
    </xf>
    <xf numFmtId="180" fontId="21" fillId="0" borderId="75" xfId="13" applyNumberFormat="1" applyFont="1" applyFill="1" applyBorder="1" applyAlignment="1">
      <alignment horizontal="center" vertical="center"/>
    </xf>
    <xf numFmtId="180" fontId="21" fillId="0" borderId="44" xfId="13" applyNumberFormat="1" applyFont="1" applyFill="1" applyBorder="1" applyAlignment="1">
      <alignment horizontal="center" vertical="center"/>
    </xf>
    <xf numFmtId="180" fontId="21" fillId="0" borderId="67" xfId="13" applyNumberFormat="1" applyFont="1" applyFill="1" applyBorder="1" applyAlignment="1">
      <alignment horizontal="center" vertical="center"/>
    </xf>
    <xf numFmtId="180" fontId="21" fillId="0" borderId="45" xfId="13" applyNumberFormat="1" applyFont="1" applyFill="1" applyBorder="1" applyAlignment="1">
      <alignment horizontal="center" vertical="center" wrapText="1"/>
    </xf>
    <xf numFmtId="0" fontId="24" fillId="0" borderId="13" xfId="13" applyFont="1" applyFill="1" applyBorder="1" applyAlignment="1">
      <alignment horizontal="left" vertical="top" wrapText="1"/>
    </xf>
    <xf numFmtId="0" fontId="24" fillId="0" borderId="8" xfId="13" applyFont="1" applyFill="1" applyBorder="1" applyAlignment="1">
      <alignment horizontal="left" vertical="top" wrapText="1"/>
    </xf>
    <xf numFmtId="0" fontId="21" fillId="0" borderId="4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2" xfId="0" applyFont="1" applyFill="1" applyBorder="1" applyAlignment="1">
      <alignment horizontal="center" vertical="center" wrapText="1"/>
    </xf>
    <xf numFmtId="180" fontId="21" fillId="0" borderId="50" xfId="0" applyNumberFormat="1" applyFont="1" applyFill="1" applyBorder="1" applyAlignment="1">
      <alignment horizontal="center" vertical="center" wrapText="1"/>
    </xf>
    <xf numFmtId="180" fontId="21" fillId="0" borderId="55"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80" fontId="21" fillId="0" borderId="45" xfId="0" applyNumberFormat="1" applyFont="1" applyFill="1" applyBorder="1" applyAlignment="1">
      <alignment horizontal="center" vertical="center" wrapText="1"/>
    </xf>
    <xf numFmtId="180" fontId="21" fillId="0" borderId="53" xfId="0" applyNumberFormat="1" applyFont="1" applyFill="1" applyBorder="1" applyAlignment="1">
      <alignment horizontal="center" vertical="center" wrapText="1"/>
    </xf>
    <xf numFmtId="180" fontId="21" fillId="0" borderId="44" xfId="0" applyNumberFormat="1" applyFont="1" applyFill="1" applyBorder="1" applyAlignment="1">
      <alignment horizontal="center" vertical="center"/>
    </xf>
    <xf numFmtId="180" fontId="21" fillId="0" borderId="67" xfId="0" applyNumberFormat="1" applyFont="1" applyFill="1" applyBorder="1" applyAlignment="1">
      <alignment horizontal="center" vertical="center"/>
    </xf>
    <xf numFmtId="180" fontId="21" fillId="0" borderId="50" xfId="0" applyNumberFormat="1" applyFont="1" applyFill="1" applyBorder="1" applyAlignment="1">
      <alignment horizontal="center" vertical="center"/>
    </xf>
    <xf numFmtId="0" fontId="21" fillId="4" borderId="41" xfId="0" applyFont="1" applyFill="1" applyBorder="1" applyAlignment="1">
      <alignment horizontal="center" vertical="center"/>
    </xf>
    <xf numFmtId="0" fontId="21" fillId="4" borderId="39"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53" xfId="0" applyFont="1" applyFill="1" applyBorder="1" applyAlignment="1">
      <alignment horizontal="center" vertical="center"/>
    </xf>
    <xf numFmtId="0" fontId="21" fillId="4" borderId="45"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23" xfId="0" applyFont="1" applyFill="1" applyBorder="1" applyAlignment="1">
      <alignment horizontal="center" vertical="center"/>
    </xf>
    <xf numFmtId="0" fontId="21" fillId="4" borderId="43" xfId="0" applyFont="1" applyFill="1" applyBorder="1" applyAlignment="1">
      <alignment horizontal="center" vertical="center"/>
    </xf>
    <xf numFmtId="0" fontId="21" fillId="4" borderId="42" xfId="0" applyFont="1" applyFill="1" applyBorder="1" applyAlignment="1">
      <alignment horizontal="center" vertical="center" wrapText="1"/>
    </xf>
    <xf numFmtId="0" fontId="23" fillId="0" borderId="0" xfId="0" applyFont="1" applyFill="1" applyAlignment="1">
      <alignment horizontal="center" vertical="center"/>
    </xf>
    <xf numFmtId="180" fontId="21" fillId="4" borderId="50" xfId="0" applyNumberFormat="1" applyFont="1" applyFill="1" applyBorder="1" applyAlignment="1">
      <alignment horizontal="center" vertical="center" wrapText="1"/>
    </xf>
    <xf numFmtId="180" fontId="21" fillId="4" borderId="55" xfId="0" applyNumberFormat="1" applyFont="1" applyFill="1" applyBorder="1" applyAlignment="1">
      <alignment horizontal="center" vertical="center"/>
    </xf>
    <xf numFmtId="180" fontId="21" fillId="4" borderId="61" xfId="0" applyNumberFormat="1" applyFont="1" applyFill="1" applyBorder="1" applyAlignment="1">
      <alignment horizontal="center" vertical="center"/>
    </xf>
    <xf numFmtId="180" fontId="21" fillId="4" borderId="45" xfId="0" applyNumberFormat="1" applyFont="1" applyFill="1" applyBorder="1" applyAlignment="1">
      <alignment horizontal="center" vertical="center" wrapText="1"/>
    </xf>
    <xf numFmtId="180" fontId="21" fillId="4" borderId="53" xfId="0" applyNumberFormat="1" applyFont="1" applyFill="1" applyBorder="1" applyAlignment="1">
      <alignment horizontal="center" vertical="center" wrapText="1"/>
    </xf>
    <xf numFmtId="180" fontId="21" fillId="4" borderId="44" xfId="0" applyNumberFormat="1" applyFont="1" applyFill="1" applyBorder="1" applyAlignment="1">
      <alignment horizontal="center" vertical="center"/>
    </xf>
    <xf numFmtId="180" fontId="21" fillId="4" borderId="67" xfId="0" applyNumberFormat="1" applyFont="1" applyFill="1" applyBorder="1" applyAlignment="1">
      <alignment horizontal="center" vertical="center"/>
    </xf>
    <xf numFmtId="180" fontId="21" fillId="4" borderId="50" xfId="0" applyNumberFormat="1" applyFont="1" applyFill="1" applyBorder="1" applyAlignment="1">
      <alignment horizontal="center" vertical="center"/>
    </xf>
    <xf numFmtId="0" fontId="21" fillId="4" borderId="41" xfId="0" applyFont="1" applyFill="1" applyBorder="1" applyAlignment="1">
      <alignment horizontal="center" vertical="top" wrapText="1"/>
    </xf>
    <xf numFmtId="0" fontId="21" fillId="4" borderId="38" xfId="0" applyFont="1" applyFill="1" applyBorder="1" applyAlignment="1">
      <alignment horizontal="center" vertical="top" wrapText="1"/>
    </xf>
    <xf numFmtId="0" fontId="21" fillId="4" borderId="39" xfId="0" applyFont="1" applyFill="1" applyBorder="1" applyAlignment="1">
      <alignment horizontal="center" vertical="top" wrapText="1"/>
    </xf>
    <xf numFmtId="0" fontId="21" fillId="0" borderId="41" xfId="0" applyFont="1" applyFill="1" applyBorder="1" applyAlignment="1">
      <alignment horizontal="center" vertical="top" wrapText="1"/>
    </xf>
    <xf numFmtId="0" fontId="21" fillId="0" borderId="38" xfId="0" applyFont="1" applyFill="1" applyBorder="1" applyAlignment="1">
      <alignment horizontal="center" vertical="top" wrapText="1"/>
    </xf>
    <xf numFmtId="0" fontId="21" fillId="0" borderId="39" xfId="0" applyFont="1" applyFill="1" applyBorder="1" applyAlignment="1">
      <alignment horizontal="center" vertical="top" wrapText="1"/>
    </xf>
    <xf numFmtId="177" fontId="10" fillId="0" borderId="20" xfId="0" applyNumberFormat="1" applyFont="1" applyBorder="1" applyAlignment="1">
      <alignment horizontal="center" vertical="center" wrapText="1"/>
    </xf>
    <xf numFmtId="0" fontId="13" fillId="0" borderId="36" xfId="0" applyFont="1" applyBorder="1" applyAlignment="1">
      <alignment horizontal="center" vertical="center" wrapText="1"/>
    </xf>
    <xf numFmtId="176" fontId="10" fillId="0" borderId="46" xfId="0" applyNumberFormat="1" applyFont="1" applyBorder="1" applyAlignment="1">
      <alignment horizontal="center" vertical="center" wrapText="1"/>
    </xf>
    <xf numFmtId="0" fontId="10" fillId="0" borderId="44" xfId="0" applyFont="1" applyBorder="1" applyAlignment="1">
      <alignment horizontal="center" vertical="center" wrapText="1"/>
    </xf>
    <xf numFmtId="176" fontId="8"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176" fontId="10" fillId="2" borderId="17" xfId="0" applyNumberFormat="1" applyFont="1" applyFill="1" applyBorder="1" applyAlignment="1">
      <alignment horizontal="center" vertical="center" wrapText="1"/>
    </xf>
    <xf numFmtId="0" fontId="13" fillId="0" borderId="14" xfId="0" applyFont="1" applyBorder="1" applyAlignment="1">
      <alignment horizontal="center"/>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1" fillId="0" borderId="0" xfId="0" applyNumberFormat="1" applyFont="1" applyAlignment="1">
      <alignment horizontal="left" vertical="center" shrinkToFit="1"/>
    </xf>
    <xf numFmtId="176" fontId="10" fillId="0" borderId="20" xfId="0" applyNumberFormat="1" applyFont="1" applyBorder="1" applyAlignment="1">
      <alignment horizontal="center" vertical="center" wrapText="1"/>
    </xf>
    <xf numFmtId="0" fontId="13" fillId="0" borderId="0" xfId="0" applyFont="1" applyBorder="1" applyAlignment="1">
      <alignment wrapText="1"/>
    </xf>
    <xf numFmtId="176" fontId="10" fillId="0" borderId="21" xfId="0" applyNumberFormat="1" applyFont="1" applyBorder="1" applyAlignment="1">
      <alignment horizontal="center" vertical="center" wrapText="1"/>
    </xf>
    <xf numFmtId="0" fontId="13" fillId="0" borderId="7" xfId="0" applyFont="1" applyBorder="1" applyAlignment="1"/>
    <xf numFmtId="176" fontId="10" fillId="0" borderId="12" xfId="0" applyNumberFormat="1" applyFont="1" applyBorder="1" applyAlignment="1">
      <alignment horizontal="center" vertical="center" wrapText="1"/>
    </xf>
    <xf numFmtId="0" fontId="13" fillId="0" borderId="20"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3" fillId="0" borderId="2" xfId="0" applyFont="1" applyBorder="1" applyAlignment="1">
      <alignment wrapText="1"/>
    </xf>
    <xf numFmtId="176" fontId="10" fillId="2" borderId="37" xfId="0" applyNumberFormat="1" applyFont="1" applyFill="1" applyBorder="1" applyAlignment="1">
      <alignment horizontal="center" vertical="center" wrapText="1"/>
    </xf>
    <xf numFmtId="0" fontId="13" fillId="0" borderId="38" xfId="0" applyFont="1" applyBorder="1" applyAlignment="1">
      <alignment horizontal="center"/>
    </xf>
    <xf numFmtId="0" fontId="10" fillId="0" borderId="19" xfId="0" applyFont="1" applyBorder="1" applyAlignment="1">
      <alignment horizontal="center" vertical="center" wrapText="1"/>
    </xf>
    <xf numFmtId="0" fontId="10" fillId="0" borderId="1" xfId="0" applyFont="1" applyBorder="1" applyAlignment="1">
      <alignment horizontal="center" vertic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xf>
    <xf numFmtId="176" fontId="10" fillId="0" borderId="42"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43" xfId="0" applyBorder="1" applyAlignment="1">
      <alignment horizontal="center" vertical="center" wrapText="1"/>
    </xf>
    <xf numFmtId="176" fontId="8" fillId="0" borderId="41" xfId="0" applyNumberFormat="1" applyFont="1" applyBorder="1" applyAlignment="1">
      <alignment vertical="center" textRotation="255"/>
    </xf>
    <xf numFmtId="0" fontId="0" fillId="0" borderId="38" xfId="0" applyBorder="1" applyAlignment="1">
      <alignment vertical="center" textRotation="255"/>
    </xf>
    <xf numFmtId="0" fontId="0" fillId="0" borderId="39" xfId="0" applyBorder="1" applyAlignment="1">
      <alignment vertical="center" textRotation="255"/>
    </xf>
    <xf numFmtId="2" fontId="10" fillId="0" borderId="2" xfId="0" applyNumberFormat="1" applyFont="1" applyFill="1" applyBorder="1" applyAlignment="1">
      <alignment horizontal="center" vertical="center"/>
    </xf>
    <xf numFmtId="2" fontId="0" fillId="0" borderId="2" xfId="0" applyNumberFormat="1" applyFill="1" applyBorder="1" applyAlignment="1">
      <alignment horizontal="center" vertical="center"/>
    </xf>
    <xf numFmtId="2" fontId="0" fillId="0" borderId="4" xfId="0" applyNumberFormat="1" applyFill="1" applyBorder="1" applyAlignment="1">
      <alignment horizontal="center" vertical="center"/>
    </xf>
    <xf numFmtId="2" fontId="10" fillId="0" borderId="6" xfId="0" applyNumberFormat="1" applyFont="1" applyFill="1" applyBorder="1" applyAlignment="1">
      <alignment horizontal="center" vertical="center"/>
    </xf>
    <xf numFmtId="178" fontId="10" fillId="0" borderId="12"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78" fontId="10" fillId="0" borderId="22" xfId="1"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178" fontId="10" fillId="0" borderId="46"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178" fontId="10" fillId="0" borderId="6" xfId="1" applyNumberFormat="1" applyFont="1" applyFill="1" applyBorder="1" applyAlignment="1">
      <alignment horizontal="center" vertical="center"/>
    </xf>
    <xf numFmtId="2" fontId="0" fillId="0" borderId="33" xfId="0" applyNumberFormat="1" applyFill="1" applyBorder="1" applyAlignment="1">
      <alignment horizontal="center" vertical="center"/>
    </xf>
    <xf numFmtId="0" fontId="0" fillId="0" borderId="45" xfId="0" applyFill="1" applyBorder="1" applyAlignment="1">
      <alignment horizontal="center" vertical="center"/>
    </xf>
    <xf numFmtId="0" fontId="13" fillId="0" borderId="33" xfId="0" applyFont="1" applyFill="1" applyBorder="1" applyAlignment="1">
      <alignment horizontal="center" vertical="center"/>
    </xf>
  </cellXfs>
  <cellStyles count="14">
    <cellStyle name="パーセント" xfId="1" builtinId="5"/>
    <cellStyle name="パーセント 2" xfId="3"/>
    <cellStyle name="桁区切り" xfId="11" builtinId="6"/>
    <cellStyle name="桁区切り 2" xfId="4"/>
    <cellStyle name="標準" xfId="0" builtinId="0"/>
    <cellStyle name="標準 2" xfId="5"/>
    <cellStyle name="標準 2 2" xfId="13"/>
    <cellStyle name="標準 2 3" xfId="6"/>
    <cellStyle name="標準 3" xfId="7"/>
    <cellStyle name="標準 4" xfId="8"/>
    <cellStyle name="標準 4 2" xfId="2"/>
    <cellStyle name="標準 5" xfId="9"/>
    <cellStyle name="標準 6" xfId="10"/>
    <cellStyle name="標準 7" xfId="12"/>
  </cellStyles>
  <dxfs count="3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FF0000"/>
      </font>
    </dxf>
    <dxf>
      <font>
        <u/>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CCECFF"/>
      <color rgb="FFFF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25978</xdr:colOff>
      <xdr:row>17</xdr:row>
      <xdr:rowOff>17318</xdr:rowOff>
    </xdr:from>
    <xdr:to>
      <xdr:col>17</xdr:col>
      <xdr:colOff>112568</xdr:colOff>
      <xdr:row>63</xdr:row>
      <xdr:rowOff>8659</xdr:rowOff>
    </xdr:to>
    <xdr:sp macro="" textlink="">
      <xdr:nvSpPr>
        <xdr:cNvPr id="2" name="大かっこ 1"/>
        <xdr:cNvSpPr/>
      </xdr:nvSpPr>
      <xdr:spPr>
        <a:xfrm>
          <a:off x="6988753" y="3798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85</xdr:row>
      <xdr:rowOff>17318</xdr:rowOff>
    </xdr:from>
    <xdr:to>
      <xdr:col>17</xdr:col>
      <xdr:colOff>112568</xdr:colOff>
      <xdr:row>131</xdr:row>
      <xdr:rowOff>8659</xdr:rowOff>
    </xdr:to>
    <xdr:sp macro="" textlink="">
      <xdr:nvSpPr>
        <xdr:cNvPr id="3" name="大かっこ 2"/>
        <xdr:cNvSpPr/>
      </xdr:nvSpPr>
      <xdr:spPr>
        <a:xfrm>
          <a:off x="6988753" y="18048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221</xdr:row>
      <xdr:rowOff>17318</xdr:rowOff>
    </xdr:from>
    <xdr:to>
      <xdr:col>17</xdr:col>
      <xdr:colOff>112568</xdr:colOff>
      <xdr:row>267</xdr:row>
      <xdr:rowOff>8659</xdr:rowOff>
    </xdr:to>
    <xdr:sp macro="" textlink="">
      <xdr:nvSpPr>
        <xdr:cNvPr id="4" name="大かっこ 3"/>
        <xdr:cNvSpPr/>
      </xdr:nvSpPr>
      <xdr:spPr>
        <a:xfrm>
          <a:off x="6988753" y="465469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153</xdr:row>
      <xdr:rowOff>17318</xdr:rowOff>
    </xdr:from>
    <xdr:to>
      <xdr:col>17</xdr:col>
      <xdr:colOff>112568</xdr:colOff>
      <xdr:row>199</xdr:row>
      <xdr:rowOff>8659</xdr:rowOff>
    </xdr:to>
    <xdr:sp macro="" textlink="">
      <xdr:nvSpPr>
        <xdr:cNvPr id="5" name="大かっこ 4"/>
        <xdr:cNvSpPr/>
      </xdr:nvSpPr>
      <xdr:spPr>
        <a:xfrm>
          <a:off x="6988753" y="32297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289</xdr:row>
      <xdr:rowOff>17318</xdr:rowOff>
    </xdr:from>
    <xdr:to>
      <xdr:col>17</xdr:col>
      <xdr:colOff>112568</xdr:colOff>
      <xdr:row>335</xdr:row>
      <xdr:rowOff>8659</xdr:rowOff>
    </xdr:to>
    <xdr:sp macro="" textlink="">
      <xdr:nvSpPr>
        <xdr:cNvPr id="6" name="大かっこ 5"/>
        <xdr:cNvSpPr/>
      </xdr:nvSpPr>
      <xdr:spPr>
        <a:xfrm>
          <a:off x="6988753" y="607963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357</xdr:row>
      <xdr:rowOff>17318</xdr:rowOff>
    </xdr:from>
    <xdr:to>
      <xdr:col>17</xdr:col>
      <xdr:colOff>112568</xdr:colOff>
      <xdr:row>403</xdr:row>
      <xdr:rowOff>8659</xdr:rowOff>
    </xdr:to>
    <xdr:sp macro="" textlink="">
      <xdr:nvSpPr>
        <xdr:cNvPr id="7" name="大かっこ 6"/>
        <xdr:cNvSpPr/>
      </xdr:nvSpPr>
      <xdr:spPr>
        <a:xfrm>
          <a:off x="6988753" y="75045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425</xdr:row>
      <xdr:rowOff>17318</xdr:rowOff>
    </xdr:from>
    <xdr:to>
      <xdr:col>17</xdr:col>
      <xdr:colOff>112568</xdr:colOff>
      <xdr:row>471</xdr:row>
      <xdr:rowOff>8659</xdr:rowOff>
    </xdr:to>
    <xdr:sp macro="" textlink="">
      <xdr:nvSpPr>
        <xdr:cNvPr id="8" name="大かっこ 7"/>
        <xdr:cNvSpPr/>
      </xdr:nvSpPr>
      <xdr:spPr>
        <a:xfrm>
          <a:off x="6988753" y="89295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493</xdr:row>
      <xdr:rowOff>17318</xdr:rowOff>
    </xdr:from>
    <xdr:to>
      <xdr:col>17</xdr:col>
      <xdr:colOff>112568</xdr:colOff>
      <xdr:row>539</xdr:row>
      <xdr:rowOff>8659</xdr:rowOff>
    </xdr:to>
    <xdr:sp macro="" textlink="">
      <xdr:nvSpPr>
        <xdr:cNvPr id="9" name="大かっこ 8"/>
        <xdr:cNvSpPr/>
      </xdr:nvSpPr>
      <xdr:spPr>
        <a:xfrm>
          <a:off x="6988753" y="103544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17</xdr:row>
      <xdr:rowOff>17318</xdr:rowOff>
    </xdr:from>
    <xdr:to>
      <xdr:col>17</xdr:col>
      <xdr:colOff>112568</xdr:colOff>
      <xdr:row>63</xdr:row>
      <xdr:rowOff>8659</xdr:rowOff>
    </xdr:to>
    <xdr:sp macro="" textlink="">
      <xdr:nvSpPr>
        <xdr:cNvPr id="10" name="大かっこ 9"/>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85</xdr:row>
      <xdr:rowOff>17318</xdr:rowOff>
    </xdr:from>
    <xdr:to>
      <xdr:col>17</xdr:col>
      <xdr:colOff>112568</xdr:colOff>
      <xdr:row>131</xdr:row>
      <xdr:rowOff>8659</xdr:rowOff>
    </xdr:to>
    <xdr:sp macro="" textlink="">
      <xdr:nvSpPr>
        <xdr:cNvPr id="11" name="大かっこ 10"/>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221</xdr:row>
      <xdr:rowOff>17318</xdr:rowOff>
    </xdr:from>
    <xdr:to>
      <xdr:col>17</xdr:col>
      <xdr:colOff>112568</xdr:colOff>
      <xdr:row>267</xdr:row>
      <xdr:rowOff>8659</xdr:rowOff>
    </xdr:to>
    <xdr:sp macro="" textlink="">
      <xdr:nvSpPr>
        <xdr:cNvPr id="12" name="大かっこ 11"/>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153</xdr:row>
      <xdr:rowOff>17318</xdr:rowOff>
    </xdr:from>
    <xdr:to>
      <xdr:col>17</xdr:col>
      <xdr:colOff>112568</xdr:colOff>
      <xdr:row>199</xdr:row>
      <xdr:rowOff>8659</xdr:rowOff>
    </xdr:to>
    <xdr:sp macro="" textlink="">
      <xdr:nvSpPr>
        <xdr:cNvPr id="13" name="大かっこ 12"/>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289</xdr:row>
      <xdr:rowOff>17318</xdr:rowOff>
    </xdr:from>
    <xdr:to>
      <xdr:col>17</xdr:col>
      <xdr:colOff>112568</xdr:colOff>
      <xdr:row>335</xdr:row>
      <xdr:rowOff>8659</xdr:rowOff>
    </xdr:to>
    <xdr:sp macro="" textlink="">
      <xdr:nvSpPr>
        <xdr:cNvPr id="14" name="大かっこ 13"/>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357</xdr:row>
      <xdr:rowOff>17318</xdr:rowOff>
    </xdr:from>
    <xdr:to>
      <xdr:col>17</xdr:col>
      <xdr:colOff>112568</xdr:colOff>
      <xdr:row>403</xdr:row>
      <xdr:rowOff>8659</xdr:rowOff>
    </xdr:to>
    <xdr:sp macro="" textlink="">
      <xdr:nvSpPr>
        <xdr:cNvPr id="15" name="大かっこ 14"/>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425</xdr:row>
      <xdr:rowOff>17318</xdr:rowOff>
    </xdr:from>
    <xdr:to>
      <xdr:col>17</xdr:col>
      <xdr:colOff>112568</xdr:colOff>
      <xdr:row>471</xdr:row>
      <xdr:rowOff>8659</xdr:rowOff>
    </xdr:to>
    <xdr:sp macro="" textlink="">
      <xdr:nvSpPr>
        <xdr:cNvPr id="16" name="大かっこ 15"/>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493</xdr:row>
      <xdr:rowOff>17318</xdr:rowOff>
    </xdr:from>
    <xdr:to>
      <xdr:col>17</xdr:col>
      <xdr:colOff>112568</xdr:colOff>
      <xdr:row>539</xdr:row>
      <xdr:rowOff>8659</xdr:rowOff>
    </xdr:to>
    <xdr:sp macro="" textlink="">
      <xdr:nvSpPr>
        <xdr:cNvPr id="17" name="大かっこ 16"/>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17</xdr:row>
      <xdr:rowOff>17318</xdr:rowOff>
    </xdr:from>
    <xdr:to>
      <xdr:col>17</xdr:col>
      <xdr:colOff>112568</xdr:colOff>
      <xdr:row>63</xdr:row>
      <xdr:rowOff>8659</xdr:rowOff>
    </xdr:to>
    <xdr:sp macro="" textlink="">
      <xdr:nvSpPr>
        <xdr:cNvPr id="18" name="大かっこ 17">
          <a:extLst>
            <a:ext uri="{FF2B5EF4-FFF2-40B4-BE49-F238E27FC236}">
              <a16:creationId xmlns:a16="http://schemas.microsoft.com/office/drawing/2014/main" id="{00000000-0008-0000-0000-000002000000}"/>
            </a:ext>
          </a:extLst>
        </xdr:cNvPr>
        <xdr:cNvSpPr/>
      </xdr:nvSpPr>
      <xdr:spPr>
        <a:xfrm>
          <a:off x="6172778" y="37955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85</xdr:row>
      <xdr:rowOff>17318</xdr:rowOff>
    </xdr:from>
    <xdr:to>
      <xdr:col>17</xdr:col>
      <xdr:colOff>112568</xdr:colOff>
      <xdr:row>131</xdr:row>
      <xdr:rowOff>8659</xdr:rowOff>
    </xdr:to>
    <xdr:sp macro="" textlink="">
      <xdr:nvSpPr>
        <xdr:cNvPr id="19" name="大かっこ 18">
          <a:extLst>
            <a:ext uri="{FF2B5EF4-FFF2-40B4-BE49-F238E27FC236}">
              <a16:creationId xmlns:a16="http://schemas.microsoft.com/office/drawing/2014/main" id="{00000000-0008-0000-0000-000003000000}"/>
            </a:ext>
          </a:extLst>
        </xdr:cNvPr>
        <xdr:cNvSpPr/>
      </xdr:nvSpPr>
      <xdr:spPr>
        <a:xfrm>
          <a:off x="6172778" y="180449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221</xdr:row>
      <xdr:rowOff>17318</xdr:rowOff>
    </xdr:from>
    <xdr:to>
      <xdr:col>17</xdr:col>
      <xdr:colOff>112568</xdr:colOff>
      <xdr:row>267</xdr:row>
      <xdr:rowOff>8659</xdr:rowOff>
    </xdr:to>
    <xdr:sp macro="" textlink="">
      <xdr:nvSpPr>
        <xdr:cNvPr id="20" name="大かっこ 19">
          <a:extLst>
            <a:ext uri="{FF2B5EF4-FFF2-40B4-BE49-F238E27FC236}">
              <a16:creationId xmlns:a16="http://schemas.microsoft.com/office/drawing/2014/main" id="{00000000-0008-0000-0000-000004000000}"/>
            </a:ext>
          </a:extLst>
        </xdr:cNvPr>
        <xdr:cNvSpPr/>
      </xdr:nvSpPr>
      <xdr:spPr>
        <a:xfrm>
          <a:off x="6172778" y="465437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153</xdr:row>
      <xdr:rowOff>17318</xdr:rowOff>
    </xdr:from>
    <xdr:to>
      <xdr:col>17</xdr:col>
      <xdr:colOff>112568</xdr:colOff>
      <xdr:row>199</xdr:row>
      <xdr:rowOff>8659</xdr:rowOff>
    </xdr:to>
    <xdr:sp macro="" textlink="">
      <xdr:nvSpPr>
        <xdr:cNvPr id="21" name="大かっこ 20">
          <a:extLst>
            <a:ext uri="{FF2B5EF4-FFF2-40B4-BE49-F238E27FC236}">
              <a16:creationId xmlns:a16="http://schemas.microsoft.com/office/drawing/2014/main" id="{00000000-0008-0000-0000-000005000000}"/>
            </a:ext>
          </a:extLst>
        </xdr:cNvPr>
        <xdr:cNvSpPr/>
      </xdr:nvSpPr>
      <xdr:spPr>
        <a:xfrm>
          <a:off x="6172778" y="322943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289</xdr:row>
      <xdr:rowOff>17318</xdr:rowOff>
    </xdr:from>
    <xdr:to>
      <xdr:col>17</xdr:col>
      <xdr:colOff>112568</xdr:colOff>
      <xdr:row>335</xdr:row>
      <xdr:rowOff>8659</xdr:rowOff>
    </xdr:to>
    <xdr:sp macro="" textlink="">
      <xdr:nvSpPr>
        <xdr:cNvPr id="22" name="大かっこ 21">
          <a:extLst>
            <a:ext uri="{FF2B5EF4-FFF2-40B4-BE49-F238E27FC236}">
              <a16:creationId xmlns:a16="http://schemas.microsoft.com/office/drawing/2014/main" id="{00000000-0008-0000-0000-000006000000}"/>
            </a:ext>
          </a:extLst>
        </xdr:cNvPr>
        <xdr:cNvSpPr/>
      </xdr:nvSpPr>
      <xdr:spPr>
        <a:xfrm>
          <a:off x="6172778" y="607931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357</xdr:row>
      <xdr:rowOff>17318</xdr:rowOff>
    </xdr:from>
    <xdr:to>
      <xdr:col>17</xdr:col>
      <xdr:colOff>112568</xdr:colOff>
      <xdr:row>403</xdr:row>
      <xdr:rowOff>8659</xdr:rowOff>
    </xdr:to>
    <xdr:sp macro="" textlink="">
      <xdr:nvSpPr>
        <xdr:cNvPr id="23" name="大かっこ 22">
          <a:extLst>
            <a:ext uri="{FF2B5EF4-FFF2-40B4-BE49-F238E27FC236}">
              <a16:creationId xmlns:a16="http://schemas.microsoft.com/office/drawing/2014/main" id="{00000000-0008-0000-0000-000007000000}"/>
            </a:ext>
          </a:extLst>
        </xdr:cNvPr>
        <xdr:cNvSpPr/>
      </xdr:nvSpPr>
      <xdr:spPr>
        <a:xfrm>
          <a:off x="6172778" y="750425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425</xdr:row>
      <xdr:rowOff>17318</xdr:rowOff>
    </xdr:from>
    <xdr:to>
      <xdr:col>17</xdr:col>
      <xdr:colOff>112568</xdr:colOff>
      <xdr:row>471</xdr:row>
      <xdr:rowOff>8659</xdr:rowOff>
    </xdr:to>
    <xdr:sp macro="" textlink="">
      <xdr:nvSpPr>
        <xdr:cNvPr id="24" name="大かっこ 23">
          <a:extLst>
            <a:ext uri="{FF2B5EF4-FFF2-40B4-BE49-F238E27FC236}">
              <a16:creationId xmlns:a16="http://schemas.microsoft.com/office/drawing/2014/main" id="{00000000-0008-0000-0000-000008000000}"/>
            </a:ext>
          </a:extLst>
        </xdr:cNvPr>
        <xdr:cNvSpPr/>
      </xdr:nvSpPr>
      <xdr:spPr>
        <a:xfrm>
          <a:off x="6172778" y="892919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493</xdr:row>
      <xdr:rowOff>17318</xdr:rowOff>
    </xdr:from>
    <xdr:to>
      <xdr:col>17</xdr:col>
      <xdr:colOff>112568</xdr:colOff>
      <xdr:row>539</xdr:row>
      <xdr:rowOff>8659</xdr:rowOff>
    </xdr:to>
    <xdr:sp macro="" textlink="">
      <xdr:nvSpPr>
        <xdr:cNvPr id="25" name="大かっこ 24">
          <a:extLst>
            <a:ext uri="{FF2B5EF4-FFF2-40B4-BE49-F238E27FC236}">
              <a16:creationId xmlns:a16="http://schemas.microsoft.com/office/drawing/2014/main" id="{00000000-0008-0000-0000-000009000000}"/>
            </a:ext>
          </a:extLst>
        </xdr:cNvPr>
        <xdr:cNvSpPr/>
      </xdr:nvSpPr>
      <xdr:spPr>
        <a:xfrm>
          <a:off x="6172778" y="1035413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17</xdr:row>
      <xdr:rowOff>17318</xdr:rowOff>
    </xdr:from>
    <xdr:to>
      <xdr:col>17</xdr:col>
      <xdr:colOff>112568</xdr:colOff>
      <xdr:row>63</xdr:row>
      <xdr:rowOff>8659</xdr:rowOff>
    </xdr:to>
    <xdr:sp macro="" textlink="">
      <xdr:nvSpPr>
        <xdr:cNvPr id="26" name="大かっこ 25">
          <a:extLst>
            <a:ext uri="{FF2B5EF4-FFF2-40B4-BE49-F238E27FC236}">
              <a16:creationId xmlns:a16="http://schemas.microsoft.com/office/drawing/2014/main" id="{3932C9E2-4728-4B86-8A15-BB427B0770CA}"/>
            </a:ext>
          </a:extLst>
        </xdr:cNvPr>
        <xdr:cNvSpPr/>
      </xdr:nvSpPr>
      <xdr:spPr>
        <a:xfrm>
          <a:off x="6172778" y="37955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85</xdr:row>
      <xdr:rowOff>17318</xdr:rowOff>
    </xdr:from>
    <xdr:to>
      <xdr:col>17</xdr:col>
      <xdr:colOff>112568</xdr:colOff>
      <xdr:row>131</xdr:row>
      <xdr:rowOff>8659</xdr:rowOff>
    </xdr:to>
    <xdr:sp macro="" textlink="">
      <xdr:nvSpPr>
        <xdr:cNvPr id="27" name="大かっこ 26">
          <a:extLst>
            <a:ext uri="{FF2B5EF4-FFF2-40B4-BE49-F238E27FC236}">
              <a16:creationId xmlns:a16="http://schemas.microsoft.com/office/drawing/2014/main" id="{5270DEFA-7553-4CA0-8DEC-E80CABBF5D59}"/>
            </a:ext>
          </a:extLst>
        </xdr:cNvPr>
        <xdr:cNvSpPr/>
      </xdr:nvSpPr>
      <xdr:spPr>
        <a:xfrm>
          <a:off x="6172778" y="180449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221</xdr:row>
      <xdr:rowOff>17318</xdr:rowOff>
    </xdr:from>
    <xdr:to>
      <xdr:col>17</xdr:col>
      <xdr:colOff>112568</xdr:colOff>
      <xdr:row>267</xdr:row>
      <xdr:rowOff>8659</xdr:rowOff>
    </xdr:to>
    <xdr:sp macro="" textlink="">
      <xdr:nvSpPr>
        <xdr:cNvPr id="28" name="大かっこ 27">
          <a:extLst>
            <a:ext uri="{FF2B5EF4-FFF2-40B4-BE49-F238E27FC236}">
              <a16:creationId xmlns:a16="http://schemas.microsoft.com/office/drawing/2014/main" id="{21065DAA-83E0-4D5D-AF79-335AA8E331E8}"/>
            </a:ext>
          </a:extLst>
        </xdr:cNvPr>
        <xdr:cNvSpPr/>
      </xdr:nvSpPr>
      <xdr:spPr>
        <a:xfrm>
          <a:off x="6172778" y="465437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153</xdr:row>
      <xdr:rowOff>17318</xdr:rowOff>
    </xdr:from>
    <xdr:to>
      <xdr:col>17</xdr:col>
      <xdr:colOff>112568</xdr:colOff>
      <xdr:row>199</xdr:row>
      <xdr:rowOff>8659</xdr:rowOff>
    </xdr:to>
    <xdr:sp macro="" textlink="">
      <xdr:nvSpPr>
        <xdr:cNvPr id="29" name="大かっこ 28">
          <a:extLst>
            <a:ext uri="{FF2B5EF4-FFF2-40B4-BE49-F238E27FC236}">
              <a16:creationId xmlns:a16="http://schemas.microsoft.com/office/drawing/2014/main" id="{C0815BB3-0DFB-4C3B-A61C-313D5B13DCD9}"/>
            </a:ext>
          </a:extLst>
        </xdr:cNvPr>
        <xdr:cNvSpPr/>
      </xdr:nvSpPr>
      <xdr:spPr>
        <a:xfrm>
          <a:off x="6172778" y="322943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289</xdr:row>
      <xdr:rowOff>17318</xdr:rowOff>
    </xdr:from>
    <xdr:to>
      <xdr:col>17</xdr:col>
      <xdr:colOff>112568</xdr:colOff>
      <xdr:row>335</xdr:row>
      <xdr:rowOff>8659</xdr:rowOff>
    </xdr:to>
    <xdr:sp macro="" textlink="">
      <xdr:nvSpPr>
        <xdr:cNvPr id="30" name="大かっこ 29">
          <a:extLst>
            <a:ext uri="{FF2B5EF4-FFF2-40B4-BE49-F238E27FC236}">
              <a16:creationId xmlns:a16="http://schemas.microsoft.com/office/drawing/2014/main" id="{10BE200E-0FB9-4A29-A67E-E3099CCFDF04}"/>
            </a:ext>
          </a:extLst>
        </xdr:cNvPr>
        <xdr:cNvSpPr/>
      </xdr:nvSpPr>
      <xdr:spPr>
        <a:xfrm>
          <a:off x="6172778" y="607931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357</xdr:row>
      <xdr:rowOff>17318</xdr:rowOff>
    </xdr:from>
    <xdr:to>
      <xdr:col>17</xdr:col>
      <xdr:colOff>112568</xdr:colOff>
      <xdr:row>403</xdr:row>
      <xdr:rowOff>8659</xdr:rowOff>
    </xdr:to>
    <xdr:sp macro="" textlink="">
      <xdr:nvSpPr>
        <xdr:cNvPr id="31" name="大かっこ 30">
          <a:extLst>
            <a:ext uri="{FF2B5EF4-FFF2-40B4-BE49-F238E27FC236}">
              <a16:creationId xmlns:a16="http://schemas.microsoft.com/office/drawing/2014/main" id="{817DDE48-B445-45E3-A500-51C0CE7FE9DA}"/>
            </a:ext>
          </a:extLst>
        </xdr:cNvPr>
        <xdr:cNvSpPr/>
      </xdr:nvSpPr>
      <xdr:spPr>
        <a:xfrm>
          <a:off x="6172778" y="750425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425</xdr:row>
      <xdr:rowOff>17318</xdr:rowOff>
    </xdr:from>
    <xdr:to>
      <xdr:col>17</xdr:col>
      <xdr:colOff>112568</xdr:colOff>
      <xdr:row>471</xdr:row>
      <xdr:rowOff>8659</xdr:rowOff>
    </xdr:to>
    <xdr:sp macro="" textlink="">
      <xdr:nvSpPr>
        <xdr:cNvPr id="32" name="大かっこ 31">
          <a:extLst>
            <a:ext uri="{FF2B5EF4-FFF2-40B4-BE49-F238E27FC236}">
              <a16:creationId xmlns:a16="http://schemas.microsoft.com/office/drawing/2014/main" id="{CED45EE0-DF83-402A-AD4D-D377011AF653}"/>
            </a:ext>
          </a:extLst>
        </xdr:cNvPr>
        <xdr:cNvSpPr/>
      </xdr:nvSpPr>
      <xdr:spPr>
        <a:xfrm>
          <a:off x="6172778" y="892919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25978</xdr:colOff>
      <xdr:row>493</xdr:row>
      <xdr:rowOff>17318</xdr:rowOff>
    </xdr:from>
    <xdr:to>
      <xdr:col>17</xdr:col>
      <xdr:colOff>112568</xdr:colOff>
      <xdr:row>539</xdr:row>
      <xdr:rowOff>8659</xdr:rowOff>
    </xdr:to>
    <xdr:sp macro="" textlink="">
      <xdr:nvSpPr>
        <xdr:cNvPr id="33" name="大かっこ 32">
          <a:extLst>
            <a:ext uri="{FF2B5EF4-FFF2-40B4-BE49-F238E27FC236}">
              <a16:creationId xmlns:a16="http://schemas.microsoft.com/office/drawing/2014/main" id="{C2377E83-7829-41EA-B4B8-053A2266EC4D}"/>
            </a:ext>
          </a:extLst>
        </xdr:cNvPr>
        <xdr:cNvSpPr/>
      </xdr:nvSpPr>
      <xdr:spPr>
        <a:xfrm>
          <a:off x="6172778" y="103541368"/>
          <a:ext cx="44553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25978</xdr:colOff>
      <xdr:row>17</xdr:row>
      <xdr:rowOff>17318</xdr:rowOff>
    </xdr:from>
    <xdr:to>
      <xdr:col>21</xdr:col>
      <xdr:colOff>112568</xdr:colOff>
      <xdr:row>63</xdr:row>
      <xdr:rowOff>8659</xdr:rowOff>
    </xdr:to>
    <xdr:sp macro="" textlink="">
      <xdr:nvSpPr>
        <xdr:cNvPr id="2" name="大かっこ 1"/>
        <xdr:cNvSpPr/>
      </xdr:nvSpPr>
      <xdr:spPr>
        <a:xfrm>
          <a:off x="6988753" y="3798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3" name="大かっこ 2"/>
        <xdr:cNvSpPr/>
      </xdr:nvSpPr>
      <xdr:spPr>
        <a:xfrm>
          <a:off x="6988753" y="18048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4" name="大かっこ 3"/>
        <xdr:cNvSpPr/>
      </xdr:nvSpPr>
      <xdr:spPr>
        <a:xfrm>
          <a:off x="6988753" y="465469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5" name="大かっこ 4"/>
        <xdr:cNvSpPr/>
      </xdr:nvSpPr>
      <xdr:spPr>
        <a:xfrm>
          <a:off x="6988753" y="32297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6" name="大かっこ 5"/>
        <xdr:cNvSpPr/>
      </xdr:nvSpPr>
      <xdr:spPr>
        <a:xfrm>
          <a:off x="6988753" y="607963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7" name="大かっこ 6"/>
        <xdr:cNvSpPr/>
      </xdr:nvSpPr>
      <xdr:spPr>
        <a:xfrm>
          <a:off x="6988753" y="75045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8" name="大かっこ 7"/>
        <xdr:cNvSpPr/>
      </xdr:nvSpPr>
      <xdr:spPr>
        <a:xfrm>
          <a:off x="6988753" y="89295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9" name="大かっこ 8"/>
        <xdr:cNvSpPr/>
      </xdr:nvSpPr>
      <xdr:spPr>
        <a:xfrm>
          <a:off x="6988753" y="103544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10" name="大かっこ 9"/>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11" name="大かっこ 10"/>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12" name="大かっこ 11"/>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13" name="大かっこ 12"/>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14" name="大かっこ 13"/>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15" name="大かっこ 14"/>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16" name="大かっこ 15"/>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17" name="大かっこ 16"/>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18" name="大かっこ 17">
          <a:extLst>
            <a:ext uri="{FF2B5EF4-FFF2-40B4-BE49-F238E27FC236}">
              <a16:creationId xmlns:a16="http://schemas.microsoft.com/office/drawing/2014/main" id="{00000000-0008-0000-0200-000002000000}"/>
            </a:ext>
          </a:extLst>
        </xdr:cNvPr>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19" name="大かっこ 18">
          <a:extLst>
            <a:ext uri="{FF2B5EF4-FFF2-40B4-BE49-F238E27FC236}">
              <a16:creationId xmlns:a16="http://schemas.microsoft.com/office/drawing/2014/main" id="{00000000-0008-0000-0200-000003000000}"/>
            </a:ext>
          </a:extLst>
        </xdr:cNvPr>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20" name="大かっこ 19">
          <a:extLst>
            <a:ext uri="{FF2B5EF4-FFF2-40B4-BE49-F238E27FC236}">
              <a16:creationId xmlns:a16="http://schemas.microsoft.com/office/drawing/2014/main" id="{00000000-0008-0000-0200-000004000000}"/>
            </a:ext>
          </a:extLst>
        </xdr:cNvPr>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21" name="大かっこ 20">
          <a:extLst>
            <a:ext uri="{FF2B5EF4-FFF2-40B4-BE49-F238E27FC236}">
              <a16:creationId xmlns:a16="http://schemas.microsoft.com/office/drawing/2014/main" id="{00000000-0008-0000-0200-000005000000}"/>
            </a:ext>
          </a:extLst>
        </xdr:cNvPr>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22" name="大かっこ 21">
          <a:extLst>
            <a:ext uri="{FF2B5EF4-FFF2-40B4-BE49-F238E27FC236}">
              <a16:creationId xmlns:a16="http://schemas.microsoft.com/office/drawing/2014/main" id="{00000000-0008-0000-0200-000006000000}"/>
            </a:ext>
          </a:extLst>
        </xdr:cNvPr>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23" name="大かっこ 22">
          <a:extLst>
            <a:ext uri="{FF2B5EF4-FFF2-40B4-BE49-F238E27FC236}">
              <a16:creationId xmlns:a16="http://schemas.microsoft.com/office/drawing/2014/main" id="{00000000-0008-0000-0200-000007000000}"/>
            </a:ext>
          </a:extLst>
        </xdr:cNvPr>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24" name="大かっこ 23">
          <a:extLst>
            <a:ext uri="{FF2B5EF4-FFF2-40B4-BE49-F238E27FC236}">
              <a16:creationId xmlns:a16="http://schemas.microsoft.com/office/drawing/2014/main" id="{00000000-0008-0000-0200-000008000000}"/>
            </a:ext>
          </a:extLst>
        </xdr:cNvPr>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25" name="大かっこ 24">
          <a:extLst>
            <a:ext uri="{FF2B5EF4-FFF2-40B4-BE49-F238E27FC236}">
              <a16:creationId xmlns:a16="http://schemas.microsoft.com/office/drawing/2014/main" id="{00000000-0008-0000-0200-000009000000}"/>
            </a:ext>
          </a:extLst>
        </xdr:cNvPr>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26" name="大かっこ 25">
          <a:extLst>
            <a:ext uri="{FF2B5EF4-FFF2-40B4-BE49-F238E27FC236}">
              <a16:creationId xmlns:a16="http://schemas.microsoft.com/office/drawing/2014/main" id="{BDAF3F3D-9ED3-4BA3-92E4-01AF05F886AB}"/>
            </a:ext>
          </a:extLst>
        </xdr:cNvPr>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27" name="大かっこ 26">
          <a:extLst>
            <a:ext uri="{FF2B5EF4-FFF2-40B4-BE49-F238E27FC236}">
              <a16:creationId xmlns:a16="http://schemas.microsoft.com/office/drawing/2014/main" id="{50989A24-9CF6-4803-83A5-86B12E046A7E}"/>
            </a:ext>
          </a:extLst>
        </xdr:cNvPr>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28" name="大かっこ 27">
          <a:extLst>
            <a:ext uri="{FF2B5EF4-FFF2-40B4-BE49-F238E27FC236}">
              <a16:creationId xmlns:a16="http://schemas.microsoft.com/office/drawing/2014/main" id="{07A755C2-B18C-44F8-A331-32543F266651}"/>
            </a:ext>
          </a:extLst>
        </xdr:cNvPr>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29" name="大かっこ 28">
          <a:extLst>
            <a:ext uri="{FF2B5EF4-FFF2-40B4-BE49-F238E27FC236}">
              <a16:creationId xmlns:a16="http://schemas.microsoft.com/office/drawing/2014/main" id="{A92ADBEC-206B-4627-A80F-8A8FCE4D0716}"/>
            </a:ext>
          </a:extLst>
        </xdr:cNvPr>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30" name="大かっこ 29">
          <a:extLst>
            <a:ext uri="{FF2B5EF4-FFF2-40B4-BE49-F238E27FC236}">
              <a16:creationId xmlns:a16="http://schemas.microsoft.com/office/drawing/2014/main" id="{5FED99A2-0338-4345-AA17-82BF135BA2E8}"/>
            </a:ext>
          </a:extLst>
        </xdr:cNvPr>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31" name="大かっこ 30">
          <a:extLst>
            <a:ext uri="{FF2B5EF4-FFF2-40B4-BE49-F238E27FC236}">
              <a16:creationId xmlns:a16="http://schemas.microsoft.com/office/drawing/2014/main" id="{7CC67041-378B-4A35-8184-A3EEA505B3D1}"/>
            </a:ext>
          </a:extLst>
        </xdr:cNvPr>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32" name="大かっこ 31">
          <a:extLst>
            <a:ext uri="{FF2B5EF4-FFF2-40B4-BE49-F238E27FC236}">
              <a16:creationId xmlns:a16="http://schemas.microsoft.com/office/drawing/2014/main" id="{9F7453ED-2713-4931-AD38-8B1BD2A9F759}"/>
            </a:ext>
          </a:extLst>
        </xdr:cNvPr>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33" name="大かっこ 32">
          <a:extLst>
            <a:ext uri="{FF2B5EF4-FFF2-40B4-BE49-F238E27FC236}">
              <a16:creationId xmlns:a16="http://schemas.microsoft.com/office/drawing/2014/main" id="{6032FF79-6557-4675-8418-3F091D5D03A9}"/>
            </a:ext>
          </a:extLst>
        </xdr:cNvPr>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25978</xdr:colOff>
      <xdr:row>17</xdr:row>
      <xdr:rowOff>17318</xdr:rowOff>
    </xdr:from>
    <xdr:to>
      <xdr:col>21</xdr:col>
      <xdr:colOff>112568</xdr:colOff>
      <xdr:row>63</xdr:row>
      <xdr:rowOff>8659</xdr:rowOff>
    </xdr:to>
    <xdr:sp macro="" textlink="">
      <xdr:nvSpPr>
        <xdr:cNvPr id="2" name="大かっこ 1"/>
        <xdr:cNvSpPr/>
      </xdr:nvSpPr>
      <xdr:spPr>
        <a:xfrm>
          <a:off x="6988753" y="3798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3" name="大かっこ 2"/>
        <xdr:cNvSpPr/>
      </xdr:nvSpPr>
      <xdr:spPr>
        <a:xfrm>
          <a:off x="6988753" y="18048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4" name="大かっこ 3"/>
        <xdr:cNvSpPr/>
      </xdr:nvSpPr>
      <xdr:spPr>
        <a:xfrm>
          <a:off x="6988753" y="465469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5" name="大かっこ 4"/>
        <xdr:cNvSpPr/>
      </xdr:nvSpPr>
      <xdr:spPr>
        <a:xfrm>
          <a:off x="6988753" y="32297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6" name="大かっこ 5"/>
        <xdr:cNvSpPr/>
      </xdr:nvSpPr>
      <xdr:spPr>
        <a:xfrm>
          <a:off x="6988753" y="607963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7" name="大かっこ 6"/>
        <xdr:cNvSpPr/>
      </xdr:nvSpPr>
      <xdr:spPr>
        <a:xfrm>
          <a:off x="6988753" y="750457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8" name="大かっこ 7"/>
        <xdr:cNvSpPr/>
      </xdr:nvSpPr>
      <xdr:spPr>
        <a:xfrm>
          <a:off x="6988753" y="892951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9" name="大かっこ 8"/>
        <xdr:cNvSpPr/>
      </xdr:nvSpPr>
      <xdr:spPr>
        <a:xfrm>
          <a:off x="6988753" y="103544543"/>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10" name="大かっこ 9"/>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11" name="大かっこ 10"/>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12" name="大かっこ 11"/>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13" name="大かっこ 12"/>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14" name="大かっこ 13"/>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15" name="大かっこ 14"/>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16" name="大かっこ 15"/>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17" name="大かっこ 16"/>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34" name="大かっこ 33">
          <a:extLst>
            <a:ext uri="{FF2B5EF4-FFF2-40B4-BE49-F238E27FC236}">
              <a16:creationId xmlns:a16="http://schemas.microsoft.com/office/drawing/2014/main" id="{00000000-0008-0000-0400-000002000000}"/>
            </a:ext>
          </a:extLst>
        </xdr:cNvPr>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35" name="大かっこ 34">
          <a:extLst>
            <a:ext uri="{FF2B5EF4-FFF2-40B4-BE49-F238E27FC236}">
              <a16:creationId xmlns:a16="http://schemas.microsoft.com/office/drawing/2014/main" id="{00000000-0008-0000-0400-000003000000}"/>
            </a:ext>
          </a:extLst>
        </xdr:cNvPr>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36" name="大かっこ 35">
          <a:extLst>
            <a:ext uri="{FF2B5EF4-FFF2-40B4-BE49-F238E27FC236}">
              <a16:creationId xmlns:a16="http://schemas.microsoft.com/office/drawing/2014/main" id="{00000000-0008-0000-0400-000004000000}"/>
            </a:ext>
          </a:extLst>
        </xdr:cNvPr>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37" name="大かっこ 36">
          <a:extLst>
            <a:ext uri="{FF2B5EF4-FFF2-40B4-BE49-F238E27FC236}">
              <a16:creationId xmlns:a16="http://schemas.microsoft.com/office/drawing/2014/main" id="{00000000-0008-0000-0400-000005000000}"/>
            </a:ext>
          </a:extLst>
        </xdr:cNvPr>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38" name="大かっこ 37">
          <a:extLst>
            <a:ext uri="{FF2B5EF4-FFF2-40B4-BE49-F238E27FC236}">
              <a16:creationId xmlns:a16="http://schemas.microsoft.com/office/drawing/2014/main" id="{00000000-0008-0000-0400-000006000000}"/>
            </a:ext>
          </a:extLst>
        </xdr:cNvPr>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39" name="大かっこ 38">
          <a:extLst>
            <a:ext uri="{FF2B5EF4-FFF2-40B4-BE49-F238E27FC236}">
              <a16:creationId xmlns:a16="http://schemas.microsoft.com/office/drawing/2014/main" id="{00000000-0008-0000-0400-000007000000}"/>
            </a:ext>
          </a:extLst>
        </xdr:cNvPr>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40" name="大かっこ 39">
          <a:extLst>
            <a:ext uri="{FF2B5EF4-FFF2-40B4-BE49-F238E27FC236}">
              <a16:creationId xmlns:a16="http://schemas.microsoft.com/office/drawing/2014/main" id="{00000000-0008-0000-0400-000008000000}"/>
            </a:ext>
          </a:extLst>
        </xdr:cNvPr>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41" name="大かっこ 40">
          <a:extLst>
            <a:ext uri="{FF2B5EF4-FFF2-40B4-BE49-F238E27FC236}">
              <a16:creationId xmlns:a16="http://schemas.microsoft.com/office/drawing/2014/main" id="{00000000-0008-0000-0400-000009000000}"/>
            </a:ext>
          </a:extLst>
        </xdr:cNvPr>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42" name="大かっこ 41">
          <a:extLst>
            <a:ext uri="{FF2B5EF4-FFF2-40B4-BE49-F238E27FC236}">
              <a16:creationId xmlns:a16="http://schemas.microsoft.com/office/drawing/2014/main" id="{FC89A5FF-091A-47A5-B7FF-354D8360EB94}"/>
            </a:ext>
          </a:extLst>
        </xdr:cNvPr>
        <xdr:cNvSpPr/>
      </xdr:nvSpPr>
      <xdr:spPr>
        <a:xfrm>
          <a:off x="6953828" y="3795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43" name="大かっこ 42">
          <a:extLst>
            <a:ext uri="{FF2B5EF4-FFF2-40B4-BE49-F238E27FC236}">
              <a16:creationId xmlns:a16="http://schemas.microsoft.com/office/drawing/2014/main" id="{D865B584-8F72-42F9-9E95-BD6077384232}"/>
            </a:ext>
          </a:extLst>
        </xdr:cNvPr>
        <xdr:cNvSpPr/>
      </xdr:nvSpPr>
      <xdr:spPr>
        <a:xfrm>
          <a:off x="6953828" y="18044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44" name="大かっこ 43">
          <a:extLst>
            <a:ext uri="{FF2B5EF4-FFF2-40B4-BE49-F238E27FC236}">
              <a16:creationId xmlns:a16="http://schemas.microsoft.com/office/drawing/2014/main" id="{EA0E6B20-A441-4A9B-A4E4-27EF3194B1ED}"/>
            </a:ext>
          </a:extLst>
        </xdr:cNvPr>
        <xdr:cNvSpPr/>
      </xdr:nvSpPr>
      <xdr:spPr>
        <a:xfrm>
          <a:off x="6953828" y="465437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45" name="大かっこ 44">
          <a:extLst>
            <a:ext uri="{FF2B5EF4-FFF2-40B4-BE49-F238E27FC236}">
              <a16:creationId xmlns:a16="http://schemas.microsoft.com/office/drawing/2014/main" id="{DAE6C0C1-063C-494B-B89A-41C401D17114}"/>
            </a:ext>
          </a:extLst>
        </xdr:cNvPr>
        <xdr:cNvSpPr/>
      </xdr:nvSpPr>
      <xdr:spPr>
        <a:xfrm>
          <a:off x="6953828" y="32294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46" name="大かっこ 45">
          <a:extLst>
            <a:ext uri="{FF2B5EF4-FFF2-40B4-BE49-F238E27FC236}">
              <a16:creationId xmlns:a16="http://schemas.microsoft.com/office/drawing/2014/main" id="{F5336E87-6635-493C-9D75-C6B624232DD9}"/>
            </a:ext>
          </a:extLst>
        </xdr:cNvPr>
        <xdr:cNvSpPr/>
      </xdr:nvSpPr>
      <xdr:spPr>
        <a:xfrm>
          <a:off x="6953828" y="607931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47" name="大かっこ 46">
          <a:extLst>
            <a:ext uri="{FF2B5EF4-FFF2-40B4-BE49-F238E27FC236}">
              <a16:creationId xmlns:a16="http://schemas.microsoft.com/office/drawing/2014/main" id="{B0B0EBE8-A2EF-4D61-952C-917F10B540D3}"/>
            </a:ext>
          </a:extLst>
        </xdr:cNvPr>
        <xdr:cNvSpPr/>
      </xdr:nvSpPr>
      <xdr:spPr>
        <a:xfrm>
          <a:off x="6953828" y="750425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48" name="大かっこ 47">
          <a:extLst>
            <a:ext uri="{FF2B5EF4-FFF2-40B4-BE49-F238E27FC236}">
              <a16:creationId xmlns:a16="http://schemas.microsoft.com/office/drawing/2014/main" id="{FFF42F72-A159-4A5A-B016-5FC61845B321}"/>
            </a:ext>
          </a:extLst>
        </xdr:cNvPr>
        <xdr:cNvSpPr/>
      </xdr:nvSpPr>
      <xdr:spPr>
        <a:xfrm>
          <a:off x="6953828" y="892919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49" name="大かっこ 48">
          <a:extLst>
            <a:ext uri="{FF2B5EF4-FFF2-40B4-BE49-F238E27FC236}">
              <a16:creationId xmlns:a16="http://schemas.microsoft.com/office/drawing/2014/main" id="{D416C28D-1002-4CC9-8ECA-04652A0D694E}"/>
            </a:ext>
          </a:extLst>
        </xdr:cNvPr>
        <xdr:cNvSpPr/>
      </xdr:nvSpPr>
      <xdr:spPr>
        <a:xfrm>
          <a:off x="6953828" y="1035413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25978</xdr:colOff>
      <xdr:row>17</xdr:row>
      <xdr:rowOff>17318</xdr:rowOff>
    </xdr:from>
    <xdr:to>
      <xdr:col>21</xdr:col>
      <xdr:colOff>112568</xdr:colOff>
      <xdr:row>63</xdr:row>
      <xdr:rowOff>8659</xdr:rowOff>
    </xdr:to>
    <xdr:sp macro="" textlink="">
      <xdr:nvSpPr>
        <xdr:cNvPr id="2" name="大かっこ 1"/>
        <xdr:cNvSpPr/>
      </xdr:nvSpPr>
      <xdr:spPr>
        <a:xfrm>
          <a:off x="6988753" y="36558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3" name="大かっこ 2"/>
        <xdr:cNvSpPr/>
      </xdr:nvSpPr>
      <xdr:spPr>
        <a:xfrm>
          <a:off x="6988753" y="179052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4" name="大かっこ 3"/>
        <xdr:cNvSpPr/>
      </xdr:nvSpPr>
      <xdr:spPr>
        <a:xfrm>
          <a:off x="6988753" y="464040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5" name="大かっこ 4"/>
        <xdr:cNvSpPr/>
      </xdr:nvSpPr>
      <xdr:spPr>
        <a:xfrm>
          <a:off x="6988753" y="321546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6" name="大かっこ 5"/>
        <xdr:cNvSpPr/>
      </xdr:nvSpPr>
      <xdr:spPr>
        <a:xfrm>
          <a:off x="6988753" y="606534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7" name="大かっこ 6"/>
        <xdr:cNvSpPr/>
      </xdr:nvSpPr>
      <xdr:spPr>
        <a:xfrm>
          <a:off x="6988753" y="749028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8" name="大かっこ 7"/>
        <xdr:cNvSpPr/>
      </xdr:nvSpPr>
      <xdr:spPr>
        <a:xfrm>
          <a:off x="6988753" y="891522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9" name="大かっこ 8"/>
        <xdr:cNvSpPr/>
      </xdr:nvSpPr>
      <xdr:spPr>
        <a:xfrm>
          <a:off x="6988753" y="103401668"/>
          <a:ext cx="273454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10" name="大かっこ 9"/>
        <xdr:cNvSpPr/>
      </xdr:nvSpPr>
      <xdr:spPr>
        <a:xfrm>
          <a:off x="6953828" y="3655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11" name="大かっこ 10"/>
        <xdr:cNvSpPr/>
      </xdr:nvSpPr>
      <xdr:spPr>
        <a:xfrm>
          <a:off x="6953828" y="17905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12" name="大かっこ 11"/>
        <xdr:cNvSpPr/>
      </xdr:nvSpPr>
      <xdr:spPr>
        <a:xfrm>
          <a:off x="6953828" y="464040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13" name="大かっこ 12"/>
        <xdr:cNvSpPr/>
      </xdr:nvSpPr>
      <xdr:spPr>
        <a:xfrm>
          <a:off x="6953828" y="32154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14" name="大かっこ 13"/>
        <xdr:cNvSpPr/>
      </xdr:nvSpPr>
      <xdr:spPr>
        <a:xfrm>
          <a:off x="6953828" y="606534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15" name="大かっこ 14"/>
        <xdr:cNvSpPr/>
      </xdr:nvSpPr>
      <xdr:spPr>
        <a:xfrm>
          <a:off x="6953828" y="74902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16" name="大かっこ 15"/>
        <xdr:cNvSpPr/>
      </xdr:nvSpPr>
      <xdr:spPr>
        <a:xfrm>
          <a:off x="6953828" y="89152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17" name="大かっこ 16"/>
        <xdr:cNvSpPr/>
      </xdr:nvSpPr>
      <xdr:spPr>
        <a:xfrm>
          <a:off x="6953828" y="103401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18" name="大かっこ 17">
          <a:extLst>
            <a:ext uri="{FF2B5EF4-FFF2-40B4-BE49-F238E27FC236}">
              <a16:creationId xmlns:a16="http://schemas.microsoft.com/office/drawing/2014/main" id="{00000000-0008-0000-0600-000002000000}"/>
            </a:ext>
          </a:extLst>
        </xdr:cNvPr>
        <xdr:cNvSpPr/>
      </xdr:nvSpPr>
      <xdr:spPr>
        <a:xfrm>
          <a:off x="6953828" y="3655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19" name="大かっこ 18">
          <a:extLst>
            <a:ext uri="{FF2B5EF4-FFF2-40B4-BE49-F238E27FC236}">
              <a16:creationId xmlns:a16="http://schemas.microsoft.com/office/drawing/2014/main" id="{00000000-0008-0000-0600-000003000000}"/>
            </a:ext>
          </a:extLst>
        </xdr:cNvPr>
        <xdr:cNvSpPr/>
      </xdr:nvSpPr>
      <xdr:spPr>
        <a:xfrm>
          <a:off x="6953828" y="17905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20" name="大かっこ 19">
          <a:extLst>
            <a:ext uri="{FF2B5EF4-FFF2-40B4-BE49-F238E27FC236}">
              <a16:creationId xmlns:a16="http://schemas.microsoft.com/office/drawing/2014/main" id="{00000000-0008-0000-0600-000004000000}"/>
            </a:ext>
          </a:extLst>
        </xdr:cNvPr>
        <xdr:cNvSpPr/>
      </xdr:nvSpPr>
      <xdr:spPr>
        <a:xfrm>
          <a:off x="6953828" y="464040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21" name="大かっこ 20">
          <a:extLst>
            <a:ext uri="{FF2B5EF4-FFF2-40B4-BE49-F238E27FC236}">
              <a16:creationId xmlns:a16="http://schemas.microsoft.com/office/drawing/2014/main" id="{00000000-0008-0000-0600-000005000000}"/>
            </a:ext>
          </a:extLst>
        </xdr:cNvPr>
        <xdr:cNvSpPr/>
      </xdr:nvSpPr>
      <xdr:spPr>
        <a:xfrm>
          <a:off x="6953828" y="32154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22" name="大かっこ 21">
          <a:extLst>
            <a:ext uri="{FF2B5EF4-FFF2-40B4-BE49-F238E27FC236}">
              <a16:creationId xmlns:a16="http://schemas.microsoft.com/office/drawing/2014/main" id="{00000000-0008-0000-0600-000006000000}"/>
            </a:ext>
          </a:extLst>
        </xdr:cNvPr>
        <xdr:cNvSpPr/>
      </xdr:nvSpPr>
      <xdr:spPr>
        <a:xfrm>
          <a:off x="6953828" y="606534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23" name="大かっこ 22">
          <a:extLst>
            <a:ext uri="{FF2B5EF4-FFF2-40B4-BE49-F238E27FC236}">
              <a16:creationId xmlns:a16="http://schemas.microsoft.com/office/drawing/2014/main" id="{00000000-0008-0000-0600-000007000000}"/>
            </a:ext>
          </a:extLst>
        </xdr:cNvPr>
        <xdr:cNvSpPr/>
      </xdr:nvSpPr>
      <xdr:spPr>
        <a:xfrm>
          <a:off x="6953828" y="74902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24" name="大かっこ 23">
          <a:extLst>
            <a:ext uri="{FF2B5EF4-FFF2-40B4-BE49-F238E27FC236}">
              <a16:creationId xmlns:a16="http://schemas.microsoft.com/office/drawing/2014/main" id="{00000000-0008-0000-0600-000008000000}"/>
            </a:ext>
          </a:extLst>
        </xdr:cNvPr>
        <xdr:cNvSpPr/>
      </xdr:nvSpPr>
      <xdr:spPr>
        <a:xfrm>
          <a:off x="6953828" y="89152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25" name="大かっこ 24">
          <a:extLst>
            <a:ext uri="{FF2B5EF4-FFF2-40B4-BE49-F238E27FC236}">
              <a16:creationId xmlns:a16="http://schemas.microsoft.com/office/drawing/2014/main" id="{00000000-0008-0000-0600-000009000000}"/>
            </a:ext>
          </a:extLst>
        </xdr:cNvPr>
        <xdr:cNvSpPr/>
      </xdr:nvSpPr>
      <xdr:spPr>
        <a:xfrm>
          <a:off x="6953828" y="103401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17</xdr:row>
      <xdr:rowOff>17318</xdr:rowOff>
    </xdr:from>
    <xdr:to>
      <xdr:col>21</xdr:col>
      <xdr:colOff>112568</xdr:colOff>
      <xdr:row>63</xdr:row>
      <xdr:rowOff>8659</xdr:rowOff>
    </xdr:to>
    <xdr:sp macro="" textlink="">
      <xdr:nvSpPr>
        <xdr:cNvPr id="26" name="大かっこ 25">
          <a:extLst>
            <a:ext uri="{FF2B5EF4-FFF2-40B4-BE49-F238E27FC236}">
              <a16:creationId xmlns:a16="http://schemas.microsoft.com/office/drawing/2014/main" id="{0FB07FAF-CD44-43F3-A68B-BEDFC6C23AD4}"/>
            </a:ext>
          </a:extLst>
        </xdr:cNvPr>
        <xdr:cNvSpPr/>
      </xdr:nvSpPr>
      <xdr:spPr>
        <a:xfrm>
          <a:off x="6953828" y="3655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85</xdr:row>
      <xdr:rowOff>17318</xdr:rowOff>
    </xdr:from>
    <xdr:to>
      <xdr:col>21</xdr:col>
      <xdr:colOff>112568</xdr:colOff>
      <xdr:row>131</xdr:row>
      <xdr:rowOff>8659</xdr:rowOff>
    </xdr:to>
    <xdr:sp macro="" textlink="">
      <xdr:nvSpPr>
        <xdr:cNvPr id="27" name="大かっこ 26">
          <a:extLst>
            <a:ext uri="{FF2B5EF4-FFF2-40B4-BE49-F238E27FC236}">
              <a16:creationId xmlns:a16="http://schemas.microsoft.com/office/drawing/2014/main" id="{61C83ED7-C07A-4872-85D2-7F5CF6683906}"/>
            </a:ext>
          </a:extLst>
        </xdr:cNvPr>
        <xdr:cNvSpPr/>
      </xdr:nvSpPr>
      <xdr:spPr>
        <a:xfrm>
          <a:off x="6953828" y="17905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221</xdr:row>
      <xdr:rowOff>17318</xdr:rowOff>
    </xdr:from>
    <xdr:to>
      <xdr:col>21</xdr:col>
      <xdr:colOff>112568</xdr:colOff>
      <xdr:row>267</xdr:row>
      <xdr:rowOff>8659</xdr:rowOff>
    </xdr:to>
    <xdr:sp macro="" textlink="">
      <xdr:nvSpPr>
        <xdr:cNvPr id="28" name="大かっこ 27">
          <a:extLst>
            <a:ext uri="{FF2B5EF4-FFF2-40B4-BE49-F238E27FC236}">
              <a16:creationId xmlns:a16="http://schemas.microsoft.com/office/drawing/2014/main" id="{357D4BF4-E92E-4CE4-8A2A-907A0AD1B376}"/>
            </a:ext>
          </a:extLst>
        </xdr:cNvPr>
        <xdr:cNvSpPr/>
      </xdr:nvSpPr>
      <xdr:spPr>
        <a:xfrm>
          <a:off x="6953828" y="464040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153</xdr:row>
      <xdr:rowOff>17318</xdr:rowOff>
    </xdr:from>
    <xdr:to>
      <xdr:col>21</xdr:col>
      <xdr:colOff>112568</xdr:colOff>
      <xdr:row>199</xdr:row>
      <xdr:rowOff>8659</xdr:rowOff>
    </xdr:to>
    <xdr:sp macro="" textlink="">
      <xdr:nvSpPr>
        <xdr:cNvPr id="29" name="大かっこ 28">
          <a:extLst>
            <a:ext uri="{FF2B5EF4-FFF2-40B4-BE49-F238E27FC236}">
              <a16:creationId xmlns:a16="http://schemas.microsoft.com/office/drawing/2014/main" id="{6496745D-44F5-4006-9947-ADA1525DF7F0}"/>
            </a:ext>
          </a:extLst>
        </xdr:cNvPr>
        <xdr:cNvSpPr/>
      </xdr:nvSpPr>
      <xdr:spPr>
        <a:xfrm>
          <a:off x="6953828" y="32154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289</xdr:row>
      <xdr:rowOff>17318</xdr:rowOff>
    </xdr:from>
    <xdr:to>
      <xdr:col>21</xdr:col>
      <xdr:colOff>112568</xdr:colOff>
      <xdr:row>335</xdr:row>
      <xdr:rowOff>8659</xdr:rowOff>
    </xdr:to>
    <xdr:sp macro="" textlink="">
      <xdr:nvSpPr>
        <xdr:cNvPr id="30" name="大かっこ 29">
          <a:extLst>
            <a:ext uri="{FF2B5EF4-FFF2-40B4-BE49-F238E27FC236}">
              <a16:creationId xmlns:a16="http://schemas.microsoft.com/office/drawing/2014/main" id="{384D5FC3-8EB5-41F8-9872-E3E46C25BE37}"/>
            </a:ext>
          </a:extLst>
        </xdr:cNvPr>
        <xdr:cNvSpPr/>
      </xdr:nvSpPr>
      <xdr:spPr>
        <a:xfrm>
          <a:off x="6953828" y="606534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357</xdr:row>
      <xdr:rowOff>17318</xdr:rowOff>
    </xdr:from>
    <xdr:to>
      <xdr:col>21</xdr:col>
      <xdr:colOff>112568</xdr:colOff>
      <xdr:row>403</xdr:row>
      <xdr:rowOff>8659</xdr:rowOff>
    </xdr:to>
    <xdr:sp macro="" textlink="">
      <xdr:nvSpPr>
        <xdr:cNvPr id="31" name="大かっこ 30">
          <a:extLst>
            <a:ext uri="{FF2B5EF4-FFF2-40B4-BE49-F238E27FC236}">
              <a16:creationId xmlns:a16="http://schemas.microsoft.com/office/drawing/2014/main" id="{1BD10DF2-9C3F-4670-9346-FEB1F0EC55C5}"/>
            </a:ext>
          </a:extLst>
        </xdr:cNvPr>
        <xdr:cNvSpPr/>
      </xdr:nvSpPr>
      <xdr:spPr>
        <a:xfrm>
          <a:off x="6953828" y="749028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425</xdr:row>
      <xdr:rowOff>17318</xdr:rowOff>
    </xdr:from>
    <xdr:to>
      <xdr:col>21</xdr:col>
      <xdr:colOff>112568</xdr:colOff>
      <xdr:row>471</xdr:row>
      <xdr:rowOff>8659</xdr:rowOff>
    </xdr:to>
    <xdr:sp macro="" textlink="">
      <xdr:nvSpPr>
        <xdr:cNvPr id="32" name="大かっこ 31">
          <a:extLst>
            <a:ext uri="{FF2B5EF4-FFF2-40B4-BE49-F238E27FC236}">
              <a16:creationId xmlns:a16="http://schemas.microsoft.com/office/drawing/2014/main" id="{6BFC0A0D-3D56-4B11-BAE2-2F988A45FC7E}"/>
            </a:ext>
          </a:extLst>
        </xdr:cNvPr>
        <xdr:cNvSpPr/>
      </xdr:nvSpPr>
      <xdr:spPr>
        <a:xfrm>
          <a:off x="6953828" y="891522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25978</xdr:colOff>
      <xdr:row>493</xdr:row>
      <xdr:rowOff>17318</xdr:rowOff>
    </xdr:from>
    <xdr:to>
      <xdr:col>21</xdr:col>
      <xdr:colOff>112568</xdr:colOff>
      <xdr:row>539</xdr:row>
      <xdr:rowOff>8659</xdr:rowOff>
    </xdr:to>
    <xdr:sp macro="" textlink="">
      <xdr:nvSpPr>
        <xdr:cNvPr id="33" name="大かっこ 32">
          <a:extLst>
            <a:ext uri="{FF2B5EF4-FFF2-40B4-BE49-F238E27FC236}">
              <a16:creationId xmlns:a16="http://schemas.microsoft.com/office/drawing/2014/main" id="{4A743839-BB88-41CD-9A3A-19690838B2C5}"/>
            </a:ext>
          </a:extLst>
        </xdr:cNvPr>
        <xdr:cNvSpPr/>
      </xdr:nvSpPr>
      <xdr:spPr>
        <a:xfrm>
          <a:off x="6953828" y="103401668"/>
          <a:ext cx="2728190" cy="96306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19050</xdr:colOff>
      <xdr:row>36</xdr:row>
      <xdr:rowOff>0</xdr:rowOff>
    </xdr:from>
    <xdr:to>
      <xdr:col>21</xdr:col>
      <xdr:colOff>361950</xdr:colOff>
      <xdr:row>59</xdr:row>
      <xdr:rowOff>247650</xdr:rowOff>
    </xdr:to>
    <xdr:sp macro="" textlink="">
      <xdr:nvSpPr>
        <xdr:cNvPr id="2" name="右中かっこ 1"/>
        <xdr:cNvSpPr/>
      </xdr:nvSpPr>
      <xdr:spPr>
        <a:xfrm>
          <a:off x="27698700" y="12001500"/>
          <a:ext cx="342900" cy="6400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84</xdr:row>
      <xdr:rowOff>0</xdr:rowOff>
    </xdr:from>
    <xdr:to>
      <xdr:col>21</xdr:col>
      <xdr:colOff>342900</xdr:colOff>
      <xdr:row>111</xdr:row>
      <xdr:rowOff>228600</xdr:rowOff>
    </xdr:to>
    <xdr:sp macro="" textlink="">
      <xdr:nvSpPr>
        <xdr:cNvPr id="3" name="右中かっこ 2"/>
        <xdr:cNvSpPr/>
      </xdr:nvSpPr>
      <xdr:spPr>
        <a:xfrm>
          <a:off x="27679650" y="24841200"/>
          <a:ext cx="342900" cy="7448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1581150</xdr:colOff>
      <xdr:row>136</xdr:row>
      <xdr:rowOff>76200</xdr:rowOff>
    </xdr:from>
    <xdr:to>
      <xdr:col>21</xdr:col>
      <xdr:colOff>323850</xdr:colOff>
      <xdr:row>164</xdr:row>
      <xdr:rowOff>19050</xdr:rowOff>
    </xdr:to>
    <xdr:sp macro="" textlink="">
      <xdr:nvSpPr>
        <xdr:cNvPr id="4" name="右中かっこ 3"/>
        <xdr:cNvSpPr/>
      </xdr:nvSpPr>
      <xdr:spPr>
        <a:xfrm>
          <a:off x="27660600" y="38823900"/>
          <a:ext cx="342900" cy="7448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192</xdr:row>
      <xdr:rowOff>38100</xdr:rowOff>
    </xdr:from>
    <xdr:to>
      <xdr:col>21</xdr:col>
      <xdr:colOff>381000</xdr:colOff>
      <xdr:row>215</xdr:row>
      <xdr:rowOff>247650</xdr:rowOff>
    </xdr:to>
    <xdr:sp macro="" textlink="">
      <xdr:nvSpPr>
        <xdr:cNvPr id="5" name="右中かっこ 4"/>
        <xdr:cNvSpPr/>
      </xdr:nvSpPr>
      <xdr:spPr>
        <a:xfrm>
          <a:off x="27698700" y="53759100"/>
          <a:ext cx="361950" cy="63627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0%20&#26032;&#21046;&#24230;&#25285;&#24403;&#65288;&#35469;&#12371;&#25285;&#24403;&#21547;&#65289;\02&#12304;&#23569;&#23376;&#12539;&#26032;&#21046;&#24230;&#20849;&#29992;&#12305;&#22269;&#20250;\30%20&#26032;&#21046;&#24230;&#25285;&#24403;&#65288;&#35469;&#12371;&#25285;&#24403;&#21547;&#65289;&#12467;&#12500;&#12540;\106%20&#32102;&#20184;\02%20&#22519;&#34892;&#12539;&#12408;&#12365;&#22320;&#20445;&#32946;\02%20&#32102;&#20184;&#36027;&#35036;&#21161;&#37329;\R4&#24180;&#24230;\00&#20132;&#20184;&#35201;&#32177;\01&#20445;&#32946;&#35506;&#12424;&#12426;\&#35469;&#21487;&#31227;&#34892;\&#21336;&#20385;&#34920;\&#25913;&#27491;&#24460;&#20840;&#25991;&#29992;\&#25913;&#27491;&#24460;&#20840;&#25991;&#12304;BD&#12305;9&#21106;&#20197;&#19978;&#12539;&#23478;&#24237;&#30340;&#12539;&#23567;&#35215;&#27169;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0%20&#26032;&#21046;&#24230;&#25285;&#24403;&#65288;&#35469;&#12371;&#25285;&#24403;&#21547;&#65289;\02&#12304;&#23569;&#23376;&#12539;&#26032;&#21046;&#24230;&#20849;&#29992;&#12305;&#22269;&#20250;\30%20&#26032;&#21046;&#24230;&#25285;&#24403;&#65288;&#35469;&#12371;&#25285;&#24403;&#21547;&#65289;&#12467;&#12500;&#12540;\106%20&#32102;&#20184;\02%20&#22519;&#34892;&#12539;&#12408;&#12365;&#22320;&#20445;&#32946;\02%20&#32102;&#20184;&#36027;&#35036;&#21161;&#37329;\R4&#24180;&#24230;\00&#20132;&#20184;&#35201;&#32177;\01&#20445;&#32946;&#35506;&#12424;&#12426;\&#35469;&#21487;&#31227;&#34892;\&#21336;&#20385;&#34920;\&#20196;&#21644;4&#24180;&#24230;&#21336;&#20385;&#34920;\&#26408;&#26449;&#20462;&#27491;&#12304;BD&#12305;9&#21106;&#20197;&#22806;&#65288;&#23567;&#35215;&#27169;AB&#12398;&#12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済み　単価計算シート（保育所、認こ）"/>
      <sheetName val="公定価格単価表（保育所）更新済"/>
      <sheetName val="済み　単価計算シート (小規模A、B)"/>
      <sheetName val="済み　単価計算シート (家庭的保育)"/>
      <sheetName val="済み　単価計算シート (小規模C)"/>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計算シート（保育所、認こ）"/>
      <sheetName val="○R3単価表（保育所６割）"/>
      <sheetName val="○R3単価表（保育所３分の１）"/>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I644"/>
  <sheetViews>
    <sheetView showGridLines="0" view="pageBreakPreview" zoomScale="55" zoomScaleNormal="85" zoomScaleSheetLayoutView="55" workbookViewId="0">
      <pane xSplit="4" ySplit="6" topLeftCell="E7" activePane="bottomRight" state="frozen"/>
      <selection sqref="A1:V2"/>
      <selection pane="topRight" sqref="A1:V2"/>
      <selection pane="bottomLeft" sqref="A1:V2"/>
      <selection pane="bottomRight" activeCell="D16" sqref="D16"/>
    </sheetView>
  </sheetViews>
  <sheetFormatPr defaultRowHeight="13"/>
  <cols>
    <col min="1" max="1" width="6.08984375" style="165" customWidth="1"/>
    <col min="2" max="2" width="7.90625" style="165" customWidth="1"/>
    <col min="3" max="3" width="4.90625" style="165" bestFit="1" customWidth="1"/>
    <col min="4" max="4" width="9.08984375" style="165" customWidth="1"/>
    <col min="5" max="5" width="3.36328125" style="166" customWidth="1"/>
    <col min="6" max="6" width="11.54296875" style="151" customWidth="1"/>
    <col min="7" max="7" width="3.36328125" style="305" customWidth="1"/>
    <col min="8" max="8" width="11.54296875" style="151" customWidth="1"/>
    <col min="9" max="9" width="11.54296875" style="167" customWidth="1"/>
    <col min="10" max="10" width="3.36328125" style="305" customWidth="1"/>
    <col min="11" max="11" width="11.54296875" style="151" customWidth="1"/>
    <col min="12" max="12" width="11.54296875" style="168" customWidth="1"/>
    <col min="13" max="13" width="3.36328125" style="167" customWidth="1"/>
    <col min="14" max="14" width="3.36328125" style="305" customWidth="1"/>
    <col min="15" max="15" width="15.54296875" style="169" customWidth="1"/>
    <col min="16" max="16" width="3.36328125" style="305" customWidth="1"/>
    <col min="17" max="17" width="15.54296875" style="168" customWidth="1"/>
    <col min="18" max="18" width="3.36328125" style="168" customWidth="1"/>
    <col min="19" max="19" width="3.36328125" style="305" customWidth="1"/>
    <col min="20" max="20" width="11.54296875" style="168" customWidth="1"/>
    <col min="21" max="21" width="3.36328125" style="167" customWidth="1"/>
    <col min="22" max="22" width="11.54296875" style="169" customWidth="1"/>
    <col min="23" max="23" width="3.36328125" style="305" customWidth="1"/>
    <col min="24" max="24" width="11.54296875" style="170" customWidth="1"/>
    <col min="25" max="25" width="3.36328125" style="151" customWidth="1"/>
    <col min="26" max="26" width="11.54296875" style="171" hidden="1" customWidth="1"/>
    <col min="27" max="28" width="11.54296875" style="151" customWidth="1"/>
    <col min="29" max="29" width="3.36328125" style="151" customWidth="1"/>
    <col min="30" max="30" width="11.54296875" style="172" customWidth="1"/>
    <col min="31" max="32" width="11.54296875" style="151" customWidth="1"/>
    <col min="33" max="33" width="3.36328125" style="167" customWidth="1"/>
    <col min="34" max="34" width="15.81640625" style="169" bestFit="1" customWidth="1"/>
    <col min="35" max="35" width="3.36328125" style="305" customWidth="1"/>
    <col min="36" max="36" width="20.54296875" style="151" bestFit="1" customWidth="1"/>
    <col min="37" max="37" width="2.453125" style="151" hidden="1" customWidth="1"/>
    <col min="38" max="38" width="12.81640625" style="172" hidden="1" customWidth="1"/>
    <col min="39" max="39" width="2.453125" style="167" customWidth="1"/>
    <col min="40" max="40" width="6" style="169" customWidth="1"/>
    <col min="41" max="41" width="2.453125" style="305" customWidth="1"/>
    <col min="42" max="42" width="13.36328125" style="151" bestFit="1" customWidth="1"/>
    <col min="43" max="43" width="2.453125" style="151" customWidth="1"/>
    <col min="44" max="46" width="11.1796875" style="151" customWidth="1"/>
    <col min="47" max="47" width="11.1796875" style="172" customWidth="1"/>
    <col min="48" max="49" width="6.26953125" style="151" customWidth="1"/>
    <col min="50" max="61" width="9" style="152"/>
    <col min="62" max="279" width="9" style="153"/>
    <col min="280" max="280" width="1.7265625" style="153" customWidth="1"/>
    <col min="281" max="281" width="2.453125" style="153" customWidth="1"/>
    <col min="282" max="282" width="3.6328125" style="153" customWidth="1"/>
    <col min="283" max="283" width="2.7265625" style="153" customWidth="1"/>
    <col min="284" max="284" width="0.90625" style="153" customWidth="1"/>
    <col min="285" max="285" width="1.26953125" style="153" customWidth="1"/>
    <col min="286" max="286" width="5.36328125" style="153" customWidth="1"/>
    <col min="287" max="287" width="6.453125" style="153" customWidth="1"/>
    <col min="288" max="288" width="4.08984375" style="153" customWidth="1"/>
    <col min="289" max="289" width="7.90625" style="153" customWidth="1"/>
    <col min="290" max="290" width="8.7265625" style="153" customWidth="1"/>
    <col min="291" max="294" width="6.26953125" style="153" customWidth="1"/>
    <col min="295" max="295" width="4.90625" style="153" customWidth="1"/>
    <col min="296" max="296" width="2.453125" style="153" customWidth="1"/>
    <col min="297" max="297" width="4.90625" style="153" customWidth="1"/>
    <col min="298" max="535" width="9" style="153"/>
    <col min="536" max="536" width="1.7265625" style="153" customWidth="1"/>
    <col min="537" max="537" width="2.453125" style="153" customWidth="1"/>
    <col min="538" max="538" width="3.6328125" style="153" customWidth="1"/>
    <col min="539" max="539" width="2.7265625" style="153" customWidth="1"/>
    <col min="540" max="540" width="0.90625" style="153" customWidth="1"/>
    <col min="541" max="541" width="1.26953125" style="153" customWidth="1"/>
    <col min="542" max="542" width="5.36328125" style="153" customWidth="1"/>
    <col min="543" max="543" width="6.453125" style="153" customWidth="1"/>
    <col min="544" max="544" width="4.08984375" style="153" customWidth="1"/>
    <col min="545" max="545" width="7.90625" style="153" customWidth="1"/>
    <col min="546" max="546" width="8.7265625" style="153" customWidth="1"/>
    <col min="547" max="550" width="6.26953125" style="153" customWidth="1"/>
    <col min="551" max="551" width="4.90625" style="153" customWidth="1"/>
    <col min="552" max="552" width="2.453125" style="153" customWidth="1"/>
    <col min="553" max="553" width="4.90625" style="153" customWidth="1"/>
    <col min="554" max="791" width="9" style="153"/>
    <col min="792" max="792" width="1.7265625" style="153" customWidth="1"/>
    <col min="793" max="793" width="2.453125" style="153" customWidth="1"/>
    <col min="794" max="794" width="3.6328125" style="153" customWidth="1"/>
    <col min="795" max="795" width="2.7265625" style="153" customWidth="1"/>
    <col min="796" max="796" width="0.90625" style="153" customWidth="1"/>
    <col min="797" max="797" width="1.26953125" style="153" customWidth="1"/>
    <col min="798" max="798" width="5.36328125" style="153" customWidth="1"/>
    <col min="799" max="799" width="6.453125" style="153" customWidth="1"/>
    <col min="800" max="800" width="4.08984375" style="153" customWidth="1"/>
    <col min="801" max="801" width="7.90625" style="153" customWidth="1"/>
    <col min="802" max="802" width="8.7265625" style="153" customWidth="1"/>
    <col min="803" max="806" width="6.26953125" style="153" customWidth="1"/>
    <col min="807" max="807" width="4.90625" style="153" customWidth="1"/>
    <col min="808" max="808" width="2.453125" style="153" customWidth="1"/>
    <col min="809" max="809" width="4.90625" style="153" customWidth="1"/>
    <col min="810" max="1047" width="9" style="153"/>
    <col min="1048" max="1048" width="1.7265625" style="153" customWidth="1"/>
    <col min="1049" max="1049" width="2.453125" style="153" customWidth="1"/>
    <col min="1050" max="1050" width="3.6328125" style="153" customWidth="1"/>
    <col min="1051" max="1051" width="2.7265625" style="153" customWidth="1"/>
    <col min="1052" max="1052" width="0.90625" style="153" customWidth="1"/>
    <col min="1053" max="1053" width="1.26953125" style="153" customWidth="1"/>
    <col min="1054" max="1054" width="5.36328125" style="153" customWidth="1"/>
    <col min="1055" max="1055" width="6.453125" style="153" customWidth="1"/>
    <col min="1056" max="1056" width="4.08984375" style="153" customWidth="1"/>
    <col min="1057" max="1057" width="7.90625" style="153" customWidth="1"/>
    <col min="1058" max="1058" width="8.7265625" style="153" customWidth="1"/>
    <col min="1059" max="1062" width="6.26953125" style="153" customWidth="1"/>
    <col min="1063" max="1063" width="4.90625" style="153" customWidth="1"/>
    <col min="1064" max="1064" width="2.453125" style="153" customWidth="1"/>
    <col min="1065" max="1065" width="4.90625" style="153" customWidth="1"/>
    <col min="1066" max="1303" width="9" style="153"/>
    <col min="1304" max="1304" width="1.7265625" style="153" customWidth="1"/>
    <col min="1305" max="1305" width="2.453125" style="153" customWidth="1"/>
    <col min="1306" max="1306" width="3.6328125" style="153" customWidth="1"/>
    <col min="1307" max="1307" width="2.7265625" style="153" customWidth="1"/>
    <col min="1308" max="1308" width="0.90625" style="153" customWidth="1"/>
    <col min="1309" max="1309" width="1.26953125" style="153" customWidth="1"/>
    <col min="1310" max="1310" width="5.36328125" style="153" customWidth="1"/>
    <col min="1311" max="1311" width="6.453125" style="153" customWidth="1"/>
    <col min="1312" max="1312" width="4.08984375" style="153" customWidth="1"/>
    <col min="1313" max="1313" width="7.90625" style="153" customWidth="1"/>
    <col min="1314" max="1314" width="8.7265625" style="153" customWidth="1"/>
    <col min="1315" max="1318" width="6.26953125" style="153" customWidth="1"/>
    <col min="1319" max="1319" width="4.90625" style="153" customWidth="1"/>
    <col min="1320" max="1320" width="2.453125" style="153" customWidth="1"/>
    <col min="1321" max="1321" width="4.90625" style="153" customWidth="1"/>
    <col min="1322" max="1559" width="9" style="153"/>
    <col min="1560" max="1560" width="1.7265625" style="153" customWidth="1"/>
    <col min="1561" max="1561" width="2.453125" style="153" customWidth="1"/>
    <col min="1562" max="1562" width="3.6328125" style="153" customWidth="1"/>
    <col min="1563" max="1563" width="2.7265625" style="153" customWidth="1"/>
    <col min="1564" max="1564" width="0.90625" style="153" customWidth="1"/>
    <col min="1565" max="1565" width="1.26953125" style="153" customWidth="1"/>
    <col min="1566" max="1566" width="5.36328125" style="153" customWidth="1"/>
    <col min="1567" max="1567" width="6.453125" style="153" customWidth="1"/>
    <col min="1568" max="1568" width="4.08984375" style="153" customWidth="1"/>
    <col min="1569" max="1569" width="7.90625" style="153" customWidth="1"/>
    <col min="1570" max="1570" width="8.7265625" style="153" customWidth="1"/>
    <col min="1571" max="1574" width="6.26953125" style="153" customWidth="1"/>
    <col min="1575" max="1575" width="4.90625" style="153" customWidth="1"/>
    <col min="1576" max="1576" width="2.453125" style="153" customWidth="1"/>
    <col min="1577" max="1577" width="4.90625" style="153" customWidth="1"/>
    <col min="1578" max="1815" width="9" style="153"/>
    <col min="1816" max="1816" width="1.7265625" style="153" customWidth="1"/>
    <col min="1817" max="1817" width="2.453125" style="153" customWidth="1"/>
    <col min="1818" max="1818" width="3.6328125" style="153" customWidth="1"/>
    <col min="1819" max="1819" width="2.7265625" style="153" customWidth="1"/>
    <col min="1820" max="1820" width="0.90625" style="153" customWidth="1"/>
    <col min="1821" max="1821" width="1.26953125" style="153" customWidth="1"/>
    <col min="1822" max="1822" width="5.36328125" style="153" customWidth="1"/>
    <col min="1823" max="1823" width="6.453125" style="153" customWidth="1"/>
    <col min="1824" max="1824" width="4.08984375" style="153" customWidth="1"/>
    <col min="1825" max="1825" width="7.90625" style="153" customWidth="1"/>
    <col min="1826" max="1826" width="8.7265625" style="153" customWidth="1"/>
    <col min="1827" max="1830" width="6.26953125" style="153" customWidth="1"/>
    <col min="1831" max="1831" width="4.90625" style="153" customWidth="1"/>
    <col min="1832" max="1832" width="2.453125" style="153" customWidth="1"/>
    <col min="1833" max="1833" width="4.90625" style="153" customWidth="1"/>
    <col min="1834" max="2071" width="9" style="153"/>
    <col min="2072" max="2072" width="1.7265625" style="153" customWidth="1"/>
    <col min="2073" max="2073" width="2.453125" style="153" customWidth="1"/>
    <col min="2074" max="2074" width="3.6328125" style="153" customWidth="1"/>
    <col min="2075" max="2075" width="2.7265625" style="153" customWidth="1"/>
    <col min="2076" max="2076" width="0.90625" style="153" customWidth="1"/>
    <col min="2077" max="2077" width="1.26953125" style="153" customWidth="1"/>
    <col min="2078" max="2078" width="5.36328125" style="153" customWidth="1"/>
    <col min="2079" max="2079" width="6.453125" style="153" customWidth="1"/>
    <col min="2080" max="2080" width="4.08984375" style="153" customWidth="1"/>
    <col min="2081" max="2081" width="7.90625" style="153" customWidth="1"/>
    <col min="2082" max="2082" width="8.7265625" style="153" customWidth="1"/>
    <col min="2083" max="2086" width="6.26953125" style="153" customWidth="1"/>
    <col min="2087" max="2087" width="4.90625" style="153" customWidth="1"/>
    <col min="2088" max="2088" width="2.453125" style="153" customWidth="1"/>
    <col min="2089" max="2089" width="4.90625" style="153" customWidth="1"/>
    <col min="2090" max="2327" width="9" style="153"/>
    <col min="2328" max="2328" width="1.7265625" style="153" customWidth="1"/>
    <col min="2329" max="2329" width="2.453125" style="153" customWidth="1"/>
    <col min="2330" max="2330" width="3.6328125" style="153" customWidth="1"/>
    <col min="2331" max="2331" width="2.7265625" style="153" customWidth="1"/>
    <col min="2332" max="2332" width="0.90625" style="153" customWidth="1"/>
    <col min="2333" max="2333" width="1.26953125" style="153" customWidth="1"/>
    <col min="2334" max="2334" width="5.36328125" style="153" customWidth="1"/>
    <col min="2335" max="2335" width="6.453125" style="153" customWidth="1"/>
    <col min="2336" max="2336" width="4.08984375" style="153" customWidth="1"/>
    <col min="2337" max="2337" width="7.90625" style="153" customWidth="1"/>
    <col min="2338" max="2338" width="8.7265625" style="153" customWidth="1"/>
    <col min="2339" max="2342" width="6.26953125" style="153" customWidth="1"/>
    <col min="2343" max="2343" width="4.90625" style="153" customWidth="1"/>
    <col min="2344" max="2344" width="2.453125" style="153" customWidth="1"/>
    <col min="2345" max="2345" width="4.90625" style="153" customWidth="1"/>
    <col min="2346" max="2583" width="9" style="153"/>
    <col min="2584" max="2584" width="1.7265625" style="153" customWidth="1"/>
    <col min="2585" max="2585" width="2.453125" style="153" customWidth="1"/>
    <col min="2586" max="2586" width="3.6328125" style="153" customWidth="1"/>
    <col min="2587" max="2587" width="2.7265625" style="153" customWidth="1"/>
    <col min="2588" max="2588" width="0.90625" style="153" customWidth="1"/>
    <col min="2589" max="2589" width="1.26953125" style="153" customWidth="1"/>
    <col min="2590" max="2590" width="5.36328125" style="153" customWidth="1"/>
    <col min="2591" max="2591" width="6.453125" style="153" customWidth="1"/>
    <col min="2592" max="2592" width="4.08984375" style="153" customWidth="1"/>
    <col min="2593" max="2593" width="7.90625" style="153" customWidth="1"/>
    <col min="2594" max="2594" width="8.7265625" style="153" customWidth="1"/>
    <col min="2595" max="2598" width="6.26953125" style="153" customWidth="1"/>
    <col min="2599" max="2599" width="4.90625" style="153" customWidth="1"/>
    <col min="2600" max="2600" width="2.453125" style="153" customWidth="1"/>
    <col min="2601" max="2601" width="4.90625" style="153" customWidth="1"/>
    <col min="2602" max="2839" width="9" style="153"/>
    <col min="2840" max="2840" width="1.7265625" style="153" customWidth="1"/>
    <col min="2841" max="2841" width="2.453125" style="153" customWidth="1"/>
    <col min="2842" max="2842" width="3.6328125" style="153" customWidth="1"/>
    <col min="2843" max="2843" width="2.7265625" style="153" customWidth="1"/>
    <col min="2844" max="2844" width="0.90625" style="153" customWidth="1"/>
    <col min="2845" max="2845" width="1.26953125" style="153" customWidth="1"/>
    <col min="2846" max="2846" width="5.36328125" style="153" customWidth="1"/>
    <col min="2847" max="2847" width="6.453125" style="153" customWidth="1"/>
    <col min="2848" max="2848" width="4.08984375" style="153" customWidth="1"/>
    <col min="2849" max="2849" width="7.90625" style="153" customWidth="1"/>
    <col min="2850" max="2850" width="8.7265625" style="153" customWidth="1"/>
    <col min="2851" max="2854" width="6.26953125" style="153" customWidth="1"/>
    <col min="2855" max="2855" width="4.90625" style="153" customWidth="1"/>
    <col min="2856" max="2856" width="2.453125" style="153" customWidth="1"/>
    <col min="2857" max="2857" width="4.90625" style="153" customWidth="1"/>
    <col min="2858" max="3095" width="9" style="153"/>
    <col min="3096" max="3096" width="1.7265625" style="153" customWidth="1"/>
    <col min="3097" max="3097" width="2.453125" style="153" customWidth="1"/>
    <col min="3098" max="3098" width="3.6328125" style="153" customWidth="1"/>
    <col min="3099" max="3099" width="2.7265625" style="153" customWidth="1"/>
    <col min="3100" max="3100" width="0.90625" style="153" customWidth="1"/>
    <col min="3101" max="3101" width="1.26953125" style="153" customWidth="1"/>
    <col min="3102" max="3102" width="5.36328125" style="153" customWidth="1"/>
    <col min="3103" max="3103" width="6.453125" style="153" customWidth="1"/>
    <col min="3104" max="3104" width="4.08984375" style="153" customWidth="1"/>
    <col min="3105" max="3105" width="7.90625" style="153" customWidth="1"/>
    <col min="3106" max="3106" width="8.7265625" style="153" customWidth="1"/>
    <col min="3107" max="3110" width="6.26953125" style="153" customWidth="1"/>
    <col min="3111" max="3111" width="4.90625" style="153" customWidth="1"/>
    <col min="3112" max="3112" width="2.453125" style="153" customWidth="1"/>
    <col min="3113" max="3113" width="4.90625" style="153" customWidth="1"/>
    <col min="3114" max="3351" width="9" style="153"/>
    <col min="3352" max="3352" width="1.7265625" style="153" customWidth="1"/>
    <col min="3353" max="3353" width="2.453125" style="153" customWidth="1"/>
    <col min="3354" max="3354" width="3.6328125" style="153" customWidth="1"/>
    <col min="3355" max="3355" width="2.7265625" style="153" customWidth="1"/>
    <col min="3356" max="3356" width="0.90625" style="153" customWidth="1"/>
    <col min="3357" max="3357" width="1.26953125" style="153" customWidth="1"/>
    <col min="3358" max="3358" width="5.36328125" style="153" customWidth="1"/>
    <col min="3359" max="3359" width="6.453125" style="153" customWidth="1"/>
    <col min="3360" max="3360" width="4.08984375" style="153" customWidth="1"/>
    <col min="3361" max="3361" width="7.90625" style="153" customWidth="1"/>
    <col min="3362" max="3362" width="8.7265625" style="153" customWidth="1"/>
    <col min="3363" max="3366" width="6.26953125" style="153" customWidth="1"/>
    <col min="3367" max="3367" width="4.90625" style="153" customWidth="1"/>
    <col min="3368" max="3368" width="2.453125" style="153" customWidth="1"/>
    <col min="3369" max="3369" width="4.90625" style="153" customWidth="1"/>
    <col min="3370" max="3607" width="9" style="153"/>
    <col min="3608" max="3608" width="1.7265625" style="153" customWidth="1"/>
    <col min="3609" max="3609" width="2.453125" style="153" customWidth="1"/>
    <col min="3610" max="3610" width="3.6328125" style="153" customWidth="1"/>
    <col min="3611" max="3611" width="2.7265625" style="153" customWidth="1"/>
    <col min="3612" max="3612" width="0.90625" style="153" customWidth="1"/>
    <col min="3613" max="3613" width="1.26953125" style="153" customWidth="1"/>
    <col min="3614" max="3614" width="5.36328125" style="153" customWidth="1"/>
    <col min="3615" max="3615" width="6.453125" style="153" customWidth="1"/>
    <col min="3616" max="3616" width="4.08984375" style="153" customWidth="1"/>
    <col min="3617" max="3617" width="7.90625" style="153" customWidth="1"/>
    <col min="3618" max="3618" width="8.7265625" style="153" customWidth="1"/>
    <col min="3619" max="3622" width="6.26953125" style="153" customWidth="1"/>
    <col min="3623" max="3623" width="4.90625" style="153" customWidth="1"/>
    <col min="3624" max="3624" width="2.453125" style="153" customWidth="1"/>
    <col min="3625" max="3625" width="4.90625" style="153" customWidth="1"/>
    <col min="3626" max="3863" width="9" style="153"/>
    <col min="3864" max="3864" width="1.7265625" style="153" customWidth="1"/>
    <col min="3865" max="3865" width="2.453125" style="153" customWidth="1"/>
    <col min="3866" max="3866" width="3.6328125" style="153" customWidth="1"/>
    <col min="3867" max="3867" width="2.7265625" style="153" customWidth="1"/>
    <col min="3868" max="3868" width="0.90625" style="153" customWidth="1"/>
    <col min="3869" max="3869" width="1.26953125" style="153" customWidth="1"/>
    <col min="3870" max="3870" width="5.36328125" style="153" customWidth="1"/>
    <col min="3871" max="3871" width="6.453125" style="153" customWidth="1"/>
    <col min="3872" max="3872" width="4.08984375" style="153" customWidth="1"/>
    <col min="3873" max="3873" width="7.90625" style="153" customWidth="1"/>
    <col min="3874" max="3874" width="8.7265625" style="153" customWidth="1"/>
    <col min="3875" max="3878" width="6.26953125" style="153" customWidth="1"/>
    <col min="3879" max="3879" width="4.90625" style="153" customWidth="1"/>
    <col min="3880" max="3880" width="2.453125" style="153" customWidth="1"/>
    <col min="3881" max="3881" width="4.90625" style="153" customWidth="1"/>
    <col min="3882" max="4119" width="9" style="153"/>
    <col min="4120" max="4120" width="1.7265625" style="153" customWidth="1"/>
    <col min="4121" max="4121" width="2.453125" style="153" customWidth="1"/>
    <col min="4122" max="4122" width="3.6328125" style="153" customWidth="1"/>
    <col min="4123" max="4123" width="2.7265625" style="153" customWidth="1"/>
    <col min="4124" max="4124" width="0.90625" style="153" customWidth="1"/>
    <col min="4125" max="4125" width="1.26953125" style="153" customWidth="1"/>
    <col min="4126" max="4126" width="5.36328125" style="153" customWidth="1"/>
    <col min="4127" max="4127" width="6.453125" style="153" customWidth="1"/>
    <col min="4128" max="4128" width="4.08984375" style="153" customWidth="1"/>
    <col min="4129" max="4129" width="7.90625" style="153" customWidth="1"/>
    <col min="4130" max="4130" width="8.7265625" style="153" customWidth="1"/>
    <col min="4131" max="4134" width="6.26953125" style="153" customWidth="1"/>
    <col min="4135" max="4135" width="4.90625" style="153" customWidth="1"/>
    <col min="4136" max="4136" width="2.453125" style="153" customWidth="1"/>
    <col min="4137" max="4137" width="4.90625" style="153" customWidth="1"/>
    <col min="4138" max="4375" width="9" style="153"/>
    <col min="4376" max="4376" width="1.7265625" style="153" customWidth="1"/>
    <col min="4377" max="4377" width="2.453125" style="153" customWidth="1"/>
    <col min="4378" max="4378" width="3.6328125" style="153" customWidth="1"/>
    <col min="4379" max="4379" width="2.7265625" style="153" customWidth="1"/>
    <col min="4380" max="4380" width="0.90625" style="153" customWidth="1"/>
    <col min="4381" max="4381" width="1.26953125" style="153" customWidth="1"/>
    <col min="4382" max="4382" width="5.36328125" style="153" customWidth="1"/>
    <col min="4383" max="4383" width="6.453125" style="153" customWidth="1"/>
    <col min="4384" max="4384" width="4.08984375" style="153" customWidth="1"/>
    <col min="4385" max="4385" width="7.90625" style="153" customWidth="1"/>
    <col min="4386" max="4386" width="8.7265625" style="153" customWidth="1"/>
    <col min="4387" max="4390" width="6.26953125" style="153" customWidth="1"/>
    <col min="4391" max="4391" width="4.90625" style="153" customWidth="1"/>
    <col min="4392" max="4392" width="2.453125" style="153" customWidth="1"/>
    <col min="4393" max="4393" width="4.90625" style="153" customWidth="1"/>
    <col min="4394" max="4631" width="9" style="153"/>
    <col min="4632" max="4632" width="1.7265625" style="153" customWidth="1"/>
    <col min="4633" max="4633" width="2.453125" style="153" customWidth="1"/>
    <col min="4634" max="4634" width="3.6328125" style="153" customWidth="1"/>
    <col min="4635" max="4635" width="2.7265625" style="153" customWidth="1"/>
    <col min="4636" max="4636" width="0.90625" style="153" customWidth="1"/>
    <col min="4637" max="4637" width="1.26953125" style="153" customWidth="1"/>
    <col min="4638" max="4638" width="5.36328125" style="153" customWidth="1"/>
    <col min="4639" max="4639" width="6.453125" style="153" customWidth="1"/>
    <col min="4640" max="4640" width="4.08984375" style="153" customWidth="1"/>
    <col min="4641" max="4641" width="7.90625" style="153" customWidth="1"/>
    <col min="4642" max="4642" width="8.7265625" style="153" customWidth="1"/>
    <col min="4643" max="4646" width="6.26953125" style="153" customWidth="1"/>
    <col min="4647" max="4647" width="4.90625" style="153" customWidth="1"/>
    <col min="4648" max="4648" width="2.453125" style="153" customWidth="1"/>
    <col min="4649" max="4649" width="4.90625" style="153" customWidth="1"/>
    <col min="4650" max="4887" width="9" style="153"/>
    <col min="4888" max="4888" width="1.7265625" style="153" customWidth="1"/>
    <col min="4889" max="4889" width="2.453125" style="153" customWidth="1"/>
    <col min="4890" max="4890" width="3.6328125" style="153" customWidth="1"/>
    <col min="4891" max="4891" width="2.7265625" style="153" customWidth="1"/>
    <col min="4892" max="4892" width="0.90625" style="153" customWidth="1"/>
    <col min="4893" max="4893" width="1.26953125" style="153" customWidth="1"/>
    <col min="4894" max="4894" width="5.36328125" style="153" customWidth="1"/>
    <col min="4895" max="4895" width="6.453125" style="153" customWidth="1"/>
    <col min="4896" max="4896" width="4.08984375" style="153" customWidth="1"/>
    <col min="4897" max="4897" width="7.90625" style="153" customWidth="1"/>
    <col min="4898" max="4898" width="8.7265625" style="153" customWidth="1"/>
    <col min="4899" max="4902" width="6.26953125" style="153" customWidth="1"/>
    <col min="4903" max="4903" width="4.90625" style="153" customWidth="1"/>
    <col min="4904" max="4904" width="2.453125" style="153" customWidth="1"/>
    <col min="4905" max="4905" width="4.90625" style="153" customWidth="1"/>
    <col min="4906" max="5143" width="9" style="153"/>
    <col min="5144" max="5144" width="1.7265625" style="153" customWidth="1"/>
    <col min="5145" max="5145" width="2.453125" style="153" customWidth="1"/>
    <col min="5146" max="5146" width="3.6328125" style="153" customWidth="1"/>
    <col min="5147" max="5147" width="2.7265625" style="153" customWidth="1"/>
    <col min="5148" max="5148" width="0.90625" style="153" customWidth="1"/>
    <col min="5149" max="5149" width="1.26953125" style="153" customWidth="1"/>
    <col min="5150" max="5150" width="5.36328125" style="153" customWidth="1"/>
    <col min="5151" max="5151" width="6.453125" style="153" customWidth="1"/>
    <col min="5152" max="5152" width="4.08984375" style="153" customWidth="1"/>
    <col min="5153" max="5153" width="7.90625" style="153" customWidth="1"/>
    <col min="5154" max="5154" width="8.7265625" style="153" customWidth="1"/>
    <col min="5155" max="5158" width="6.26953125" style="153" customWidth="1"/>
    <col min="5159" max="5159" width="4.90625" style="153" customWidth="1"/>
    <col min="5160" max="5160" width="2.453125" style="153" customWidth="1"/>
    <col min="5161" max="5161" width="4.90625" style="153" customWidth="1"/>
    <col min="5162" max="5399" width="9" style="153"/>
    <col min="5400" max="5400" width="1.7265625" style="153" customWidth="1"/>
    <col min="5401" max="5401" width="2.453125" style="153" customWidth="1"/>
    <col min="5402" max="5402" width="3.6328125" style="153" customWidth="1"/>
    <col min="5403" max="5403" width="2.7265625" style="153" customWidth="1"/>
    <col min="5404" max="5404" width="0.90625" style="153" customWidth="1"/>
    <col min="5405" max="5405" width="1.26953125" style="153" customWidth="1"/>
    <col min="5406" max="5406" width="5.36328125" style="153" customWidth="1"/>
    <col min="5407" max="5407" width="6.453125" style="153" customWidth="1"/>
    <col min="5408" max="5408" width="4.08984375" style="153" customWidth="1"/>
    <col min="5409" max="5409" width="7.90625" style="153" customWidth="1"/>
    <col min="5410" max="5410" width="8.7265625" style="153" customWidth="1"/>
    <col min="5411" max="5414" width="6.26953125" style="153" customWidth="1"/>
    <col min="5415" max="5415" width="4.90625" style="153" customWidth="1"/>
    <col min="5416" max="5416" width="2.453125" style="153" customWidth="1"/>
    <col min="5417" max="5417" width="4.90625" style="153" customWidth="1"/>
    <col min="5418" max="5655" width="9" style="153"/>
    <col min="5656" max="5656" width="1.7265625" style="153" customWidth="1"/>
    <col min="5657" max="5657" width="2.453125" style="153" customWidth="1"/>
    <col min="5658" max="5658" width="3.6328125" style="153" customWidth="1"/>
    <col min="5659" max="5659" width="2.7265625" style="153" customWidth="1"/>
    <col min="5660" max="5660" width="0.90625" style="153" customWidth="1"/>
    <col min="5661" max="5661" width="1.26953125" style="153" customWidth="1"/>
    <col min="5662" max="5662" width="5.36328125" style="153" customWidth="1"/>
    <col min="5663" max="5663" width="6.453125" style="153" customWidth="1"/>
    <col min="5664" max="5664" width="4.08984375" style="153" customWidth="1"/>
    <col min="5665" max="5665" width="7.90625" style="153" customWidth="1"/>
    <col min="5666" max="5666" width="8.7265625" style="153" customWidth="1"/>
    <col min="5667" max="5670" width="6.26953125" style="153" customWidth="1"/>
    <col min="5671" max="5671" width="4.90625" style="153" customWidth="1"/>
    <col min="5672" max="5672" width="2.453125" style="153" customWidth="1"/>
    <col min="5673" max="5673" width="4.90625" style="153" customWidth="1"/>
    <col min="5674" max="5911" width="9" style="153"/>
    <col min="5912" max="5912" width="1.7265625" style="153" customWidth="1"/>
    <col min="5913" max="5913" width="2.453125" style="153" customWidth="1"/>
    <col min="5914" max="5914" width="3.6328125" style="153" customWidth="1"/>
    <col min="5915" max="5915" width="2.7265625" style="153" customWidth="1"/>
    <col min="5916" max="5916" width="0.90625" style="153" customWidth="1"/>
    <col min="5917" max="5917" width="1.26953125" style="153" customWidth="1"/>
    <col min="5918" max="5918" width="5.36328125" style="153" customWidth="1"/>
    <col min="5919" max="5919" width="6.453125" style="153" customWidth="1"/>
    <col min="5920" max="5920" width="4.08984375" style="153" customWidth="1"/>
    <col min="5921" max="5921" width="7.90625" style="153" customWidth="1"/>
    <col min="5922" max="5922" width="8.7265625" style="153" customWidth="1"/>
    <col min="5923" max="5926" width="6.26953125" style="153" customWidth="1"/>
    <col min="5927" max="5927" width="4.90625" style="153" customWidth="1"/>
    <col min="5928" max="5928" width="2.453125" style="153" customWidth="1"/>
    <col min="5929" max="5929" width="4.90625" style="153" customWidth="1"/>
    <col min="5930" max="6167" width="9" style="153"/>
    <col min="6168" max="6168" width="1.7265625" style="153" customWidth="1"/>
    <col min="6169" max="6169" width="2.453125" style="153" customWidth="1"/>
    <col min="6170" max="6170" width="3.6328125" style="153" customWidth="1"/>
    <col min="6171" max="6171" width="2.7265625" style="153" customWidth="1"/>
    <col min="6172" max="6172" width="0.90625" style="153" customWidth="1"/>
    <col min="6173" max="6173" width="1.26953125" style="153" customWidth="1"/>
    <col min="6174" max="6174" width="5.36328125" style="153" customWidth="1"/>
    <col min="6175" max="6175" width="6.453125" style="153" customWidth="1"/>
    <col min="6176" max="6176" width="4.08984375" style="153" customWidth="1"/>
    <col min="6177" max="6177" width="7.90625" style="153" customWidth="1"/>
    <col min="6178" max="6178" width="8.7265625" style="153" customWidth="1"/>
    <col min="6179" max="6182" width="6.26953125" style="153" customWidth="1"/>
    <col min="6183" max="6183" width="4.90625" style="153" customWidth="1"/>
    <col min="6184" max="6184" width="2.453125" style="153" customWidth="1"/>
    <col min="6185" max="6185" width="4.90625" style="153" customWidth="1"/>
    <col min="6186" max="6423" width="9" style="153"/>
    <col min="6424" max="6424" width="1.7265625" style="153" customWidth="1"/>
    <col min="6425" max="6425" width="2.453125" style="153" customWidth="1"/>
    <col min="6426" max="6426" width="3.6328125" style="153" customWidth="1"/>
    <col min="6427" max="6427" width="2.7265625" style="153" customWidth="1"/>
    <col min="6428" max="6428" width="0.90625" style="153" customWidth="1"/>
    <col min="6429" max="6429" width="1.26953125" style="153" customWidth="1"/>
    <col min="6430" max="6430" width="5.36328125" style="153" customWidth="1"/>
    <col min="6431" max="6431" width="6.453125" style="153" customWidth="1"/>
    <col min="6432" max="6432" width="4.08984375" style="153" customWidth="1"/>
    <col min="6433" max="6433" width="7.90625" style="153" customWidth="1"/>
    <col min="6434" max="6434" width="8.7265625" style="153" customWidth="1"/>
    <col min="6435" max="6438" width="6.26953125" style="153" customWidth="1"/>
    <col min="6439" max="6439" width="4.90625" style="153" customWidth="1"/>
    <col min="6440" max="6440" width="2.453125" style="153" customWidth="1"/>
    <col min="6441" max="6441" width="4.90625" style="153" customWidth="1"/>
    <col min="6442" max="6679" width="9" style="153"/>
    <col min="6680" max="6680" width="1.7265625" style="153" customWidth="1"/>
    <col min="6681" max="6681" width="2.453125" style="153" customWidth="1"/>
    <col min="6682" max="6682" width="3.6328125" style="153" customWidth="1"/>
    <col min="6683" max="6683" width="2.7265625" style="153" customWidth="1"/>
    <col min="6684" max="6684" width="0.90625" style="153" customWidth="1"/>
    <col min="6685" max="6685" width="1.26953125" style="153" customWidth="1"/>
    <col min="6686" max="6686" width="5.36328125" style="153" customWidth="1"/>
    <col min="6687" max="6687" width="6.453125" style="153" customWidth="1"/>
    <col min="6688" max="6688" width="4.08984375" style="153" customWidth="1"/>
    <col min="6689" max="6689" width="7.90625" style="153" customWidth="1"/>
    <col min="6690" max="6690" width="8.7265625" style="153" customWidth="1"/>
    <col min="6691" max="6694" width="6.26953125" style="153" customWidth="1"/>
    <col min="6695" max="6695" width="4.90625" style="153" customWidth="1"/>
    <col min="6696" max="6696" width="2.453125" style="153" customWidth="1"/>
    <col min="6697" max="6697" width="4.90625" style="153" customWidth="1"/>
    <col min="6698" max="6935" width="9" style="153"/>
    <col min="6936" max="6936" width="1.7265625" style="153" customWidth="1"/>
    <col min="6937" max="6937" width="2.453125" style="153" customWidth="1"/>
    <col min="6938" max="6938" width="3.6328125" style="153" customWidth="1"/>
    <col min="6939" max="6939" width="2.7265625" style="153" customWidth="1"/>
    <col min="6940" max="6940" width="0.90625" style="153" customWidth="1"/>
    <col min="6941" max="6941" width="1.26953125" style="153" customWidth="1"/>
    <col min="6942" max="6942" width="5.36328125" style="153" customWidth="1"/>
    <col min="6943" max="6943" width="6.453125" style="153" customWidth="1"/>
    <col min="6944" max="6944" width="4.08984375" style="153" customWidth="1"/>
    <col min="6945" max="6945" width="7.90625" style="153" customWidth="1"/>
    <col min="6946" max="6946" width="8.7265625" style="153" customWidth="1"/>
    <col min="6947" max="6950" width="6.26953125" style="153" customWidth="1"/>
    <col min="6951" max="6951" width="4.90625" style="153" customWidth="1"/>
    <col min="6952" max="6952" width="2.453125" style="153" customWidth="1"/>
    <col min="6953" max="6953" width="4.90625" style="153" customWidth="1"/>
    <col min="6954" max="7191" width="9" style="153"/>
    <col min="7192" max="7192" width="1.7265625" style="153" customWidth="1"/>
    <col min="7193" max="7193" width="2.453125" style="153" customWidth="1"/>
    <col min="7194" max="7194" width="3.6328125" style="153" customWidth="1"/>
    <col min="7195" max="7195" width="2.7265625" style="153" customWidth="1"/>
    <col min="7196" max="7196" width="0.90625" style="153" customWidth="1"/>
    <col min="7197" max="7197" width="1.26953125" style="153" customWidth="1"/>
    <col min="7198" max="7198" width="5.36328125" style="153" customWidth="1"/>
    <col min="7199" max="7199" width="6.453125" style="153" customWidth="1"/>
    <col min="7200" max="7200" width="4.08984375" style="153" customWidth="1"/>
    <col min="7201" max="7201" width="7.90625" style="153" customWidth="1"/>
    <col min="7202" max="7202" width="8.7265625" style="153" customWidth="1"/>
    <col min="7203" max="7206" width="6.26953125" style="153" customWidth="1"/>
    <col min="7207" max="7207" width="4.90625" style="153" customWidth="1"/>
    <col min="7208" max="7208" width="2.453125" style="153" customWidth="1"/>
    <col min="7209" max="7209" width="4.90625" style="153" customWidth="1"/>
    <col min="7210" max="7447" width="9" style="153"/>
    <col min="7448" max="7448" width="1.7265625" style="153" customWidth="1"/>
    <col min="7449" max="7449" width="2.453125" style="153" customWidth="1"/>
    <col min="7450" max="7450" width="3.6328125" style="153" customWidth="1"/>
    <col min="7451" max="7451" width="2.7265625" style="153" customWidth="1"/>
    <col min="7452" max="7452" width="0.90625" style="153" customWidth="1"/>
    <col min="7453" max="7453" width="1.26953125" style="153" customWidth="1"/>
    <col min="7454" max="7454" width="5.36328125" style="153" customWidth="1"/>
    <col min="7455" max="7455" width="6.453125" style="153" customWidth="1"/>
    <col min="7456" max="7456" width="4.08984375" style="153" customWidth="1"/>
    <col min="7457" max="7457" width="7.90625" style="153" customWidth="1"/>
    <col min="7458" max="7458" width="8.7265625" style="153" customWidth="1"/>
    <col min="7459" max="7462" width="6.26953125" style="153" customWidth="1"/>
    <col min="7463" max="7463" width="4.90625" style="153" customWidth="1"/>
    <col min="7464" max="7464" width="2.453125" style="153" customWidth="1"/>
    <col min="7465" max="7465" width="4.90625" style="153" customWidth="1"/>
    <col min="7466" max="7703" width="9" style="153"/>
    <col min="7704" max="7704" width="1.7265625" style="153" customWidth="1"/>
    <col min="7705" max="7705" width="2.453125" style="153" customWidth="1"/>
    <col min="7706" max="7706" width="3.6328125" style="153" customWidth="1"/>
    <col min="7707" max="7707" width="2.7265625" style="153" customWidth="1"/>
    <col min="7708" max="7708" width="0.90625" style="153" customWidth="1"/>
    <col min="7709" max="7709" width="1.26953125" style="153" customWidth="1"/>
    <col min="7710" max="7710" width="5.36328125" style="153" customWidth="1"/>
    <col min="7711" max="7711" width="6.453125" style="153" customWidth="1"/>
    <col min="7712" max="7712" width="4.08984375" style="153" customWidth="1"/>
    <col min="7713" max="7713" width="7.90625" style="153" customWidth="1"/>
    <col min="7714" max="7714" width="8.7265625" style="153" customWidth="1"/>
    <col min="7715" max="7718" width="6.26953125" style="153" customWidth="1"/>
    <col min="7719" max="7719" width="4.90625" style="153" customWidth="1"/>
    <col min="7720" max="7720" width="2.453125" style="153" customWidth="1"/>
    <col min="7721" max="7721" width="4.90625" style="153" customWidth="1"/>
    <col min="7722" max="7959" width="9" style="153"/>
    <col min="7960" max="7960" width="1.7265625" style="153" customWidth="1"/>
    <col min="7961" max="7961" width="2.453125" style="153" customWidth="1"/>
    <col min="7962" max="7962" width="3.6328125" style="153" customWidth="1"/>
    <col min="7963" max="7963" width="2.7265625" style="153" customWidth="1"/>
    <col min="7964" max="7964" width="0.90625" style="153" customWidth="1"/>
    <col min="7965" max="7965" width="1.26953125" style="153" customWidth="1"/>
    <col min="7966" max="7966" width="5.36328125" style="153" customWidth="1"/>
    <col min="7967" max="7967" width="6.453125" style="153" customWidth="1"/>
    <col min="7968" max="7968" width="4.08984375" style="153" customWidth="1"/>
    <col min="7969" max="7969" width="7.90625" style="153" customWidth="1"/>
    <col min="7970" max="7970" width="8.7265625" style="153" customWidth="1"/>
    <col min="7971" max="7974" width="6.26953125" style="153" customWidth="1"/>
    <col min="7975" max="7975" width="4.90625" style="153" customWidth="1"/>
    <col min="7976" max="7976" width="2.453125" style="153" customWidth="1"/>
    <col min="7977" max="7977" width="4.90625" style="153" customWidth="1"/>
    <col min="7978" max="8215" width="9" style="153"/>
    <col min="8216" max="8216" width="1.7265625" style="153" customWidth="1"/>
    <col min="8217" max="8217" width="2.453125" style="153" customWidth="1"/>
    <col min="8218" max="8218" width="3.6328125" style="153" customWidth="1"/>
    <col min="8219" max="8219" width="2.7265625" style="153" customWidth="1"/>
    <col min="8220" max="8220" width="0.90625" style="153" customWidth="1"/>
    <col min="8221" max="8221" width="1.26953125" style="153" customWidth="1"/>
    <col min="8222" max="8222" width="5.36328125" style="153" customWidth="1"/>
    <col min="8223" max="8223" width="6.453125" style="153" customWidth="1"/>
    <col min="8224" max="8224" width="4.08984375" style="153" customWidth="1"/>
    <col min="8225" max="8225" width="7.90625" style="153" customWidth="1"/>
    <col min="8226" max="8226" width="8.7265625" style="153" customWidth="1"/>
    <col min="8227" max="8230" width="6.26953125" style="153" customWidth="1"/>
    <col min="8231" max="8231" width="4.90625" style="153" customWidth="1"/>
    <col min="8232" max="8232" width="2.453125" style="153" customWidth="1"/>
    <col min="8233" max="8233" width="4.90625" style="153" customWidth="1"/>
    <col min="8234" max="8471" width="9" style="153"/>
    <col min="8472" max="8472" width="1.7265625" style="153" customWidth="1"/>
    <col min="8473" max="8473" width="2.453125" style="153" customWidth="1"/>
    <col min="8474" max="8474" width="3.6328125" style="153" customWidth="1"/>
    <col min="8475" max="8475" width="2.7265625" style="153" customWidth="1"/>
    <col min="8476" max="8476" width="0.90625" style="153" customWidth="1"/>
    <col min="8477" max="8477" width="1.26953125" style="153" customWidth="1"/>
    <col min="8478" max="8478" width="5.36328125" style="153" customWidth="1"/>
    <col min="8479" max="8479" width="6.453125" style="153" customWidth="1"/>
    <col min="8480" max="8480" width="4.08984375" style="153" customWidth="1"/>
    <col min="8481" max="8481" width="7.90625" style="153" customWidth="1"/>
    <col min="8482" max="8482" width="8.7265625" style="153" customWidth="1"/>
    <col min="8483" max="8486" width="6.26953125" style="153" customWidth="1"/>
    <col min="8487" max="8487" width="4.90625" style="153" customWidth="1"/>
    <col min="8488" max="8488" width="2.453125" style="153" customWidth="1"/>
    <col min="8489" max="8489" width="4.90625" style="153" customWidth="1"/>
    <col min="8490" max="8727" width="9" style="153"/>
    <col min="8728" max="8728" width="1.7265625" style="153" customWidth="1"/>
    <col min="8729" max="8729" width="2.453125" style="153" customWidth="1"/>
    <col min="8730" max="8730" width="3.6328125" style="153" customWidth="1"/>
    <col min="8731" max="8731" width="2.7265625" style="153" customWidth="1"/>
    <col min="8732" max="8732" width="0.90625" style="153" customWidth="1"/>
    <col min="8733" max="8733" width="1.26953125" style="153" customWidth="1"/>
    <col min="8734" max="8734" width="5.36328125" style="153" customWidth="1"/>
    <col min="8735" max="8735" width="6.453125" style="153" customWidth="1"/>
    <col min="8736" max="8736" width="4.08984375" style="153" customWidth="1"/>
    <col min="8737" max="8737" width="7.90625" style="153" customWidth="1"/>
    <col min="8738" max="8738" width="8.7265625" style="153" customWidth="1"/>
    <col min="8739" max="8742" width="6.26953125" style="153" customWidth="1"/>
    <col min="8743" max="8743" width="4.90625" style="153" customWidth="1"/>
    <col min="8744" max="8744" width="2.453125" style="153" customWidth="1"/>
    <col min="8745" max="8745" width="4.90625" style="153" customWidth="1"/>
    <col min="8746" max="8983" width="9" style="153"/>
    <col min="8984" max="8984" width="1.7265625" style="153" customWidth="1"/>
    <col min="8985" max="8985" width="2.453125" style="153" customWidth="1"/>
    <col min="8986" max="8986" width="3.6328125" style="153" customWidth="1"/>
    <col min="8987" max="8987" width="2.7265625" style="153" customWidth="1"/>
    <col min="8988" max="8988" width="0.90625" style="153" customWidth="1"/>
    <col min="8989" max="8989" width="1.26953125" style="153" customWidth="1"/>
    <col min="8990" max="8990" width="5.36328125" style="153" customWidth="1"/>
    <col min="8991" max="8991" width="6.453125" style="153" customWidth="1"/>
    <col min="8992" max="8992" width="4.08984375" style="153" customWidth="1"/>
    <col min="8993" max="8993" width="7.90625" style="153" customWidth="1"/>
    <col min="8994" max="8994" width="8.7265625" style="153" customWidth="1"/>
    <col min="8995" max="8998" width="6.26953125" style="153" customWidth="1"/>
    <col min="8999" max="8999" width="4.90625" style="153" customWidth="1"/>
    <col min="9000" max="9000" width="2.453125" style="153" customWidth="1"/>
    <col min="9001" max="9001" width="4.90625" style="153" customWidth="1"/>
    <col min="9002" max="9239" width="9" style="153"/>
    <col min="9240" max="9240" width="1.7265625" style="153" customWidth="1"/>
    <col min="9241" max="9241" width="2.453125" style="153" customWidth="1"/>
    <col min="9242" max="9242" width="3.6328125" style="153" customWidth="1"/>
    <col min="9243" max="9243" width="2.7265625" style="153" customWidth="1"/>
    <col min="9244" max="9244" width="0.90625" style="153" customWidth="1"/>
    <col min="9245" max="9245" width="1.26953125" style="153" customWidth="1"/>
    <col min="9246" max="9246" width="5.36328125" style="153" customWidth="1"/>
    <col min="9247" max="9247" width="6.453125" style="153" customWidth="1"/>
    <col min="9248" max="9248" width="4.08984375" style="153" customWidth="1"/>
    <col min="9249" max="9249" width="7.90625" style="153" customWidth="1"/>
    <col min="9250" max="9250" width="8.7265625" style="153" customWidth="1"/>
    <col min="9251" max="9254" width="6.26953125" style="153" customWidth="1"/>
    <col min="9255" max="9255" width="4.90625" style="153" customWidth="1"/>
    <col min="9256" max="9256" width="2.453125" style="153" customWidth="1"/>
    <col min="9257" max="9257" width="4.90625" style="153" customWidth="1"/>
    <col min="9258" max="9495" width="9" style="153"/>
    <col min="9496" max="9496" width="1.7265625" style="153" customWidth="1"/>
    <col min="9497" max="9497" width="2.453125" style="153" customWidth="1"/>
    <col min="9498" max="9498" width="3.6328125" style="153" customWidth="1"/>
    <col min="9499" max="9499" width="2.7265625" style="153" customWidth="1"/>
    <col min="9500" max="9500" width="0.90625" style="153" customWidth="1"/>
    <col min="9501" max="9501" width="1.26953125" style="153" customWidth="1"/>
    <col min="9502" max="9502" width="5.36328125" style="153" customWidth="1"/>
    <col min="9503" max="9503" width="6.453125" style="153" customWidth="1"/>
    <col min="9504" max="9504" width="4.08984375" style="153" customWidth="1"/>
    <col min="9505" max="9505" width="7.90625" style="153" customWidth="1"/>
    <col min="9506" max="9506" width="8.7265625" style="153" customWidth="1"/>
    <col min="9507" max="9510" width="6.26953125" style="153" customWidth="1"/>
    <col min="9511" max="9511" width="4.90625" style="153" customWidth="1"/>
    <col min="9512" max="9512" width="2.453125" style="153" customWidth="1"/>
    <col min="9513" max="9513" width="4.90625" style="153" customWidth="1"/>
    <col min="9514" max="9751" width="9" style="153"/>
    <col min="9752" max="9752" width="1.7265625" style="153" customWidth="1"/>
    <col min="9753" max="9753" width="2.453125" style="153" customWidth="1"/>
    <col min="9754" max="9754" width="3.6328125" style="153" customWidth="1"/>
    <col min="9755" max="9755" width="2.7265625" style="153" customWidth="1"/>
    <col min="9756" max="9756" width="0.90625" style="153" customWidth="1"/>
    <col min="9757" max="9757" width="1.26953125" style="153" customWidth="1"/>
    <col min="9758" max="9758" width="5.36328125" style="153" customWidth="1"/>
    <col min="9759" max="9759" width="6.453125" style="153" customWidth="1"/>
    <col min="9760" max="9760" width="4.08984375" style="153" customWidth="1"/>
    <col min="9761" max="9761" width="7.90625" style="153" customWidth="1"/>
    <col min="9762" max="9762" width="8.7265625" style="153" customWidth="1"/>
    <col min="9763" max="9766" width="6.26953125" style="153" customWidth="1"/>
    <col min="9767" max="9767" width="4.90625" style="153" customWidth="1"/>
    <col min="9768" max="9768" width="2.453125" style="153" customWidth="1"/>
    <col min="9769" max="9769" width="4.90625" style="153" customWidth="1"/>
    <col min="9770" max="10007" width="9" style="153"/>
    <col min="10008" max="10008" width="1.7265625" style="153" customWidth="1"/>
    <col min="10009" max="10009" width="2.453125" style="153" customWidth="1"/>
    <col min="10010" max="10010" width="3.6328125" style="153" customWidth="1"/>
    <col min="10011" max="10011" width="2.7265625" style="153" customWidth="1"/>
    <col min="10012" max="10012" width="0.90625" style="153" customWidth="1"/>
    <col min="10013" max="10013" width="1.26953125" style="153" customWidth="1"/>
    <col min="10014" max="10014" width="5.36328125" style="153" customWidth="1"/>
    <col min="10015" max="10015" width="6.453125" style="153" customWidth="1"/>
    <col min="10016" max="10016" width="4.08984375" style="153" customWidth="1"/>
    <col min="10017" max="10017" width="7.90625" style="153" customWidth="1"/>
    <col min="10018" max="10018" width="8.7265625" style="153" customWidth="1"/>
    <col min="10019" max="10022" width="6.26953125" style="153" customWidth="1"/>
    <col min="10023" max="10023" width="4.90625" style="153" customWidth="1"/>
    <col min="10024" max="10024" width="2.453125" style="153" customWidth="1"/>
    <col min="10025" max="10025" width="4.90625" style="153" customWidth="1"/>
    <col min="10026" max="10263" width="9" style="153"/>
    <col min="10264" max="10264" width="1.7265625" style="153" customWidth="1"/>
    <col min="10265" max="10265" width="2.453125" style="153" customWidth="1"/>
    <col min="10266" max="10266" width="3.6328125" style="153" customWidth="1"/>
    <col min="10267" max="10267" width="2.7265625" style="153" customWidth="1"/>
    <col min="10268" max="10268" width="0.90625" style="153" customWidth="1"/>
    <col min="10269" max="10269" width="1.26953125" style="153" customWidth="1"/>
    <col min="10270" max="10270" width="5.36328125" style="153" customWidth="1"/>
    <col min="10271" max="10271" width="6.453125" style="153" customWidth="1"/>
    <col min="10272" max="10272" width="4.08984375" style="153" customWidth="1"/>
    <col min="10273" max="10273" width="7.90625" style="153" customWidth="1"/>
    <col min="10274" max="10274" width="8.7265625" style="153" customWidth="1"/>
    <col min="10275" max="10278" width="6.26953125" style="153" customWidth="1"/>
    <col min="10279" max="10279" width="4.90625" style="153" customWidth="1"/>
    <col min="10280" max="10280" width="2.453125" style="153" customWidth="1"/>
    <col min="10281" max="10281" width="4.90625" style="153" customWidth="1"/>
    <col min="10282" max="10519" width="9" style="153"/>
    <col min="10520" max="10520" width="1.7265625" style="153" customWidth="1"/>
    <col min="10521" max="10521" width="2.453125" style="153" customWidth="1"/>
    <col min="10522" max="10522" width="3.6328125" style="153" customWidth="1"/>
    <col min="10523" max="10523" width="2.7265625" style="153" customWidth="1"/>
    <col min="10524" max="10524" width="0.90625" style="153" customWidth="1"/>
    <col min="10525" max="10525" width="1.26953125" style="153" customWidth="1"/>
    <col min="10526" max="10526" width="5.36328125" style="153" customWidth="1"/>
    <col min="10527" max="10527" width="6.453125" style="153" customWidth="1"/>
    <col min="10528" max="10528" width="4.08984375" style="153" customWidth="1"/>
    <col min="10529" max="10529" width="7.90625" style="153" customWidth="1"/>
    <col min="10530" max="10530" width="8.7265625" style="153" customWidth="1"/>
    <col min="10531" max="10534" width="6.26953125" style="153" customWidth="1"/>
    <col min="10535" max="10535" width="4.90625" style="153" customWidth="1"/>
    <col min="10536" max="10536" width="2.453125" style="153" customWidth="1"/>
    <col min="10537" max="10537" width="4.90625" style="153" customWidth="1"/>
    <col min="10538" max="10775" width="9" style="153"/>
    <col min="10776" max="10776" width="1.7265625" style="153" customWidth="1"/>
    <col min="10777" max="10777" width="2.453125" style="153" customWidth="1"/>
    <col min="10778" max="10778" width="3.6328125" style="153" customWidth="1"/>
    <col min="10779" max="10779" width="2.7265625" style="153" customWidth="1"/>
    <col min="10780" max="10780" width="0.90625" style="153" customWidth="1"/>
    <col min="10781" max="10781" width="1.26953125" style="153" customWidth="1"/>
    <col min="10782" max="10782" width="5.36328125" style="153" customWidth="1"/>
    <col min="10783" max="10783" width="6.453125" style="153" customWidth="1"/>
    <col min="10784" max="10784" width="4.08984375" style="153" customWidth="1"/>
    <col min="10785" max="10785" width="7.90625" style="153" customWidth="1"/>
    <col min="10786" max="10786" width="8.7265625" style="153" customWidth="1"/>
    <col min="10787" max="10790" width="6.26953125" style="153" customWidth="1"/>
    <col min="10791" max="10791" width="4.90625" style="153" customWidth="1"/>
    <col min="10792" max="10792" width="2.453125" style="153" customWidth="1"/>
    <col min="10793" max="10793" width="4.90625" style="153" customWidth="1"/>
    <col min="10794" max="11031" width="9" style="153"/>
    <col min="11032" max="11032" width="1.7265625" style="153" customWidth="1"/>
    <col min="11033" max="11033" width="2.453125" style="153" customWidth="1"/>
    <col min="11034" max="11034" width="3.6328125" style="153" customWidth="1"/>
    <col min="11035" max="11035" width="2.7265625" style="153" customWidth="1"/>
    <col min="11036" max="11036" width="0.90625" style="153" customWidth="1"/>
    <col min="11037" max="11037" width="1.26953125" style="153" customWidth="1"/>
    <col min="11038" max="11038" width="5.36328125" style="153" customWidth="1"/>
    <col min="11039" max="11039" width="6.453125" style="153" customWidth="1"/>
    <col min="11040" max="11040" width="4.08984375" style="153" customWidth="1"/>
    <col min="11041" max="11041" width="7.90625" style="153" customWidth="1"/>
    <col min="11042" max="11042" width="8.7265625" style="153" customWidth="1"/>
    <col min="11043" max="11046" width="6.26953125" style="153" customWidth="1"/>
    <col min="11047" max="11047" width="4.90625" style="153" customWidth="1"/>
    <col min="11048" max="11048" width="2.453125" style="153" customWidth="1"/>
    <col min="11049" max="11049" width="4.90625" style="153" customWidth="1"/>
    <col min="11050" max="11287" width="9" style="153"/>
    <col min="11288" max="11288" width="1.7265625" style="153" customWidth="1"/>
    <col min="11289" max="11289" width="2.453125" style="153" customWidth="1"/>
    <col min="11290" max="11290" width="3.6328125" style="153" customWidth="1"/>
    <col min="11291" max="11291" width="2.7265625" style="153" customWidth="1"/>
    <col min="11292" max="11292" width="0.90625" style="153" customWidth="1"/>
    <col min="11293" max="11293" width="1.26953125" style="153" customWidth="1"/>
    <col min="11294" max="11294" width="5.36328125" style="153" customWidth="1"/>
    <col min="11295" max="11295" width="6.453125" style="153" customWidth="1"/>
    <col min="11296" max="11296" width="4.08984375" style="153" customWidth="1"/>
    <col min="11297" max="11297" width="7.90625" style="153" customWidth="1"/>
    <col min="11298" max="11298" width="8.7265625" style="153" customWidth="1"/>
    <col min="11299" max="11302" width="6.26953125" style="153" customWidth="1"/>
    <col min="11303" max="11303" width="4.90625" style="153" customWidth="1"/>
    <col min="11304" max="11304" width="2.453125" style="153" customWidth="1"/>
    <col min="11305" max="11305" width="4.90625" style="153" customWidth="1"/>
    <col min="11306" max="11543" width="9" style="153"/>
    <col min="11544" max="11544" width="1.7265625" style="153" customWidth="1"/>
    <col min="11545" max="11545" width="2.453125" style="153" customWidth="1"/>
    <col min="11546" max="11546" width="3.6328125" style="153" customWidth="1"/>
    <col min="11547" max="11547" width="2.7265625" style="153" customWidth="1"/>
    <col min="11548" max="11548" width="0.90625" style="153" customWidth="1"/>
    <col min="11549" max="11549" width="1.26953125" style="153" customWidth="1"/>
    <col min="11550" max="11550" width="5.36328125" style="153" customWidth="1"/>
    <col min="11551" max="11551" width="6.453125" style="153" customWidth="1"/>
    <col min="11552" max="11552" width="4.08984375" style="153" customWidth="1"/>
    <col min="11553" max="11553" width="7.90625" style="153" customWidth="1"/>
    <col min="11554" max="11554" width="8.7265625" style="153" customWidth="1"/>
    <col min="11555" max="11558" width="6.26953125" style="153" customWidth="1"/>
    <col min="11559" max="11559" width="4.90625" style="153" customWidth="1"/>
    <col min="11560" max="11560" width="2.453125" style="153" customWidth="1"/>
    <col min="11561" max="11561" width="4.90625" style="153" customWidth="1"/>
    <col min="11562" max="11799" width="9" style="153"/>
    <col min="11800" max="11800" width="1.7265625" style="153" customWidth="1"/>
    <col min="11801" max="11801" width="2.453125" style="153" customWidth="1"/>
    <col min="11802" max="11802" width="3.6328125" style="153" customWidth="1"/>
    <col min="11803" max="11803" width="2.7265625" style="153" customWidth="1"/>
    <col min="11804" max="11804" width="0.90625" style="153" customWidth="1"/>
    <col min="11805" max="11805" width="1.26953125" style="153" customWidth="1"/>
    <col min="11806" max="11806" width="5.36328125" style="153" customWidth="1"/>
    <col min="11807" max="11807" width="6.453125" style="153" customWidth="1"/>
    <col min="11808" max="11808" width="4.08984375" style="153" customWidth="1"/>
    <col min="11809" max="11809" width="7.90625" style="153" customWidth="1"/>
    <col min="11810" max="11810" width="8.7265625" style="153" customWidth="1"/>
    <col min="11811" max="11814" width="6.26953125" style="153" customWidth="1"/>
    <col min="11815" max="11815" width="4.90625" style="153" customWidth="1"/>
    <col min="11816" max="11816" width="2.453125" style="153" customWidth="1"/>
    <col min="11817" max="11817" width="4.90625" style="153" customWidth="1"/>
    <col min="11818" max="12055" width="9" style="153"/>
    <col min="12056" max="12056" width="1.7265625" style="153" customWidth="1"/>
    <col min="12057" max="12057" width="2.453125" style="153" customWidth="1"/>
    <col min="12058" max="12058" width="3.6328125" style="153" customWidth="1"/>
    <col min="12059" max="12059" width="2.7265625" style="153" customWidth="1"/>
    <col min="12060" max="12060" width="0.90625" style="153" customWidth="1"/>
    <col min="12061" max="12061" width="1.26953125" style="153" customWidth="1"/>
    <col min="12062" max="12062" width="5.36328125" style="153" customWidth="1"/>
    <col min="12063" max="12063" width="6.453125" style="153" customWidth="1"/>
    <col min="12064" max="12064" width="4.08984375" style="153" customWidth="1"/>
    <col min="12065" max="12065" width="7.90625" style="153" customWidth="1"/>
    <col min="12066" max="12066" width="8.7265625" style="153" customWidth="1"/>
    <col min="12067" max="12070" width="6.26953125" style="153" customWidth="1"/>
    <col min="12071" max="12071" width="4.90625" style="153" customWidth="1"/>
    <col min="12072" max="12072" width="2.453125" style="153" customWidth="1"/>
    <col min="12073" max="12073" width="4.90625" style="153" customWidth="1"/>
    <col min="12074" max="12311" width="9" style="153"/>
    <col min="12312" max="12312" width="1.7265625" style="153" customWidth="1"/>
    <col min="12313" max="12313" width="2.453125" style="153" customWidth="1"/>
    <col min="12314" max="12314" width="3.6328125" style="153" customWidth="1"/>
    <col min="12315" max="12315" width="2.7265625" style="153" customWidth="1"/>
    <col min="12316" max="12316" width="0.90625" style="153" customWidth="1"/>
    <col min="12317" max="12317" width="1.26953125" style="153" customWidth="1"/>
    <col min="12318" max="12318" width="5.36328125" style="153" customWidth="1"/>
    <col min="12319" max="12319" width="6.453125" style="153" customWidth="1"/>
    <col min="12320" max="12320" width="4.08984375" style="153" customWidth="1"/>
    <col min="12321" max="12321" width="7.90625" style="153" customWidth="1"/>
    <col min="12322" max="12322" width="8.7265625" style="153" customWidth="1"/>
    <col min="12323" max="12326" width="6.26953125" style="153" customWidth="1"/>
    <col min="12327" max="12327" width="4.90625" style="153" customWidth="1"/>
    <col min="12328" max="12328" width="2.453125" style="153" customWidth="1"/>
    <col min="12329" max="12329" width="4.90625" style="153" customWidth="1"/>
    <col min="12330" max="12567" width="9" style="153"/>
    <col min="12568" max="12568" width="1.7265625" style="153" customWidth="1"/>
    <col min="12569" max="12569" width="2.453125" style="153" customWidth="1"/>
    <col min="12570" max="12570" width="3.6328125" style="153" customWidth="1"/>
    <col min="12571" max="12571" width="2.7265625" style="153" customWidth="1"/>
    <col min="12572" max="12572" width="0.90625" style="153" customWidth="1"/>
    <col min="12573" max="12573" width="1.26953125" style="153" customWidth="1"/>
    <col min="12574" max="12574" width="5.36328125" style="153" customWidth="1"/>
    <col min="12575" max="12575" width="6.453125" style="153" customWidth="1"/>
    <col min="12576" max="12576" width="4.08984375" style="153" customWidth="1"/>
    <col min="12577" max="12577" width="7.90625" style="153" customWidth="1"/>
    <col min="12578" max="12578" width="8.7265625" style="153" customWidth="1"/>
    <col min="12579" max="12582" width="6.26953125" style="153" customWidth="1"/>
    <col min="12583" max="12583" width="4.90625" style="153" customWidth="1"/>
    <col min="12584" max="12584" width="2.453125" style="153" customWidth="1"/>
    <col min="12585" max="12585" width="4.90625" style="153" customWidth="1"/>
    <col min="12586" max="12823" width="9" style="153"/>
    <col min="12824" max="12824" width="1.7265625" style="153" customWidth="1"/>
    <col min="12825" max="12825" width="2.453125" style="153" customWidth="1"/>
    <col min="12826" max="12826" width="3.6328125" style="153" customWidth="1"/>
    <col min="12827" max="12827" width="2.7265625" style="153" customWidth="1"/>
    <col min="12828" max="12828" width="0.90625" style="153" customWidth="1"/>
    <col min="12829" max="12829" width="1.26953125" style="153" customWidth="1"/>
    <col min="12830" max="12830" width="5.36328125" style="153" customWidth="1"/>
    <col min="12831" max="12831" width="6.453125" style="153" customWidth="1"/>
    <col min="12832" max="12832" width="4.08984375" style="153" customWidth="1"/>
    <col min="12833" max="12833" width="7.90625" style="153" customWidth="1"/>
    <col min="12834" max="12834" width="8.7265625" style="153" customWidth="1"/>
    <col min="12835" max="12838" width="6.26953125" style="153" customWidth="1"/>
    <col min="12839" max="12839" width="4.90625" style="153" customWidth="1"/>
    <col min="12840" max="12840" width="2.453125" style="153" customWidth="1"/>
    <col min="12841" max="12841" width="4.90625" style="153" customWidth="1"/>
    <col min="12842" max="13079" width="9" style="153"/>
    <col min="13080" max="13080" width="1.7265625" style="153" customWidth="1"/>
    <col min="13081" max="13081" width="2.453125" style="153" customWidth="1"/>
    <col min="13082" max="13082" width="3.6328125" style="153" customWidth="1"/>
    <col min="13083" max="13083" width="2.7265625" style="153" customWidth="1"/>
    <col min="13084" max="13084" width="0.90625" style="153" customWidth="1"/>
    <col min="13085" max="13085" width="1.26953125" style="153" customWidth="1"/>
    <col min="13086" max="13086" width="5.36328125" style="153" customWidth="1"/>
    <col min="13087" max="13087" width="6.453125" style="153" customWidth="1"/>
    <col min="13088" max="13088" width="4.08984375" style="153" customWidth="1"/>
    <col min="13089" max="13089" width="7.90625" style="153" customWidth="1"/>
    <col min="13090" max="13090" width="8.7265625" style="153" customWidth="1"/>
    <col min="13091" max="13094" width="6.26953125" style="153" customWidth="1"/>
    <col min="13095" max="13095" width="4.90625" style="153" customWidth="1"/>
    <col min="13096" max="13096" width="2.453125" style="153" customWidth="1"/>
    <col min="13097" max="13097" width="4.90625" style="153" customWidth="1"/>
    <col min="13098" max="13335" width="9" style="153"/>
    <col min="13336" max="13336" width="1.7265625" style="153" customWidth="1"/>
    <col min="13337" max="13337" width="2.453125" style="153" customWidth="1"/>
    <col min="13338" max="13338" width="3.6328125" style="153" customWidth="1"/>
    <col min="13339" max="13339" width="2.7265625" style="153" customWidth="1"/>
    <col min="13340" max="13340" width="0.90625" style="153" customWidth="1"/>
    <col min="13341" max="13341" width="1.26953125" style="153" customWidth="1"/>
    <col min="13342" max="13342" width="5.36328125" style="153" customWidth="1"/>
    <col min="13343" max="13343" width="6.453125" style="153" customWidth="1"/>
    <col min="13344" max="13344" width="4.08984375" style="153" customWidth="1"/>
    <col min="13345" max="13345" width="7.90625" style="153" customWidth="1"/>
    <col min="13346" max="13346" width="8.7265625" style="153" customWidth="1"/>
    <col min="13347" max="13350" width="6.26953125" style="153" customWidth="1"/>
    <col min="13351" max="13351" width="4.90625" style="153" customWidth="1"/>
    <col min="13352" max="13352" width="2.453125" style="153" customWidth="1"/>
    <col min="13353" max="13353" width="4.90625" style="153" customWidth="1"/>
    <col min="13354" max="13591" width="9" style="153"/>
    <col min="13592" max="13592" width="1.7265625" style="153" customWidth="1"/>
    <col min="13593" max="13593" width="2.453125" style="153" customWidth="1"/>
    <col min="13594" max="13594" width="3.6328125" style="153" customWidth="1"/>
    <col min="13595" max="13595" width="2.7265625" style="153" customWidth="1"/>
    <col min="13596" max="13596" width="0.90625" style="153" customWidth="1"/>
    <col min="13597" max="13597" width="1.26953125" style="153" customWidth="1"/>
    <col min="13598" max="13598" width="5.36328125" style="153" customWidth="1"/>
    <col min="13599" max="13599" width="6.453125" style="153" customWidth="1"/>
    <col min="13600" max="13600" width="4.08984375" style="153" customWidth="1"/>
    <col min="13601" max="13601" width="7.90625" style="153" customWidth="1"/>
    <col min="13602" max="13602" width="8.7265625" style="153" customWidth="1"/>
    <col min="13603" max="13606" width="6.26953125" style="153" customWidth="1"/>
    <col min="13607" max="13607" width="4.90625" style="153" customWidth="1"/>
    <col min="13608" max="13608" width="2.453125" style="153" customWidth="1"/>
    <col min="13609" max="13609" width="4.90625" style="153" customWidth="1"/>
    <col min="13610" max="13847" width="9" style="153"/>
    <col min="13848" max="13848" width="1.7265625" style="153" customWidth="1"/>
    <col min="13849" max="13849" width="2.453125" style="153" customWidth="1"/>
    <col min="13850" max="13850" width="3.6328125" style="153" customWidth="1"/>
    <col min="13851" max="13851" width="2.7265625" style="153" customWidth="1"/>
    <col min="13852" max="13852" width="0.90625" style="153" customWidth="1"/>
    <col min="13853" max="13853" width="1.26953125" style="153" customWidth="1"/>
    <col min="13854" max="13854" width="5.36328125" style="153" customWidth="1"/>
    <col min="13855" max="13855" width="6.453125" style="153" customWidth="1"/>
    <col min="13856" max="13856" width="4.08984375" style="153" customWidth="1"/>
    <col min="13857" max="13857" width="7.90625" style="153" customWidth="1"/>
    <col min="13858" max="13858" width="8.7265625" style="153" customWidth="1"/>
    <col min="13859" max="13862" width="6.26953125" style="153" customWidth="1"/>
    <col min="13863" max="13863" width="4.90625" style="153" customWidth="1"/>
    <col min="13864" max="13864" width="2.453125" style="153" customWidth="1"/>
    <col min="13865" max="13865" width="4.90625" style="153" customWidth="1"/>
    <col min="13866" max="14103" width="9" style="153"/>
    <col min="14104" max="14104" width="1.7265625" style="153" customWidth="1"/>
    <col min="14105" max="14105" width="2.453125" style="153" customWidth="1"/>
    <col min="14106" max="14106" width="3.6328125" style="153" customWidth="1"/>
    <col min="14107" max="14107" width="2.7265625" style="153" customWidth="1"/>
    <col min="14108" max="14108" width="0.90625" style="153" customWidth="1"/>
    <col min="14109" max="14109" width="1.26953125" style="153" customWidth="1"/>
    <col min="14110" max="14110" width="5.36328125" style="153" customWidth="1"/>
    <col min="14111" max="14111" width="6.453125" style="153" customWidth="1"/>
    <col min="14112" max="14112" width="4.08984375" style="153" customWidth="1"/>
    <col min="14113" max="14113" width="7.90625" style="153" customWidth="1"/>
    <col min="14114" max="14114" width="8.7265625" style="153" customWidth="1"/>
    <col min="14115" max="14118" width="6.26953125" style="153" customWidth="1"/>
    <col min="14119" max="14119" width="4.90625" style="153" customWidth="1"/>
    <col min="14120" max="14120" width="2.453125" style="153" customWidth="1"/>
    <col min="14121" max="14121" width="4.90625" style="153" customWidth="1"/>
    <col min="14122" max="14359" width="9" style="153"/>
    <col min="14360" max="14360" width="1.7265625" style="153" customWidth="1"/>
    <col min="14361" max="14361" width="2.453125" style="153" customWidth="1"/>
    <col min="14362" max="14362" width="3.6328125" style="153" customWidth="1"/>
    <col min="14363" max="14363" width="2.7265625" style="153" customWidth="1"/>
    <col min="14364" max="14364" width="0.90625" style="153" customWidth="1"/>
    <col min="14365" max="14365" width="1.26953125" style="153" customWidth="1"/>
    <col min="14366" max="14366" width="5.36328125" style="153" customWidth="1"/>
    <col min="14367" max="14367" width="6.453125" style="153" customWidth="1"/>
    <col min="14368" max="14368" width="4.08984375" style="153" customWidth="1"/>
    <col min="14369" max="14369" width="7.90625" style="153" customWidth="1"/>
    <col min="14370" max="14370" width="8.7265625" style="153" customWidth="1"/>
    <col min="14371" max="14374" width="6.26953125" style="153" customWidth="1"/>
    <col min="14375" max="14375" width="4.90625" style="153" customWidth="1"/>
    <col min="14376" max="14376" width="2.453125" style="153" customWidth="1"/>
    <col min="14377" max="14377" width="4.90625" style="153" customWidth="1"/>
    <col min="14378" max="14615" width="9" style="153"/>
    <col min="14616" max="14616" width="1.7265625" style="153" customWidth="1"/>
    <col min="14617" max="14617" width="2.453125" style="153" customWidth="1"/>
    <col min="14618" max="14618" width="3.6328125" style="153" customWidth="1"/>
    <col min="14619" max="14619" width="2.7265625" style="153" customWidth="1"/>
    <col min="14620" max="14620" width="0.90625" style="153" customWidth="1"/>
    <col min="14621" max="14621" width="1.26953125" style="153" customWidth="1"/>
    <col min="14622" max="14622" width="5.36328125" style="153" customWidth="1"/>
    <col min="14623" max="14623" width="6.453125" style="153" customWidth="1"/>
    <col min="14624" max="14624" width="4.08984375" style="153" customWidth="1"/>
    <col min="14625" max="14625" width="7.90625" style="153" customWidth="1"/>
    <col min="14626" max="14626" width="8.7265625" style="153" customWidth="1"/>
    <col min="14627" max="14630" width="6.26953125" style="153" customWidth="1"/>
    <col min="14631" max="14631" width="4.90625" style="153" customWidth="1"/>
    <col min="14632" max="14632" width="2.453125" style="153" customWidth="1"/>
    <col min="14633" max="14633" width="4.90625" style="153" customWidth="1"/>
    <col min="14634" max="14871" width="9" style="153"/>
    <col min="14872" max="14872" width="1.7265625" style="153" customWidth="1"/>
    <col min="14873" max="14873" width="2.453125" style="153" customWidth="1"/>
    <col min="14874" max="14874" width="3.6328125" style="153" customWidth="1"/>
    <col min="14875" max="14875" width="2.7265625" style="153" customWidth="1"/>
    <col min="14876" max="14876" width="0.90625" style="153" customWidth="1"/>
    <col min="14877" max="14877" width="1.26953125" style="153" customWidth="1"/>
    <col min="14878" max="14878" width="5.36328125" style="153" customWidth="1"/>
    <col min="14879" max="14879" width="6.453125" style="153" customWidth="1"/>
    <col min="14880" max="14880" width="4.08984375" style="153" customWidth="1"/>
    <col min="14881" max="14881" width="7.90625" style="153" customWidth="1"/>
    <col min="14882" max="14882" width="8.7265625" style="153" customWidth="1"/>
    <col min="14883" max="14886" width="6.26953125" style="153" customWidth="1"/>
    <col min="14887" max="14887" width="4.90625" style="153" customWidth="1"/>
    <col min="14888" max="14888" width="2.453125" style="153" customWidth="1"/>
    <col min="14889" max="14889" width="4.90625" style="153" customWidth="1"/>
    <col min="14890" max="15127" width="9" style="153"/>
    <col min="15128" max="15128" width="1.7265625" style="153" customWidth="1"/>
    <col min="15129" max="15129" width="2.453125" style="153" customWidth="1"/>
    <col min="15130" max="15130" width="3.6328125" style="153" customWidth="1"/>
    <col min="15131" max="15131" width="2.7265625" style="153" customWidth="1"/>
    <col min="15132" max="15132" width="0.90625" style="153" customWidth="1"/>
    <col min="15133" max="15133" width="1.26953125" style="153" customWidth="1"/>
    <col min="15134" max="15134" width="5.36328125" style="153" customWidth="1"/>
    <col min="15135" max="15135" width="6.453125" style="153" customWidth="1"/>
    <col min="15136" max="15136" width="4.08984375" style="153" customWidth="1"/>
    <col min="15137" max="15137" width="7.90625" style="153" customWidth="1"/>
    <col min="15138" max="15138" width="8.7265625" style="153" customWidth="1"/>
    <col min="15139" max="15142" width="6.26953125" style="153" customWidth="1"/>
    <col min="15143" max="15143" width="4.90625" style="153" customWidth="1"/>
    <col min="15144" max="15144" width="2.453125" style="153" customWidth="1"/>
    <col min="15145" max="15145" width="4.90625" style="153" customWidth="1"/>
    <col min="15146" max="15383" width="9" style="153"/>
    <col min="15384" max="15384" width="1.7265625" style="153" customWidth="1"/>
    <col min="15385" max="15385" width="2.453125" style="153" customWidth="1"/>
    <col min="15386" max="15386" width="3.6328125" style="153" customWidth="1"/>
    <col min="15387" max="15387" width="2.7265625" style="153" customWidth="1"/>
    <col min="15388" max="15388" width="0.90625" style="153" customWidth="1"/>
    <col min="15389" max="15389" width="1.26953125" style="153" customWidth="1"/>
    <col min="15390" max="15390" width="5.36328125" style="153" customWidth="1"/>
    <col min="15391" max="15391" width="6.453125" style="153" customWidth="1"/>
    <col min="15392" max="15392" width="4.08984375" style="153" customWidth="1"/>
    <col min="15393" max="15393" width="7.90625" style="153" customWidth="1"/>
    <col min="15394" max="15394" width="8.7265625" style="153" customWidth="1"/>
    <col min="15395" max="15398" width="6.26953125" style="153" customWidth="1"/>
    <col min="15399" max="15399" width="4.90625" style="153" customWidth="1"/>
    <col min="15400" max="15400" width="2.453125" style="153" customWidth="1"/>
    <col min="15401" max="15401" width="4.90625" style="153" customWidth="1"/>
    <col min="15402" max="15639" width="9" style="153"/>
    <col min="15640" max="15640" width="1.7265625" style="153" customWidth="1"/>
    <col min="15641" max="15641" width="2.453125" style="153" customWidth="1"/>
    <col min="15642" max="15642" width="3.6328125" style="153" customWidth="1"/>
    <col min="15643" max="15643" width="2.7265625" style="153" customWidth="1"/>
    <col min="15644" max="15644" width="0.90625" style="153" customWidth="1"/>
    <col min="15645" max="15645" width="1.26953125" style="153" customWidth="1"/>
    <col min="15646" max="15646" width="5.36328125" style="153" customWidth="1"/>
    <col min="15647" max="15647" width="6.453125" style="153" customWidth="1"/>
    <col min="15648" max="15648" width="4.08984375" style="153" customWidth="1"/>
    <col min="15649" max="15649" width="7.90625" style="153" customWidth="1"/>
    <col min="15650" max="15650" width="8.7265625" style="153" customWidth="1"/>
    <col min="15651" max="15654" width="6.26953125" style="153" customWidth="1"/>
    <col min="15655" max="15655" width="4.90625" style="153" customWidth="1"/>
    <col min="15656" max="15656" width="2.453125" style="153" customWidth="1"/>
    <col min="15657" max="15657" width="4.90625" style="153" customWidth="1"/>
    <col min="15658" max="15895" width="9" style="153"/>
    <col min="15896" max="15896" width="1.7265625" style="153" customWidth="1"/>
    <col min="15897" max="15897" width="2.453125" style="153" customWidth="1"/>
    <col min="15898" max="15898" width="3.6328125" style="153" customWidth="1"/>
    <col min="15899" max="15899" width="2.7265625" style="153" customWidth="1"/>
    <col min="15900" max="15900" width="0.90625" style="153" customWidth="1"/>
    <col min="15901" max="15901" width="1.26953125" style="153" customWidth="1"/>
    <col min="15902" max="15902" width="5.36328125" style="153" customWidth="1"/>
    <col min="15903" max="15903" width="6.453125" style="153" customWidth="1"/>
    <col min="15904" max="15904" width="4.08984375" style="153" customWidth="1"/>
    <col min="15905" max="15905" width="7.90625" style="153" customWidth="1"/>
    <col min="15906" max="15906" width="8.7265625" style="153" customWidth="1"/>
    <col min="15907" max="15910" width="6.26953125" style="153" customWidth="1"/>
    <col min="15911" max="15911" width="4.90625" style="153" customWidth="1"/>
    <col min="15912" max="15912" width="2.453125" style="153" customWidth="1"/>
    <col min="15913" max="15913" width="4.90625" style="153" customWidth="1"/>
    <col min="15914" max="16151" width="9" style="153"/>
    <col min="16152" max="16152" width="1.7265625" style="153" customWidth="1"/>
    <col min="16153" max="16153" width="2.453125" style="153" customWidth="1"/>
    <col min="16154" max="16154" width="3.6328125" style="153" customWidth="1"/>
    <col min="16155" max="16155" width="2.7265625" style="153" customWidth="1"/>
    <col min="16156" max="16156" width="0.90625" style="153" customWidth="1"/>
    <col min="16157" max="16157" width="1.26953125" style="153" customWidth="1"/>
    <col min="16158" max="16158" width="5.36328125" style="153" customWidth="1"/>
    <col min="16159" max="16159" width="6.453125" style="153" customWidth="1"/>
    <col min="16160" max="16160" width="4.08984375" style="153" customWidth="1"/>
    <col min="16161" max="16161" width="7.90625" style="153" customWidth="1"/>
    <col min="16162" max="16162" width="8.7265625" style="153" customWidth="1"/>
    <col min="16163" max="16166" width="6.26953125" style="153" customWidth="1"/>
    <col min="16167" max="16167" width="4.90625" style="153" customWidth="1"/>
    <col min="16168" max="16168" width="2.453125" style="153" customWidth="1"/>
    <col min="16169" max="16169" width="4.90625" style="153" customWidth="1"/>
    <col min="16170" max="16384" width="9" style="153"/>
  </cols>
  <sheetData>
    <row r="1" spans="1:61" ht="30.75" customHeight="1">
      <c r="A1" s="597" t="s">
        <v>331</v>
      </c>
      <c r="B1" s="597"/>
      <c r="C1" s="597"/>
      <c r="D1" s="597"/>
      <c r="AK1" s="154"/>
      <c r="AL1" s="320"/>
      <c r="AM1" s="154"/>
      <c r="AN1" s="166"/>
      <c r="AO1" s="166"/>
      <c r="AP1" s="166"/>
      <c r="AQ1" s="154"/>
      <c r="AR1" s="321"/>
      <c r="AS1" s="321"/>
      <c r="AT1" s="321"/>
      <c r="AU1" s="321"/>
    </row>
    <row r="2" spans="1:61" ht="19.5" customHeight="1">
      <c r="A2" s="598"/>
      <c r="B2" s="598"/>
      <c r="C2" s="598"/>
      <c r="D2" s="598"/>
      <c r="AK2" s="154"/>
      <c r="AL2" s="322"/>
      <c r="AM2" s="305"/>
      <c r="AN2" s="166"/>
      <c r="AO2" s="166"/>
      <c r="AP2" s="166"/>
      <c r="AQ2" s="154"/>
      <c r="AR2" s="323"/>
      <c r="AS2" s="323"/>
      <c r="AT2" s="323"/>
      <c r="AU2" s="323"/>
    </row>
    <row r="3" spans="1:61" s="155" customFormat="1" ht="16.5" customHeight="1">
      <c r="A3" s="475" t="s">
        <v>104</v>
      </c>
      <c r="B3" s="475" t="s">
        <v>105</v>
      </c>
      <c r="C3" s="475" t="s">
        <v>106</v>
      </c>
      <c r="D3" s="475" t="s">
        <v>107</v>
      </c>
      <c r="E3" s="309"/>
      <c r="F3" s="308" t="s">
        <v>108</v>
      </c>
      <c r="G3" s="154"/>
      <c r="H3" s="477" t="s">
        <v>109</v>
      </c>
      <c r="I3" s="477"/>
      <c r="J3" s="154"/>
      <c r="K3" s="534" t="s">
        <v>110</v>
      </c>
      <c r="L3" s="535"/>
      <c r="M3" s="154"/>
      <c r="N3" s="154"/>
      <c r="O3" s="536" t="s">
        <v>111</v>
      </c>
      <c r="P3" s="537"/>
      <c r="Q3" s="537"/>
      <c r="R3" s="537"/>
      <c r="S3" s="537"/>
      <c r="T3" s="538"/>
      <c r="U3" s="154"/>
      <c r="V3" s="314" t="s">
        <v>112</v>
      </c>
      <c r="W3" s="185"/>
      <c r="X3" s="186"/>
      <c r="Y3" s="187"/>
      <c r="Z3" s="477" t="s">
        <v>113</v>
      </c>
      <c r="AA3" s="477"/>
      <c r="AB3" s="477"/>
      <c r="AC3" s="154"/>
      <c r="AD3" s="477" t="s">
        <v>114</v>
      </c>
      <c r="AE3" s="477"/>
      <c r="AF3" s="477"/>
      <c r="AG3" s="154"/>
      <c r="AH3" s="534" t="s">
        <v>115</v>
      </c>
      <c r="AI3" s="539"/>
      <c r="AJ3" s="535"/>
      <c r="AK3" s="318"/>
      <c r="AL3" s="540" t="s">
        <v>116</v>
      </c>
      <c r="AM3" s="164"/>
      <c r="AN3" s="512" t="s">
        <v>320</v>
      </c>
      <c r="AO3" s="513"/>
      <c r="AP3" s="514"/>
      <c r="AQ3" s="318"/>
      <c r="AR3" s="518" t="s">
        <v>117</v>
      </c>
      <c r="AS3" s="519"/>
      <c r="AT3" s="519"/>
      <c r="AU3" s="520"/>
      <c r="AV3" s="154"/>
      <c r="AW3" s="154"/>
    </row>
    <row r="4" spans="1:61" s="157" customFormat="1" ht="16.5" customHeight="1">
      <c r="A4" s="475"/>
      <c r="B4" s="475"/>
      <c r="C4" s="475"/>
      <c r="D4" s="475"/>
      <c r="E4" s="317"/>
      <c r="F4" s="308"/>
      <c r="G4" s="318"/>
      <c r="H4" s="191"/>
      <c r="I4" s="192"/>
      <c r="J4" s="318"/>
      <c r="K4" s="307"/>
      <c r="L4" s="521" t="s">
        <v>109</v>
      </c>
      <c r="M4" s="164"/>
      <c r="N4" s="164"/>
      <c r="O4" s="312"/>
      <c r="P4" s="319"/>
      <c r="Q4" s="521" t="s">
        <v>109</v>
      </c>
      <c r="R4" s="196"/>
      <c r="S4" s="318"/>
      <c r="T4" s="523"/>
      <c r="U4" s="164"/>
      <c r="V4" s="312"/>
      <c r="W4" s="319"/>
      <c r="X4" s="524" t="s">
        <v>118</v>
      </c>
      <c r="Y4" s="318"/>
      <c r="Z4" s="194"/>
      <c r="AA4" s="528" t="s">
        <v>119</v>
      </c>
      <c r="AB4" s="529"/>
      <c r="AC4" s="318"/>
      <c r="AD4" s="312"/>
      <c r="AE4" s="530" t="s">
        <v>119</v>
      </c>
      <c r="AF4" s="531"/>
      <c r="AG4" s="164"/>
      <c r="AH4" s="312"/>
      <c r="AI4" s="319"/>
      <c r="AJ4" s="476" t="s">
        <v>109</v>
      </c>
      <c r="AK4" s="318"/>
      <c r="AL4" s="541"/>
      <c r="AM4" s="164"/>
      <c r="AN4" s="515"/>
      <c r="AO4" s="516"/>
      <c r="AP4" s="517"/>
      <c r="AQ4" s="318"/>
      <c r="AR4" s="532" t="s">
        <v>120</v>
      </c>
      <c r="AS4" s="506" t="s">
        <v>121</v>
      </c>
      <c r="AT4" s="506" t="s">
        <v>122</v>
      </c>
      <c r="AU4" s="508" t="s">
        <v>123</v>
      </c>
      <c r="AV4" s="156"/>
      <c r="AW4" s="156"/>
      <c r="AX4" s="152"/>
      <c r="AY4" s="152"/>
      <c r="AZ4" s="152"/>
      <c r="BA4" s="152"/>
      <c r="BB4" s="152"/>
      <c r="BC4" s="152"/>
      <c r="BD4" s="152"/>
      <c r="BE4" s="152"/>
      <c r="BF4" s="152"/>
      <c r="BG4" s="152"/>
      <c r="BH4" s="152"/>
      <c r="BI4" s="152"/>
    </row>
    <row r="5" spans="1:61" s="157" customFormat="1" ht="16.5" customHeight="1">
      <c r="A5" s="476"/>
      <c r="B5" s="476"/>
      <c r="C5" s="476"/>
      <c r="D5" s="476"/>
      <c r="E5" s="317"/>
      <c r="F5" s="307"/>
      <c r="G5" s="306"/>
      <c r="H5" s="312"/>
      <c r="I5" s="192"/>
      <c r="J5" s="305"/>
      <c r="K5" s="312"/>
      <c r="L5" s="522"/>
      <c r="M5" s="164"/>
      <c r="N5" s="164"/>
      <c r="O5" s="191"/>
      <c r="P5" s="306"/>
      <c r="Q5" s="522"/>
      <c r="R5" s="196"/>
      <c r="S5" s="305"/>
      <c r="T5" s="523"/>
      <c r="U5" s="164"/>
      <c r="V5" s="191"/>
      <c r="W5" s="306"/>
      <c r="X5" s="525"/>
      <c r="Y5" s="318"/>
      <c r="Z5" s="194"/>
      <c r="AA5" s="201" t="s">
        <v>124</v>
      </c>
      <c r="AB5" s="202" t="s">
        <v>125</v>
      </c>
      <c r="AC5" s="318"/>
      <c r="AD5" s="312"/>
      <c r="AE5" s="203" t="s">
        <v>124</v>
      </c>
      <c r="AF5" s="202" t="s">
        <v>125</v>
      </c>
      <c r="AG5" s="164"/>
      <c r="AH5" s="191"/>
      <c r="AI5" s="306"/>
      <c r="AJ5" s="498"/>
      <c r="AK5" s="318"/>
      <c r="AL5" s="541"/>
      <c r="AM5" s="192"/>
      <c r="AN5" s="152"/>
      <c r="AO5" s="510" t="s">
        <v>126</v>
      </c>
      <c r="AP5" s="511"/>
      <c r="AQ5" s="318"/>
      <c r="AR5" s="533"/>
      <c r="AS5" s="507"/>
      <c r="AT5" s="507"/>
      <c r="AU5" s="509"/>
      <c r="AV5" s="158"/>
      <c r="AW5" s="158"/>
      <c r="AX5" s="152"/>
      <c r="AY5" s="152"/>
      <c r="AZ5" s="152"/>
      <c r="BA5" s="152"/>
      <c r="BB5" s="152"/>
      <c r="BC5" s="152"/>
      <c r="BD5" s="152"/>
      <c r="BE5" s="152"/>
      <c r="BF5" s="152"/>
      <c r="BG5" s="152"/>
      <c r="BH5" s="152"/>
      <c r="BI5" s="152"/>
    </row>
    <row r="6" spans="1:61" s="157" customFormat="1" ht="16.5" customHeight="1">
      <c r="A6" s="310" t="s">
        <v>127</v>
      </c>
      <c r="B6" s="310" t="s">
        <v>128</v>
      </c>
      <c r="C6" s="310" t="s">
        <v>129</v>
      </c>
      <c r="D6" s="310" t="s">
        <v>130</v>
      </c>
      <c r="E6" s="318"/>
      <c r="F6" s="311" t="s">
        <v>131</v>
      </c>
      <c r="G6" s="305"/>
      <c r="H6" s="491" t="s">
        <v>132</v>
      </c>
      <c r="I6" s="491"/>
      <c r="J6" s="305"/>
      <c r="K6" s="491" t="s">
        <v>133</v>
      </c>
      <c r="L6" s="491"/>
      <c r="M6" s="164"/>
      <c r="N6" s="164"/>
      <c r="O6" s="491" t="s">
        <v>134</v>
      </c>
      <c r="P6" s="491"/>
      <c r="Q6" s="491"/>
      <c r="R6" s="491"/>
      <c r="S6" s="491"/>
      <c r="T6" s="491"/>
      <c r="U6" s="164"/>
      <c r="V6" s="491" t="s">
        <v>135</v>
      </c>
      <c r="W6" s="491"/>
      <c r="X6" s="491"/>
      <c r="Y6" s="309"/>
      <c r="Z6" s="491" t="s">
        <v>136</v>
      </c>
      <c r="AA6" s="491"/>
      <c r="AB6" s="491"/>
      <c r="AC6" s="318"/>
      <c r="AD6" s="491" t="s">
        <v>137</v>
      </c>
      <c r="AE6" s="491"/>
      <c r="AF6" s="491"/>
      <c r="AG6" s="164"/>
      <c r="AH6" s="491" t="s">
        <v>138</v>
      </c>
      <c r="AI6" s="491"/>
      <c r="AJ6" s="491"/>
      <c r="AK6" s="307"/>
      <c r="AL6" s="311" t="s">
        <v>139</v>
      </c>
      <c r="AM6" s="164"/>
      <c r="AN6" s="492" t="s">
        <v>140</v>
      </c>
      <c r="AO6" s="493"/>
      <c r="AP6" s="494"/>
      <c r="AQ6" s="156"/>
      <c r="AR6" s="495" t="s">
        <v>141</v>
      </c>
      <c r="AS6" s="496"/>
      <c r="AT6" s="496"/>
      <c r="AU6" s="497"/>
      <c r="AV6" s="158"/>
      <c r="AW6" s="158"/>
      <c r="AX6" s="152"/>
      <c r="AY6" s="152"/>
      <c r="AZ6" s="152"/>
      <c r="BA6" s="152"/>
      <c r="BB6" s="152"/>
      <c r="BC6" s="152"/>
      <c r="BD6" s="152"/>
      <c r="BE6" s="152"/>
      <c r="BF6" s="152"/>
      <c r="BG6" s="152"/>
      <c r="BH6" s="152"/>
      <c r="BI6" s="152"/>
    </row>
    <row r="7" spans="1:61" s="157" customFormat="1" ht="16.5" customHeight="1">
      <c r="A7" s="476" t="s">
        <v>142</v>
      </c>
      <c r="B7" s="500" t="s">
        <v>143</v>
      </c>
      <c r="C7" s="502" t="s">
        <v>144</v>
      </c>
      <c r="D7" s="206" t="s">
        <v>145</v>
      </c>
      <c r="E7" s="207"/>
      <c r="F7" s="208">
        <v>110510</v>
      </c>
      <c r="G7" s="306" t="s">
        <v>148</v>
      </c>
      <c r="H7" s="209">
        <v>1080</v>
      </c>
      <c r="I7" s="210" t="s">
        <v>339</v>
      </c>
      <c r="J7" s="305"/>
      <c r="K7" s="211"/>
      <c r="L7" s="212"/>
      <c r="M7" s="504" t="s">
        <v>148</v>
      </c>
      <c r="N7" s="305"/>
      <c r="O7" s="338"/>
      <c r="P7" s="480" t="s">
        <v>146</v>
      </c>
      <c r="Q7" s="339"/>
      <c r="R7" s="340"/>
      <c r="S7" s="505" t="s">
        <v>149</v>
      </c>
      <c r="T7" s="339"/>
      <c r="U7" s="480" t="s">
        <v>146</v>
      </c>
      <c r="V7" s="478">
        <v>27680</v>
      </c>
      <c r="W7" s="480" t="s">
        <v>146</v>
      </c>
      <c r="X7" s="481">
        <v>210</v>
      </c>
      <c r="Y7" s="484" t="s">
        <v>146</v>
      </c>
      <c r="Z7" s="341" t="s">
        <v>150</v>
      </c>
      <c r="AA7" s="485">
        <v>7110</v>
      </c>
      <c r="AB7" s="488">
        <v>7830</v>
      </c>
      <c r="AC7" s="563" t="s">
        <v>146</v>
      </c>
      <c r="AD7" s="159" t="s">
        <v>151</v>
      </c>
      <c r="AE7" s="360">
        <v>14220</v>
      </c>
      <c r="AF7" s="361">
        <v>15840</v>
      </c>
      <c r="AG7" s="564" t="s">
        <v>146</v>
      </c>
      <c r="AH7" s="565">
        <v>21300</v>
      </c>
      <c r="AI7" s="480" t="s">
        <v>146</v>
      </c>
      <c r="AJ7" s="568">
        <v>210</v>
      </c>
      <c r="AK7" s="484" t="s">
        <v>146</v>
      </c>
      <c r="AL7" s="556">
        <v>4500</v>
      </c>
      <c r="AM7" s="558" t="s">
        <v>152</v>
      </c>
      <c r="AN7" s="559">
        <v>23940</v>
      </c>
      <c r="AO7" s="480" t="s">
        <v>146</v>
      </c>
      <c r="AP7" s="481">
        <v>240</v>
      </c>
      <c r="AQ7" s="562" t="s">
        <v>152</v>
      </c>
      <c r="AR7" s="543" t="s">
        <v>153</v>
      </c>
      <c r="AS7" s="545" t="s">
        <v>153</v>
      </c>
      <c r="AT7" s="545" t="s">
        <v>153</v>
      </c>
      <c r="AU7" s="547" t="s">
        <v>153</v>
      </c>
      <c r="AV7" s="160"/>
      <c r="AX7" s="152"/>
      <c r="AY7" s="152"/>
      <c r="AZ7" s="152"/>
      <c r="BA7" s="152"/>
      <c r="BB7" s="152"/>
      <c r="BC7" s="152"/>
      <c r="BD7" s="152"/>
      <c r="BE7" s="152"/>
      <c r="BF7" s="152"/>
      <c r="BG7" s="152"/>
      <c r="BH7" s="152"/>
      <c r="BI7" s="152"/>
    </row>
    <row r="8" spans="1:61" s="157" customFormat="1" ht="16.5" customHeight="1">
      <c r="A8" s="498"/>
      <c r="B8" s="501"/>
      <c r="C8" s="503"/>
      <c r="D8" s="214" t="s">
        <v>155</v>
      </c>
      <c r="E8" s="207"/>
      <c r="F8" s="215">
        <v>117410</v>
      </c>
      <c r="G8" s="306" t="s">
        <v>148</v>
      </c>
      <c r="H8" s="216">
        <v>1140</v>
      </c>
      <c r="I8" s="217" t="s">
        <v>339</v>
      </c>
      <c r="J8" s="305" t="s">
        <v>148</v>
      </c>
      <c r="K8" s="218">
        <v>7100</v>
      </c>
      <c r="L8" s="219">
        <v>60</v>
      </c>
      <c r="M8" s="504"/>
      <c r="N8" s="305"/>
      <c r="O8" s="342"/>
      <c r="P8" s="480"/>
      <c r="Q8" s="343"/>
      <c r="R8" s="340"/>
      <c r="S8" s="505"/>
      <c r="T8" s="343"/>
      <c r="U8" s="480"/>
      <c r="V8" s="479"/>
      <c r="W8" s="480"/>
      <c r="X8" s="482"/>
      <c r="Y8" s="484"/>
      <c r="Z8" s="344" t="s">
        <v>156</v>
      </c>
      <c r="AA8" s="486"/>
      <c r="AB8" s="489"/>
      <c r="AC8" s="563"/>
      <c r="AD8" s="312" t="s">
        <v>157</v>
      </c>
      <c r="AE8" s="362">
        <v>7830</v>
      </c>
      <c r="AF8" s="363">
        <v>8730</v>
      </c>
      <c r="AG8" s="564"/>
      <c r="AH8" s="566"/>
      <c r="AI8" s="480"/>
      <c r="AJ8" s="569"/>
      <c r="AK8" s="484"/>
      <c r="AL8" s="557"/>
      <c r="AM8" s="558"/>
      <c r="AN8" s="560"/>
      <c r="AO8" s="480"/>
      <c r="AP8" s="482"/>
      <c r="AQ8" s="562"/>
      <c r="AR8" s="544"/>
      <c r="AS8" s="546"/>
      <c r="AT8" s="546"/>
      <c r="AU8" s="547"/>
      <c r="AV8" s="160"/>
      <c r="AX8" s="152"/>
      <c r="AY8" s="152"/>
      <c r="AZ8" s="152"/>
      <c r="BA8" s="152"/>
      <c r="BB8" s="152"/>
      <c r="BC8" s="152"/>
      <c r="BD8" s="152"/>
      <c r="BE8" s="152"/>
      <c r="BF8" s="152"/>
      <c r="BG8" s="152"/>
      <c r="BH8" s="152"/>
      <c r="BI8" s="152"/>
    </row>
    <row r="9" spans="1:61" s="157" customFormat="1" ht="16.5" customHeight="1">
      <c r="A9" s="498"/>
      <c r="B9" s="501"/>
      <c r="C9" s="548" t="s">
        <v>158</v>
      </c>
      <c r="D9" s="214" t="s">
        <v>159</v>
      </c>
      <c r="E9" s="207"/>
      <c r="F9" s="215">
        <v>172890</v>
      </c>
      <c r="G9" s="306" t="s">
        <v>148</v>
      </c>
      <c r="H9" s="216">
        <v>1630</v>
      </c>
      <c r="I9" s="217" t="s">
        <v>339</v>
      </c>
      <c r="J9" s="220"/>
      <c r="K9" s="173"/>
      <c r="L9" s="163"/>
      <c r="M9" s="504"/>
      <c r="N9" s="305"/>
      <c r="O9" s="342"/>
      <c r="P9" s="480"/>
      <c r="Q9" s="343"/>
      <c r="R9" s="340"/>
      <c r="S9" s="505"/>
      <c r="T9" s="343"/>
      <c r="U9" s="480" t="s">
        <v>146</v>
      </c>
      <c r="V9" s="550">
        <v>26090</v>
      </c>
      <c r="W9" s="480"/>
      <c r="X9" s="482"/>
      <c r="Y9" s="484"/>
      <c r="Z9" s="344" t="s">
        <v>160</v>
      </c>
      <c r="AA9" s="486"/>
      <c r="AB9" s="489"/>
      <c r="AC9" s="563"/>
      <c r="AD9" s="312" t="s">
        <v>161</v>
      </c>
      <c r="AE9" s="362">
        <v>6840</v>
      </c>
      <c r="AF9" s="363">
        <v>7560</v>
      </c>
      <c r="AG9" s="564"/>
      <c r="AH9" s="566"/>
      <c r="AI9" s="480"/>
      <c r="AJ9" s="569"/>
      <c r="AK9" s="340"/>
      <c r="AL9" s="366"/>
      <c r="AM9" s="558"/>
      <c r="AN9" s="560"/>
      <c r="AO9" s="480"/>
      <c r="AP9" s="482"/>
      <c r="AQ9" s="562"/>
      <c r="AR9" s="552">
        <v>0.01</v>
      </c>
      <c r="AS9" s="554">
        <v>0.03</v>
      </c>
      <c r="AT9" s="554">
        <v>0.04</v>
      </c>
      <c r="AU9" s="526">
        <v>0.05</v>
      </c>
      <c r="AV9" s="161"/>
      <c r="AX9" s="152"/>
      <c r="AY9" s="152"/>
      <c r="AZ9" s="152"/>
      <c r="BA9" s="152"/>
      <c r="BB9" s="152"/>
      <c r="BC9" s="152"/>
      <c r="BD9" s="152"/>
      <c r="BE9" s="152"/>
      <c r="BF9" s="152"/>
      <c r="BG9" s="152"/>
      <c r="BH9" s="152"/>
      <c r="BI9" s="152"/>
    </row>
    <row r="10" spans="1:61" s="157" customFormat="1" ht="16.5" customHeight="1">
      <c r="A10" s="498"/>
      <c r="B10" s="501"/>
      <c r="C10" s="549"/>
      <c r="D10" s="221" t="s">
        <v>162</v>
      </c>
      <c r="E10" s="207"/>
      <c r="F10" s="222">
        <v>241850</v>
      </c>
      <c r="G10" s="306" t="s">
        <v>148</v>
      </c>
      <c r="H10" s="223">
        <v>2320</v>
      </c>
      <c r="I10" s="224" t="s">
        <v>339</v>
      </c>
      <c r="J10" s="220"/>
      <c r="K10" s="173"/>
      <c r="L10" s="163"/>
      <c r="M10" s="504"/>
      <c r="N10" s="305"/>
      <c r="O10" s="342"/>
      <c r="P10" s="480"/>
      <c r="Q10" s="343"/>
      <c r="R10" s="340"/>
      <c r="S10" s="505"/>
      <c r="T10" s="343"/>
      <c r="U10" s="480"/>
      <c r="V10" s="551"/>
      <c r="W10" s="480"/>
      <c r="X10" s="483"/>
      <c r="Y10" s="484"/>
      <c r="Z10" s="345" t="s">
        <v>163</v>
      </c>
      <c r="AA10" s="487"/>
      <c r="AB10" s="490"/>
      <c r="AC10" s="563"/>
      <c r="AD10" s="316" t="s">
        <v>164</v>
      </c>
      <c r="AE10" s="364">
        <v>6120</v>
      </c>
      <c r="AF10" s="365">
        <v>6750</v>
      </c>
      <c r="AG10" s="564"/>
      <c r="AH10" s="567"/>
      <c r="AI10" s="480"/>
      <c r="AJ10" s="570"/>
      <c r="AK10" s="340"/>
      <c r="AL10" s="366"/>
      <c r="AM10" s="558"/>
      <c r="AN10" s="561"/>
      <c r="AO10" s="480"/>
      <c r="AP10" s="483"/>
      <c r="AQ10" s="562"/>
      <c r="AR10" s="553"/>
      <c r="AS10" s="555"/>
      <c r="AT10" s="555"/>
      <c r="AU10" s="527"/>
      <c r="AV10" s="161"/>
      <c r="AX10" s="152"/>
      <c r="AY10" s="152"/>
      <c r="AZ10" s="152"/>
      <c r="BA10" s="152"/>
      <c r="BB10" s="152"/>
      <c r="BC10" s="152"/>
      <c r="BD10" s="152"/>
      <c r="BE10" s="152"/>
      <c r="BF10" s="152"/>
      <c r="BG10" s="152"/>
      <c r="BH10" s="152"/>
      <c r="BI10" s="152"/>
    </row>
    <row r="11" spans="1:61" s="157" customFormat="1" ht="16.5" customHeight="1">
      <c r="A11" s="498"/>
      <c r="B11" s="542" t="s">
        <v>165</v>
      </c>
      <c r="C11" s="502" t="s">
        <v>144</v>
      </c>
      <c r="D11" s="206" t="s">
        <v>145</v>
      </c>
      <c r="E11" s="207"/>
      <c r="F11" s="208">
        <v>79690</v>
      </c>
      <c r="G11" s="306" t="s">
        <v>148</v>
      </c>
      <c r="H11" s="209">
        <v>780</v>
      </c>
      <c r="I11" s="210" t="s">
        <v>339</v>
      </c>
      <c r="J11" s="305"/>
      <c r="K11" s="211"/>
      <c r="L11" s="212"/>
      <c r="M11" s="504"/>
      <c r="N11" s="305"/>
      <c r="O11" s="342"/>
      <c r="P11" s="480"/>
      <c r="Q11" s="343"/>
      <c r="R11" s="340"/>
      <c r="S11" s="505"/>
      <c r="T11" s="343"/>
      <c r="U11" s="480" t="s">
        <v>146</v>
      </c>
      <c r="V11" s="478">
        <v>20570</v>
      </c>
      <c r="W11" s="480" t="s">
        <v>146</v>
      </c>
      <c r="X11" s="481">
        <v>140</v>
      </c>
      <c r="Y11" s="484" t="s">
        <v>146</v>
      </c>
      <c r="Z11" s="341" t="s">
        <v>150</v>
      </c>
      <c r="AA11" s="485">
        <v>4950</v>
      </c>
      <c r="AB11" s="488">
        <v>5400</v>
      </c>
      <c r="AC11" s="563" t="s">
        <v>146</v>
      </c>
      <c r="AD11" s="159" t="s">
        <v>151</v>
      </c>
      <c r="AE11" s="360">
        <v>9810</v>
      </c>
      <c r="AF11" s="361">
        <v>10980</v>
      </c>
      <c r="AG11" s="564" t="s">
        <v>146</v>
      </c>
      <c r="AH11" s="565">
        <v>14200</v>
      </c>
      <c r="AI11" s="480" t="s">
        <v>146</v>
      </c>
      <c r="AJ11" s="568">
        <v>140</v>
      </c>
      <c r="AK11" s="484" t="s">
        <v>146</v>
      </c>
      <c r="AL11" s="556">
        <v>4500</v>
      </c>
      <c r="AM11" s="558" t="s">
        <v>152</v>
      </c>
      <c r="AN11" s="559">
        <v>15970</v>
      </c>
      <c r="AO11" s="480" t="s">
        <v>146</v>
      </c>
      <c r="AP11" s="481">
        <v>160</v>
      </c>
      <c r="AQ11" s="562" t="s">
        <v>152</v>
      </c>
      <c r="AR11" s="543" t="s">
        <v>154</v>
      </c>
      <c r="AS11" s="545" t="s">
        <v>154</v>
      </c>
      <c r="AT11" s="545" t="s">
        <v>154</v>
      </c>
      <c r="AU11" s="571" t="s">
        <v>154</v>
      </c>
      <c r="AV11" s="161"/>
      <c r="AX11" s="152"/>
      <c r="AY11" s="152"/>
      <c r="AZ11" s="152"/>
      <c r="BA11" s="152"/>
      <c r="BB11" s="152"/>
      <c r="BC11" s="152"/>
      <c r="BD11" s="152"/>
      <c r="BE11" s="152"/>
      <c r="BF11" s="152"/>
      <c r="BG11" s="152"/>
      <c r="BH11" s="152"/>
      <c r="BI11" s="152"/>
    </row>
    <row r="12" spans="1:61" s="157" customFormat="1" ht="16.5" customHeight="1">
      <c r="A12" s="498"/>
      <c r="B12" s="501"/>
      <c r="C12" s="503"/>
      <c r="D12" s="214" t="s">
        <v>155</v>
      </c>
      <c r="E12" s="207"/>
      <c r="F12" s="215">
        <v>86590</v>
      </c>
      <c r="G12" s="306" t="s">
        <v>148</v>
      </c>
      <c r="H12" s="216">
        <v>840</v>
      </c>
      <c r="I12" s="217" t="s">
        <v>339</v>
      </c>
      <c r="J12" s="305" t="s">
        <v>148</v>
      </c>
      <c r="K12" s="218">
        <v>7100</v>
      </c>
      <c r="L12" s="219">
        <v>60</v>
      </c>
      <c r="M12" s="504"/>
      <c r="N12" s="305"/>
      <c r="O12" s="342"/>
      <c r="P12" s="480"/>
      <c r="Q12" s="343"/>
      <c r="R12" s="340"/>
      <c r="S12" s="505"/>
      <c r="T12" s="343"/>
      <c r="U12" s="480"/>
      <c r="V12" s="479"/>
      <c r="W12" s="480"/>
      <c r="X12" s="482"/>
      <c r="Y12" s="484"/>
      <c r="Z12" s="344" t="s">
        <v>156</v>
      </c>
      <c r="AA12" s="486"/>
      <c r="AB12" s="489"/>
      <c r="AC12" s="563"/>
      <c r="AD12" s="312" t="s">
        <v>157</v>
      </c>
      <c r="AE12" s="362">
        <v>5400</v>
      </c>
      <c r="AF12" s="363">
        <v>6030</v>
      </c>
      <c r="AG12" s="564"/>
      <c r="AH12" s="566"/>
      <c r="AI12" s="480"/>
      <c r="AJ12" s="569"/>
      <c r="AK12" s="484"/>
      <c r="AL12" s="557"/>
      <c r="AM12" s="558"/>
      <c r="AN12" s="560"/>
      <c r="AO12" s="480"/>
      <c r="AP12" s="482"/>
      <c r="AQ12" s="562"/>
      <c r="AR12" s="544"/>
      <c r="AS12" s="546"/>
      <c r="AT12" s="546"/>
      <c r="AU12" s="547"/>
      <c r="AV12" s="161"/>
      <c r="AX12" s="152"/>
      <c r="AY12" s="152"/>
      <c r="AZ12" s="152"/>
      <c r="BA12" s="152"/>
      <c r="BB12" s="152"/>
      <c r="BC12" s="152"/>
      <c r="BD12" s="152"/>
      <c r="BE12" s="152"/>
      <c r="BF12" s="152"/>
      <c r="BG12" s="152"/>
      <c r="BH12" s="152"/>
      <c r="BI12" s="152"/>
    </row>
    <row r="13" spans="1:61" s="157" customFormat="1" ht="16.5" customHeight="1">
      <c r="A13" s="498"/>
      <c r="B13" s="501"/>
      <c r="C13" s="548" t="s">
        <v>158</v>
      </c>
      <c r="D13" s="214" t="s">
        <v>159</v>
      </c>
      <c r="E13" s="207"/>
      <c r="F13" s="215">
        <v>142070</v>
      </c>
      <c r="G13" s="306" t="s">
        <v>148</v>
      </c>
      <c r="H13" s="216">
        <v>1320</v>
      </c>
      <c r="I13" s="217" t="s">
        <v>339</v>
      </c>
      <c r="J13" s="220"/>
      <c r="K13" s="173"/>
      <c r="L13" s="163"/>
      <c r="M13" s="504"/>
      <c r="N13" s="305"/>
      <c r="O13" s="346"/>
      <c r="P13" s="480"/>
      <c r="Q13" s="343"/>
      <c r="R13" s="340"/>
      <c r="S13" s="505"/>
      <c r="T13" s="343"/>
      <c r="U13" s="480" t="s">
        <v>146</v>
      </c>
      <c r="V13" s="550">
        <v>18980</v>
      </c>
      <c r="W13" s="480"/>
      <c r="X13" s="482"/>
      <c r="Y13" s="484"/>
      <c r="Z13" s="344" t="s">
        <v>160</v>
      </c>
      <c r="AA13" s="486"/>
      <c r="AB13" s="489"/>
      <c r="AC13" s="563"/>
      <c r="AD13" s="312" t="s">
        <v>161</v>
      </c>
      <c r="AE13" s="362">
        <v>4680</v>
      </c>
      <c r="AF13" s="363">
        <v>5220</v>
      </c>
      <c r="AG13" s="564"/>
      <c r="AH13" s="566"/>
      <c r="AI13" s="480"/>
      <c r="AJ13" s="569"/>
      <c r="AK13" s="340"/>
      <c r="AL13" s="366"/>
      <c r="AM13" s="558"/>
      <c r="AN13" s="560"/>
      <c r="AO13" s="480"/>
      <c r="AP13" s="482"/>
      <c r="AQ13" s="562"/>
      <c r="AR13" s="552">
        <v>0.01</v>
      </c>
      <c r="AS13" s="554">
        <v>0.03</v>
      </c>
      <c r="AT13" s="554">
        <v>0.04</v>
      </c>
      <c r="AU13" s="526">
        <v>0.05</v>
      </c>
      <c r="AV13" s="161"/>
      <c r="AX13" s="152"/>
      <c r="AY13" s="152"/>
      <c r="AZ13" s="152"/>
      <c r="BA13" s="152"/>
      <c r="BB13" s="152"/>
      <c r="BC13" s="152"/>
      <c r="BD13" s="152"/>
      <c r="BE13" s="152"/>
      <c r="BF13" s="152"/>
      <c r="BG13" s="152"/>
      <c r="BH13" s="152"/>
      <c r="BI13" s="152"/>
    </row>
    <row r="14" spans="1:61" s="157" customFormat="1" ht="16.5" customHeight="1">
      <c r="A14" s="498"/>
      <c r="B14" s="501"/>
      <c r="C14" s="549"/>
      <c r="D14" s="221" t="s">
        <v>162</v>
      </c>
      <c r="E14" s="207"/>
      <c r="F14" s="222">
        <v>211030</v>
      </c>
      <c r="G14" s="306" t="s">
        <v>148</v>
      </c>
      <c r="H14" s="223">
        <v>2010</v>
      </c>
      <c r="I14" s="224" t="s">
        <v>339</v>
      </c>
      <c r="J14" s="220"/>
      <c r="K14" s="173"/>
      <c r="L14" s="163"/>
      <c r="M14" s="504"/>
      <c r="N14" s="305"/>
      <c r="O14" s="346"/>
      <c r="P14" s="480"/>
      <c r="Q14" s="343"/>
      <c r="R14" s="340"/>
      <c r="S14" s="505"/>
      <c r="T14" s="343"/>
      <c r="U14" s="480"/>
      <c r="V14" s="551"/>
      <c r="W14" s="480"/>
      <c r="X14" s="483"/>
      <c r="Y14" s="484"/>
      <c r="Z14" s="345" t="s">
        <v>163</v>
      </c>
      <c r="AA14" s="487"/>
      <c r="AB14" s="490"/>
      <c r="AC14" s="563"/>
      <c r="AD14" s="316" t="s">
        <v>164</v>
      </c>
      <c r="AE14" s="364">
        <v>4230</v>
      </c>
      <c r="AF14" s="365">
        <v>4680</v>
      </c>
      <c r="AG14" s="564"/>
      <c r="AH14" s="567"/>
      <c r="AI14" s="480"/>
      <c r="AJ14" s="570"/>
      <c r="AK14" s="340"/>
      <c r="AL14" s="366"/>
      <c r="AM14" s="558"/>
      <c r="AN14" s="561"/>
      <c r="AO14" s="480"/>
      <c r="AP14" s="483"/>
      <c r="AQ14" s="562"/>
      <c r="AR14" s="553"/>
      <c r="AS14" s="555"/>
      <c r="AT14" s="555"/>
      <c r="AU14" s="527"/>
      <c r="AV14" s="161"/>
      <c r="AX14" s="152"/>
      <c r="AY14" s="152"/>
      <c r="AZ14" s="152"/>
      <c r="BA14" s="152"/>
      <c r="BB14" s="152"/>
      <c r="BC14" s="152"/>
      <c r="BD14" s="152"/>
      <c r="BE14" s="152"/>
      <c r="BF14" s="152"/>
      <c r="BG14" s="152"/>
      <c r="BH14" s="152"/>
      <c r="BI14" s="152"/>
    </row>
    <row r="15" spans="1:61" s="157" customFormat="1" ht="16.5" customHeight="1">
      <c r="A15" s="498"/>
      <c r="B15" s="542" t="s">
        <v>166</v>
      </c>
      <c r="C15" s="502" t="s">
        <v>144</v>
      </c>
      <c r="D15" s="206" t="s">
        <v>145</v>
      </c>
      <c r="E15" s="207"/>
      <c r="F15" s="208">
        <v>64560</v>
      </c>
      <c r="G15" s="306" t="s">
        <v>148</v>
      </c>
      <c r="H15" s="209">
        <v>630</v>
      </c>
      <c r="I15" s="210" t="s">
        <v>339</v>
      </c>
      <c r="J15" s="305"/>
      <c r="K15" s="211"/>
      <c r="L15" s="212"/>
      <c r="M15" s="504"/>
      <c r="N15" s="305"/>
      <c r="O15" s="346"/>
      <c r="P15" s="480"/>
      <c r="Q15" s="343"/>
      <c r="R15" s="340"/>
      <c r="S15" s="505"/>
      <c r="T15" s="343"/>
      <c r="U15" s="480" t="s">
        <v>146</v>
      </c>
      <c r="V15" s="478">
        <v>17020</v>
      </c>
      <c r="W15" s="480" t="s">
        <v>146</v>
      </c>
      <c r="X15" s="481">
        <v>100</v>
      </c>
      <c r="Y15" s="484" t="s">
        <v>146</v>
      </c>
      <c r="Z15" s="341" t="s">
        <v>150</v>
      </c>
      <c r="AA15" s="485">
        <v>4320</v>
      </c>
      <c r="AB15" s="488">
        <v>4770</v>
      </c>
      <c r="AC15" s="563" t="s">
        <v>146</v>
      </c>
      <c r="AD15" s="159" t="s">
        <v>151</v>
      </c>
      <c r="AE15" s="360">
        <v>8820</v>
      </c>
      <c r="AF15" s="361">
        <v>9810</v>
      </c>
      <c r="AG15" s="564" t="s">
        <v>146</v>
      </c>
      <c r="AH15" s="565">
        <v>10650</v>
      </c>
      <c r="AI15" s="480" t="s">
        <v>146</v>
      </c>
      <c r="AJ15" s="568">
        <v>100</v>
      </c>
      <c r="AK15" s="484" t="s">
        <v>146</v>
      </c>
      <c r="AL15" s="556">
        <v>4500</v>
      </c>
      <c r="AM15" s="558" t="s">
        <v>152</v>
      </c>
      <c r="AN15" s="559">
        <v>11970</v>
      </c>
      <c r="AO15" s="480" t="s">
        <v>146</v>
      </c>
      <c r="AP15" s="481">
        <v>110</v>
      </c>
      <c r="AQ15" s="562" t="s">
        <v>152</v>
      </c>
      <c r="AR15" s="543" t="s">
        <v>154</v>
      </c>
      <c r="AS15" s="545" t="s">
        <v>154</v>
      </c>
      <c r="AT15" s="545" t="s">
        <v>154</v>
      </c>
      <c r="AU15" s="571" t="s">
        <v>154</v>
      </c>
      <c r="AV15" s="161"/>
      <c r="AX15" s="152"/>
      <c r="AY15" s="152"/>
      <c r="AZ15" s="152"/>
      <c r="BA15" s="152"/>
      <c r="BB15" s="152"/>
      <c r="BC15" s="152"/>
      <c r="BD15" s="152"/>
      <c r="BE15" s="152"/>
      <c r="BF15" s="152"/>
      <c r="BG15" s="152"/>
      <c r="BH15" s="152"/>
      <c r="BI15" s="152"/>
    </row>
    <row r="16" spans="1:61" s="157" customFormat="1" ht="16.5" customHeight="1">
      <c r="A16" s="498"/>
      <c r="B16" s="501"/>
      <c r="C16" s="503"/>
      <c r="D16" s="214" t="s">
        <v>155</v>
      </c>
      <c r="E16" s="207"/>
      <c r="F16" s="215">
        <v>71460</v>
      </c>
      <c r="G16" s="306" t="s">
        <v>148</v>
      </c>
      <c r="H16" s="216">
        <v>690</v>
      </c>
      <c r="I16" s="217" t="s">
        <v>339</v>
      </c>
      <c r="J16" s="305" t="s">
        <v>148</v>
      </c>
      <c r="K16" s="218">
        <v>7100</v>
      </c>
      <c r="L16" s="219">
        <v>60</v>
      </c>
      <c r="M16" s="504"/>
      <c r="N16" s="305"/>
      <c r="O16" s="346"/>
      <c r="P16" s="480"/>
      <c r="Q16" s="343"/>
      <c r="R16" s="340"/>
      <c r="S16" s="505"/>
      <c r="T16" s="343"/>
      <c r="U16" s="480"/>
      <c r="V16" s="479"/>
      <c r="W16" s="480"/>
      <c r="X16" s="482"/>
      <c r="Y16" s="484"/>
      <c r="Z16" s="344" t="s">
        <v>156</v>
      </c>
      <c r="AA16" s="486"/>
      <c r="AB16" s="489"/>
      <c r="AC16" s="563"/>
      <c r="AD16" s="312" t="s">
        <v>157</v>
      </c>
      <c r="AE16" s="362">
        <v>4860</v>
      </c>
      <c r="AF16" s="363">
        <v>5400</v>
      </c>
      <c r="AG16" s="564"/>
      <c r="AH16" s="566"/>
      <c r="AI16" s="480"/>
      <c r="AJ16" s="569"/>
      <c r="AK16" s="484"/>
      <c r="AL16" s="557"/>
      <c r="AM16" s="558"/>
      <c r="AN16" s="560"/>
      <c r="AO16" s="480"/>
      <c r="AP16" s="482"/>
      <c r="AQ16" s="562"/>
      <c r="AR16" s="544"/>
      <c r="AS16" s="546"/>
      <c r="AT16" s="546"/>
      <c r="AU16" s="547"/>
      <c r="AV16" s="161"/>
      <c r="AX16" s="152"/>
      <c r="AY16" s="152"/>
      <c r="AZ16" s="152"/>
      <c r="BA16" s="152"/>
      <c r="BB16" s="152"/>
      <c r="BC16" s="152"/>
      <c r="BD16" s="152"/>
      <c r="BE16" s="152"/>
      <c r="BF16" s="152"/>
      <c r="BG16" s="152"/>
      <c r="BH16" s="152"/>
      <c r="BI16" s="152"/>
    </row>
    <row r="17" spans="1:61" s="157" customFormat="1" ht="16.5" customHeight="1">
      <c r="A17" s="498"/>
      <c r="B17" s="501"/>
      <c r="C17" s="548" t="s">
        <v>158</v>
      </c>
      <c r="D17" s="214" t="s">
        <v>159</v>
      </c>
      <c r="E17" s="207"/>
      <c r="F17" s="215">
        <v>126940</v>
      </c>
      <c r="G17" s="306" t="s">
        <v>148</v>
      </c>
      <c r="H17" s="216">
        <v>1170</v>
      </c>
      <c r="I17" s="217" t="s">
        <v>339</v>
      </c>
      <c r="J17" s="220"/>
      <c r="K17" s="173"/>
      <c r="L17" s="163"/>
      <c r="M17" s="504"/>
      <c r="N17" s="305"/>
      <c r="O17" s="346"/>
      <c r="P17" s="480"/>
      <c r="Q17" s="343"/>
      <c r="R17" s="340"/>
      <c r="S17" s="505"/>
      <c r="T17" s="343"/>
      <c r="U17" s="480" t="s">
        <v>146</v>
      </c>
      <c r="V17" s="550">
        <v>15430</v>
      </c>
      <c r="W17" s="480"/>
      <c r="X17" s="482"/>
      <c r="Y17" s="484"/>
      <c r="Z17" s="344" t="s">
        <v>160</v>
      </c>
      <c r="AA17" s="486"/>
      <c r="AB17" s="489"/>
      <c r="AC17" s="563"/>
      <c r="AD17" s="312" t="s">
        <v>161</v>
      </c>
      <c r="AE17" s="362">
        <v>4230</v>
      </c>
      <c r="AF17" s="363">
        <v>4680</v>
      </c>
      <c r="AG17" s="564"/>
      <c r="AH17" s="566"/>
      <c r="AI17" s="480"/>
      <c r="AJ17" s="569"/>
      <c r="AK17" s="340"/>
      <c r="AL17" s="366"/>
      <c r="AM17" s="558"/>
      <c r="AN17" s="560"/>
      <c r="AO17" s="480"/>
      <c r="AP17" s="482"/>
      <c r="AQ17" s="562"/>
      <c r="AR17" s="552">
        <v>0.01</v>
      </c>
      <c r="AS17" s="554">
        <v>0.03</v>
      </c>
      <c r="AT17" s="554">
        <v>0.04</v>
      </c>
      <c r="AU17" s="526">
        <v>0.05</v>
      </c>
      <c r="AV17" s="161"/>
      <c r="AX17" s="152"/>
      <c r="AY17" s="152"/>
      <c r="AZ17" s="152"/>
      <c r="BA17" s="152"/>
      <c r="BB17" s="152"/>
      <c r="BC17" s="152"/>
      <c r="BD17" s="152"/>
      <c r="BE17" s="152"/>
      <c r="BF17" s="152"/>
      <c r="BG17" s="152"/>
      <c r="BH17" s="152"/>
      <c r="BI17" s="152"/>
    </row>
    <row r="18" spans="1:61" s="157" customFormat="1" ht="16.5" customHeight="1">
      <c r="A18" s="498"/>
      <c r="B18" s="501"/>
      <c r="C18" s="549"/>
      <c r="D18" s="221" t="s">
        <v>162</v>
      </c>
      <c r="E18" s="207"/>
      <c r="F18" s="222">
        <v>195900</v>
      </c>
      <c r="G18" s="306" t="s">
        <v>148</v>
      </c>
      <c r="H18" s="223">
        <v>1860</v>
      </c>
      <c r="I18" s="224" t="s">
        <v>339</v>
      </c>
      <c r="J18" s="220"/>
      <c r="K18" s="173"/>
      <c r="L18" s="163"/>
      <c r="M18" s="504"/>
      <c r="N18" s="305"/>
      <c r="O18" s="346"/>
      <c r="P18" s="480"/>
      <c r="Q18" s="343"/>
      <c r="R18" s="340"/>
      <c r="S18" s="505"/>
      <c r="T18" s="343"/>
      <c r="U18" s="480"/>
      <c r="V18" s="551"/>
      <c r="W18" s="480"/>
      <c r="X18" s="483"/>
      <c r="Y18" s="484"/>
      <c r="Z18" s="345" t="s">
        <v>163</v>
      </c>
      <c r="AA18" s="487"/>
      <c r="AB18" s="490"/>
      <c r="AC18" s="563"/>
      <c r="AD18" s="316" t="s">
        <v>164</v>
      </c>
      <c r="AE18" s="364">
        <v>3780</v>
      </c>
      <c r="AF18" s="365">
        <v>4140</v>
      </c>
      <c r="AG18" s="564"/>
      <c r="AH18" s="567"/>
      <c r="AI18" s="480"/>
      <c r="AJ18" s="570"/>
      <c r="AK18" s="340"/>
      <c r="AL18" s="366"/>
      <c r="AM18" s="558"/>
      <c r="AN18" s="561"/>
      <c r="AO18" s="480"/>
      <c r="AP18" s="483"/>
      <c r="AQ18" s="562"/>
      <c r="AR18" s="553"/>
      <c r="AS18" s="555"/>
      <c r="AT18" s="555"/>
      <c r="AU18" s="527"/>
      <c r="AV18" s="161"/>
      <c r="AX18" s="152"/>
      <c r="AY18" s="152"/>
      <c r="AZ18" s="152"/>
      <c r="BA18" s="152"/>
      <c r="BB18" s="152"/>
      <c r="BC18" s="152"/>
      <c r="BD18" s="152"/>
      <c r="BE18" s="152"/>
      <c r="BF18" s="152"/>
      <c r="BG18" s="152"/>
      <c r="BH18" s="152"/>
      <c r="BI18" s="152"/>
    </row>
    <row r="19" spans="1:61" s="162" customFormat="1" ht="16.5" customHeight="1">
      <c r="A19" s="498"/>
      <c r="B19" s="500" t="s">
        <v>167</v>
      </c>
      <c r="C19" s="502" t="s">
        <v>144</v>
      </c>
      <c r="D19" s="206" t="s">
        <v>145</v>
      </c>
      <c r="E19" s="207"/>
      <c r="F19" s="208">
        <v>60460</v>
      </c>
      <c r="G19" s="306" t="s">
        <v>148</v>
      </c>
      <c r="H19" s="209">
        <v>590</v>
      </c>
      <c r="I19" s="210" t="s">
        <v>339</v>
      </c>
      <c r="J19" s="305"/>
      <c r="K19" s="211"/>
      <c r="L19" s="212"/>
      <c r="M19" s="504"/>
      <c r="N19" s="305"/>
      <c r="O19" s="572" t="s">
        <v>168</v>
      </c>
      <c r="P19" s="480"/>
      <c r="Q19" s="573" t="s">
        <v>168</v>
      </c>
      <c r="R19" s="347"/>
      <c r="S19" s="505"/>
      <c r="T19" s="348"/>
      <c r="U19" s="480" t="s">
        <v>146</v>
      </c>
      <c r="V19" s="478">
        <v>14890</v>
      </c>
      <c r="W19" s="480" t="s">
        <v>146</v>
      </c>
      <c r="X19" s="481">
        <v>80</v>
      </c>
      <c r="Y19" s="484" t="s">
        <v>146</v>
      </c>
      <c r="Z19" s="341" t="s">
        <v>150</v>
      </c>
      <c r="AA19" s="485">
        <v>3870</v>
      </c>
      <c r="AB19" s="488">
        <v>4320</v>
      </c>
      <c r="AC19" s="563" t="s">
        <v>146</v>
      </c>
      <c r="AD19" s="159" t="s">
        <v>151</v>
      </c>
      <c r="AE19" s="360">
        <v>7920</v>
      </c>
      <c r="AF19" s="361">
        <v>8820</v>
      </c>
      <c r="AG19" s="564" t="s">
        <v>146</v>
      </c>
      <c r="AH19" s="565">
        <v>8510</v>
      </c>
      <c r="AI19" s="480" t="s">
        <v>146</v>
      </c>
      <c r="AJ19" s="568">
        <v>80</v>
      </c>
      <c r="AK19" s="484" t="s">
        <v>146</v>
      </c>
      <c r="AL19" s="556">
        <v>4500</v>
      </c>
      <c r="AM19" s="558" t="s">
        <v>152</v>
      </c>
      <c r="AN19" s="559">
        <v>9580</v>
      </c>
      <c r="AO19" s="480" t="s">
        <v>146</v>
      </c>
      <c r="AP19" s="481">
        <v>90</v>
      </c>
      <c r="AQ19" s="562" t="s">
        <v>152</v>
      </c>
      <c r="AR19" s="543" t="s">
        <v>154</v>
      </c>
      <c r="AS19" s="545" t="s">
        <v>154</v>
      </c>
      <c r="AT19" s="545" t="s">
        <v>154</v>
      </c>
      <c r="AU19" s="571" t="s">
        <v>154</v>
      </c>
      <c r="AV19" s="161"/>
      <c r="AX19" s="152"/>
      <c r="AY19" s="163"/>
      <c r="AZ19" s="164"/>
      <c r="BA19" s="152"/>
      <c r="BB19" s="152"/>
      <c r="BC19" s="152"/>
      <c r="BD19" s="152"/>
      <c r="BE19" s="152"/>
      <c r="BF19" s="152"/>
      <c r="BG19" s="152"/>
      <c r="BH19" s="152"/>
      <c r="BI19" s="152"/>
    </row>
    <row r="20" spans="1:61" s="162" customFormat="1" ht="16.5" customHeight="1">
      <c r="A20" s="498"/>
      <c r="B20" s="501"/>
      <c r="C20" s="503"/>
      <c r="D20" s="214" t="s">
        <v>155</v>
      </c>
      <c r="E20" s="207"/>
      <c r="F20" s="215">
        <v>67350</v>
      </c>
      <c r="G20" s="306" t="s">
        <v>148</v>
      </c>
      <c r="H20" s="216">
        <v>650</v>
      </c>
      <c r="I20" s="217" t="s">
        <v>339</v>
      </c>
      <c r="J20" s="305" t="s">
        <v>148</v>
      </c>
      <c r="K20" s="218">
        <v>7100</v>
      </c>
      <c r="L20" s="219">
        <v>60</v>
      </c>
      <c r="M20" s="504"/>
      <c r="N20" s="305"/>
      <c r="O20" s="572"/>
      <c r="P20" s="480"/>
      <c r="Q20" s="573"/>
      <c r="R20" s="347"/>
      <c r="S20" s="505"/>
      <c r="T20" s="348"/>
      <c r="U20" s="480"/>
      <c r="V20" s="479"/>
      <c r="W20" s="480"/>
      <c r="X20" s="482"/>
      <c r="Y20" s="484"/>
      <c r="Z20" s="344" t="s">
        <v>156</v>
      </c>
      <c r="AA20" s="486"/>
      <c r="AB20" s="489"/>
      <c r="AC20" s="563"/>
      <c r="AD20" s="312" t="s">
        <v>157</v>
      </c>
      <c r="AE20" s="362">
        <v>4320</v>
      </c>
      <c r="AF20" s="363">
        <v>4860</v>
      </c>
      <c r="AG20" s="564"/>
      <c r="AH20" s="566"/>
      <c r="AI20" s="480"/>
      <c r="AJ20" s="569"/>
      <c r="AK20" s="484"/>
      <c r="AL20" s="557"/>
      <c r="AM20" s="558"/>
      <c r="AN20" s="560"/>
      <c r="AO20" s="480"/>
      <c r="AP20" s="482"/>
      <c r="AQ20" s="562"/>
      <c r="AR20" s="544"/>
      <c r="AS20" s="546"/>
      <c r="AT20" s="546"/>
      <c r="AU20" s="547"/>
      <c r="AV20" s="161"/>
      <c r="AX20" s="152"/>
      <c r="AY20" s="152"/>
      <c r="AZ20" s="152"/>
      <c r="BA20" s="152"/>
      <c r="BB20" s="152"/>
      <c r="BC20" s="152"/>
      <c r="BD20" s="152"/>
      <c r="BE20" s="152"/>
      <c r="BF20" s="152"/>
      <c r="BG20" s="152"/>
      <c r="BH20" s="152"/>
      <c r="BI20" s="152"/>
    </row>
    <row r="21" spans="1:61" s="162" customFormat="1" ht="16.5" customHeight="1">
      <c r="A21" s="498"/>
      <c r="B21" s="501"/>
      <c r="C21" s="548" t="s">
        <v>158</v>
      </c>
      <c r="D21" s="214" t="s">
        <v>159</v>
      </c>
      <c r="E21" s="207"/>
      <c r="F21" s="215">
        <v>122840</v>
      </c>
      <c r="G21" s="306" t="s">
        <v>148</v>
      </c>
      <c r="H21" s="216">
        <v>1130</v>
      </c>
      <c r="I21" s="217" t="s">
        <v>339</v>
      </c>
      <c r="J21" s="220"/>
      <c r="K21" s="173"/>
      <c r="L21" s="163"/>
      <c r="M21" s="504"/>
      <c r="N21" s="305"/>
      <c r="O21" s="572"/>
      <c r="P21" s="480"/>
      <c r="Q21" s="573"/>
      <c r="R21" s="347"/>
      <c r="S21" s="505"/>
      <c r="T21" s="348"/>
      <c r="U21" s="480" t="s">
        <v>146</v>
      </c>
      <c r="V21" s="550">
        <v>13290</v>
      </c>
      <c r="W21" s="480"/>
      <c r="X21" s="482"/>
      <c r="Y21" s="484"/>
      <c r="Z21" s="344" t="s">
        <v>160</v>
      </c>
      <c r="AA21" s="486"/>
      <c r="AB21" s="489"/>
      <c r="AC21" s="563"/>
      <c r="AD21" s="312" t="s">
        <v>161</v>
      </c>
      <c r="AE21" s="362">
        <v>3780</v>
      </c>
      <c r="AF21" s="363">
        <v>4230</v>
      </c>
      <c r="AG21" s="564"/>
      <c r="AH21" s="566"/>
      <c r="AI21" s="480"/>
      <c r="AJ21" s="569"/>
      <c r="AK21" s="340"/>
      <c r="AL21" s="366"/>
      <c r="AM21" s="558"/>
      <c r="AN21" s="560"/>
      <c r="AO21" s="480"/>
      <c r="AP21" s="482"/>
      <c r="AQ21" s="562"/>
      <c r="AR21" s="552">
        <v>0.01</v>
      </c>
      <c r="AS21" s="554">
        <v>0.03</v>
      </c>
      <c r="AT21" s="554">
        <v>0.04</v>
      </c>
      <c r="AU21" s="526">
        <v>0.06</v>
      </c>
      <c r="AV21" s="161"/>
      <c r="AX21" s="152"/>
      <c r="AY21" s="152"/>
      <c r="AZ21" s="152"/>
      <c r="BA21" s="152"/>
      <c r="BB21" s="152"/>
      <c r="BC21" s="152"/>
      <c r="BD21" s="152"/>
      <c r="BE21" s="152"/>
      <c r="BF21" s="152"/>
      <c r="BG21" s="152"/>
      <c r="BH21" s="152"/>
      <c r="BI21" s="152"/>
    </row>
    <row r="22" spans="1:61" s="162" customFormat="1" ht="16.5" customHeight="1">
      <c r="A22" s="498"/>
      <c r="B22" s="501"/>
      <c r="C22" s="549"/>
      <c r="D22" s="221" t="s">
        <v>162</v>
      </c>
      <c r="E22" s="207"/>
      <c r="F22" s="222">
        <v>191790</v>
      </c>
      <c r="G22" s="306" t="s">
        <v>148</v>
      </c>
      <c r="H22" s="223">
        <v>1820</v>
      </c>
      <c r="I22" s="224" t="s">
        <v>339</v>
      </c>
      <c r="J22" s="220"/>
      <c r="K22" s="173"/>
      <c r="L22" s="163"/>
      <c r="M22" s="504"/>
      <c r="N22" s="305"/>
      <c r="O22" s="342" t="s">
        <v>169</v>
      </c>
      <c r="P22" s="480"/>
      <c r="Q22" s="342" t="s">
        <v>169</v>
      </c>
      <c r="R22" s="349"/>
      <c r="S22" s="505"/>
      <c r="T22" s="342"/>
      <c r="U22" s="480"/>
      <c r="V22" s="551"/>
      <c r="W22" s="480"/>
      <c r="X22" s="483"/>
      <c r="Y22" s="484"/>
      <c r="Z22" s="345" t="s">
        <v>163</v>
      </c>
      <c r="AA22" s="487"/>
      <c r="AB22" s="490"/>
      <c r="AC22" s="563"/>
      <c r="AD22" s="316" t="s">
        <v>164</v>
      </c>
      <c r="AE22" s="364">
        <v>3420</v>
      </c>
      <c r="AF22" s="365">
        <v>3780</v>
      </c>
      <c r="AG22" s="564"/>
      <c r="AH22" s="567"/>
      <c r="AI22" s="480"/>
      <c r="AJ22" s="570"/>
      <c r="AK22" s="340"/>
      <c r="AL22" s="366"/>
      <c r="AM22" s="558"/>
      <c r="AN22" s="561"/>
      <c r="AO22" s="480"/>
      <c r="AP22" s="483"/>
      <c r="AQ22" s="562"/>
      <c r="AR22" s="553"/>
      <c r="AS22" s="555"/>
      <c r="AT22" s="555"/>
      <c r="AU22" s="527"/>
      <c r="AV22" s="161"/>
      <c r="AX22" s="152"/>
      <c r="AY22" s="152"/>
      <c r="AZ22" s="152"/>
      <c r="BA22" s="152"/>
      <c r="BB22" s="152"/>
      <c r="BC22" s="152"/>
      <c r="BD22" s="152"/>
      <c r="BE22" s="152"/>
      <c r="BF22" s="152"/>
      <c r="BG22" s="152"/>
      <c r="BH22" s="152"/>
      <c r="BI22" s="152"/>
    </row>
    <row r="23" spans="1:61" s="162" customFormat="1" ht="16.5" customHeight="1">
      <c r="A23" s="498"/>
      <c r="B23" s="574" t="s">
        <v>170</v>
      </c>
      <c r="C23" s="502" t="s">
        <v>144</v>
      </c>
      <c r="D23" s="206" t="s">
        <v>145</v>
      </c>
      <c r="E23" s="207"/>
      <c r="F23" s="208">
        <v>52970</v>
      </c>
      <c r="G23" s="306" t="s">
        <v>148</v>
      </c>
      <c r="H23" s="209">
        <v>510</v>
      </c>
      <c r="I23" s="210" t="s">
        <v>339</v>
      </c>
      <c r="J23" s="305"/>
      <c r="K23" s="211"/>
      <c r="L23" s="212"/>
      <c r="M23" s="504"/>
      <c r="N23" s="305"/>
      <c r="O23" s="342">
        <v>242640</v>
      </c>
      <c r="P23" s="480"/>
      <c r="Q23" s="343">
        <v>2420</v>
      </c>
      <c r="R23" s="340"/>
      <c r="S23" s="505"/>
      <c r="T23" s="343"/>
      <c r="U23" s="480" t="s">
        <v>146</v>
      </c>
      <c r="V23" s="478">
        <v>13460</v>
      </c>
      <c r="W23" s="480" t="s">
        <v>146</v>
      </c>
      <c r="X23" s="481">
        <v>60</v>
      </c>
      <c r="Y23" s="484" t="s">
        <v>146</v>
      </c>
      <c r="Z23" s="341" t="s">
        <v>150</v>
      </c>
      <c r="AA23" s="485">
        <v>3240</v>
      </c>
      <c r="AB23" s="488">
        <v>3600</v>
      </c>
      <c r="AC23" s="563" t="s">
        <v>146</v>
      </c>
      <c r="AD23" s="159" t="s">
        <v>151</v>
      </c>
      <c r="AE23" s="360">
        <v>6480</v>
      </c>
      <c r="AF23" s="361">
        <v>7290</v>
      </c>
      <c r="AG23" s="564" t="s">
        <v>146</v>
      </c>
      <c r="AH23" s="565">
        <v>7100</v>
      </c>
      <c r="AI23" s="480" t="s">
        <v>146</v>
      </c>
      <c r="AJ23" s="568">
        <v>60</v>
      </c>
      <c r="AK23" s="484" t="s">
        <v>146</v>
      </c>
      <c r="AL23" s="556">
        <v>4500</v>
      </c>
      <c r="AM23" s="558" t="s">
        <v>152</v>
      </c>
      <c r="AN23" s="559">
        <v>7980</v>
      </c>
      <c r="AO23" s="480" t="s">
        <v>146</v>
      </c>
      <c r="AP23" s="481">
        <v>80</v>
      </c>
      <c r="AQ23" s="562" t="s">
        <v>152</v>
      </c>
      <c r="AR23" s="543" t="s">
        <v>154</v>
      </c>
      <c r="AS23" s="545" t="s">
        <v>154</v>
      </c>
      <c r="AT23" s="545" t="s">
        <v>154</v>
      </c>
      <c r="AU23" s="571" t="s">
        <v>154</v>
      </c>
      <c r="AV23" s="161"/>
      <c r="AX23" s="152"/>
      <c r="AY23" s="152"/>
      <c r="AZ23" s="152"/>
      <c r="BA23" s="152"/>
      <c r="BB23" s="152"/>
      <c r="BC23" s="152"/>
      <c r="BD23" s="152"/>
      <c r="BE23" s="152"/>
      <c r="BF23" s="152"/>
      <c r="BG23" s="152"/>
      <c r="BH23" s="152"/>
      <c r="BI23" s="152"/>
    </row>
    <row r="24" spans="1:61" s="162" customFormat="1" ht="16.5" customHeight="1">
      <c r="A24" s="498"/>
      <c r="B24" s="575"/>
      <c r="C24" s="503"/>
      <c r="D24" s="214" t="s">
        <v>155</v>
      </c>
      <c r="E24" s="207"/>
      <c r="F24" s="215">
        <v>59860</v>
      </c>
      <c r="G24" s="306" t="s">
        <v>148</v>
      </c>
      <c r="H24" s="216">
        <v>570</v>
      </c>
      <c r="I24" s="217" t="s">
        <v>339</v>
      </c>
      <c r="J24" s="305" t="s">
        <v>148</v>
      </c>
      <c r="K24" s="218">
        <v>7100</v>
      </c>
      <c r="L24" s="219">
        <v>60</v>
      </c>
      <c r="M24" s="504"/>
      <c r="N24" s="305"/>
      <c r="O24" s="350"/>
      <c r="P24" s="480"/>
      <c r="Q24" s="350"/>
      <c r="R24" s="351"/>
      <c r="S24" s="505"/>
      <c r="T24" s="350"/>
      <c r="U24" s="480"/>
      <c r="V24" s="479"/>
      <c r="W24" s="480"/>
      <c r="X24" s="482"/>
      <c r="Y24" s="484"/>
      <c r="Z24" s="344" t="s">
        <v>156</v>
      </c>
      <c r="AA24" s="486"/>
      <c r="AB24" s="489"/>
      <c r="AC24" s="563"/>
      <c r="AD24" s="312" t="s">
        <v>157</v>
      </c>
      <c r="AE24" s="362">
        <v>3600</v>
      </c>
      <c r="AF24" s="363">
        <v>3960</v>
      </c>
      <c r="AG24" s="564"/>
      <c r="AH24" s="566"/>
      <c r="AI24" s="480"/>
      <c r="AJ24" s="569"/>
      <c r="AK24" s="484"/>
      <c r="AL24" s="557"/>
      <c r="AM24" s="558"/>
      <c r="AN24" s="560"/>
      <c r="AO24" s="480"/>
      <c r="AP24" s="482"/>
      <c r="AQ24" s="562"/>
      <c r="AR24" s="544"/>
      <c r="AS24" s="546"/>
      <c r="AT24" s="546"/>
      <c r="AU24" s="547"/>
      <c r="AV24" s="161"/>
      <c r="AX24" s="152"/>
      <c r="AY24" s="152"/>
      <c r="AZ24" s="152"/>
      <c r="BA24" s="152"/>
      <c r="BB24" s="152"/>
      <c r="BC24" s="152"/>
      <c r="BD24" s="152"/>
      <c r="BE24" s="152"/>
      <c r="BF24" s="152"/>
      <c r="BG24" s="152"/>
      <c r="BH24" s="152"/>
      <c r="BI24" s="152"/>
    </row>
    <row r="25" spans="1:61" s="162" customFormat="1" ht="16.5" customHeight="1">
      <c r="A25" s="498"/>
      <c r="B25" s="575"/>
      <c r="C25" s="548" t="s">
        <v>158</v>
      </c>
      <c r="D25" s="214" t="s">
        <v>159</v>
      </c>
      <c r="E25" s="207"/>
      <c r="F25" s="215">
        <v>115350</v>
      </c>
      <c r="G25" s="306" t="s">
        <v>148</v>
      </c>
      <c r="H25" s="216">
        <v>1060</v>
      </c>
      <c r="I25" s="217" t="s">
        <v>339</v>
      </c>
      <c r="J25" s="220"/>
      <c r="K25" s="173"/>
      <c r="L25" s="163"/>
      <c r="M25" s="504"/>
      <c r="N25" s="305"/>
      <c r="O25" s="342" t="s">
        <v>171</v>
      </c>
      <c r="P25" s="480"/>
      <c r="Q25" s="342" t="s">
        <v>171</v>
      </c>
      <c r="R25" s="349"/>
      <c r="S25" s="505"/>
      <c r="T25" s="342"/>
      <c r="U25" s="480" t="s">
        <v>146</v>
      </c>
      <c r="V25" s="550">
        <v>11870</v>
      </c>
      <c r="W25" s="480"/>
      <c r="X25" s="482"/>
      <c r="Y25" s="484"/>
      <c r="Z25" s="344" t="s">
        <v>160</v>
      </c>
      <c r="AA25" s="486"/>
      <c r="AB25" s="489"/>
      <c r="AC25" s="563"/>
      <c r="AD25" s="312" t="s">
        <v>161</v>
      </c>
      <c r="AE25" s="362">
        <v>3150</v>
      </c>
      <c r="AF25" s="363">
        <v>3420</v>
      </c>
      <c r="AG25" s="564"/>
      <c r="AH25" s="566"/>
      <c r="AI25" s="480"/>
      <c r="AJ25" s="569"/>
      <c r="AK25" s="340"/>
      <c r="AL25" s="366"/>
      <c r="AM25" s="558"/>
      <c r="AN25" s="560"/>
      <c r="AO25" s="480"/>
      <c r="AP25" s="482"/>
      <c r="AQ25" s="562"/>
      <c r="AR25" s="552">
        <v>0.01</v>
      </c>
      <c r="AS25" s="554">
        <v>0.03</v>
      </c>
      <c r="AT25" s="554">
        <v>0.04</v>
      </c>
      <c r="AU25" s="526">
        <v>0.06</v>
      </c>
      <c r="AV25" s="161"/>
      <c r="AX25" s="152"/>
      <c r="AY25" s="152"/>
      <c r="AZ25" s="152"/>
      <c r="BA25" s="152"/>
      <c r="BB25" s="152"/>
      <c r="BC25" s="152"/>
      <c r="BD25" s="152"/>
      <c r="BE25" s="152"/>
      <c r="BF25" s="152"/>
      <c r="BG25" s="152"/>
      <c r="BH25" s="152"/>
      <c r="BI25" s="152"/>
    </row>
    <row r="26" spans="1:61" s="162" customFormat="1" ht="16.5" customHeight="1">
      <c r="A26" s="498"/>
      <c r="B26" s="575"/>
      <c r="C26" s="549"/>
      <c r="D26" s="221" t="s">
        <v>162</v>
      </c>
      <c r="E26" s="207"/>
      <c r="F26" s="222">
        <v>184310</v>
      </c>
      <c r="G26" s="306" t="s">
        <v>148</v>
      </c>
      <c r="H26" s="223">
        <v>1750</v>
      </c>
      <c r="I26" s="224" t="s">
        <v>339</v>
      </c>
      <c r="J26" s="220"/>
      <c r="K26" s="173"/>
      <c r="L26" s="163"/>
      <c r="M26" s="504"/>
      <c r="N26" s="305"/>
      <c r="O26" s="342">
        <v>259920</v>
      </c>
      <c r="P26" s="480"/>
      <c r="Q26" s="343">
        <v>2590</v>
      </c>
      <c r="R26" s="340"/>
      <c r="S26" s="505"/>
      <c r="T26" s="343"/>
      <c r="U26" s="480"/>
      <c r="V26" s="551"/>
      <c r="W26" s="480"/>
      <c r="X26" s="483"/>
      <c r="Y26" s="484"/>
      <c r="Z26" s="345" t="s">
        <v>163</v>
      </c>
      <c r="AA26" s="487"/>
      <c r="AB26" s="490"/>
      <c r="AC26" s="563"/>
      <c r="AD26" s="316" t="s">
        <v>164</v>
      </c>
      <c r="AE26" s="364">
        <v>2790</v>
      </c>
      <c r="AF26" s="365">
        <v>3060</v>
      </c>
      <c r="AG26" s="564"/>
      <c r="AH26" s="567"/>
      <c r="AI26" s="480"/>
      <c r="AJ26" s="570"/>
      <c r="AK26" s="340"/>
      <c r="AL26" s="366"/>
      <c r="AM26" s="558"/>
      <c r="AN26" s="561"/>
      <c r="AO26" s="480"/>
      <c r="AP26" s="483"/>
      <c r="AQ26" s="562"/>
      <c r="AR26" s="553"/>
      <c r="AS26" s="555"/>
      <c r="AT26" s="555"/>
      <c r="AU26" s="527"/>
      <c r="AV26" s="161"/>
      <c r="AX26" s="152"/>
      <c r="AY26" s="152"/>
      <c r="AZ26" s="152"/>
      <c r="BA26" s="152"/>
      <c r="BB26" s="152"/>
      <c r="BC26" s="152"/>
      <c r="BD26" s="152"/>
      <c r="BE26" s="152"/>
      <c r="BF26" s="152"/>
      <c r="BG26" s="152"/>
      <c r="BH26" s="152"/>
      <c r="BI26" s="152"/>
    </row>
    <row r="27" spans="1:61" s="162" customFormat="1" ht="16.5" customHeight="1">
      <c r="A27" s="498"/>
      <c r="B27" s="500" t="s">
        <v>172</v>
      </c>
      <c r="C27" s="502" t="s">
        <v>144</v>
      </c>
      <c r="D27" s="206" t="s">
        <v>145</v>
      </c>
      <c r="E27" s="207"/>
      <c r="F27" s="208">
        <v>47700</v>
      </c>
      <c r="G27" s="306" t="s">
        <v>148</v>
      </c>
      <c r="H27" s="209">
        <v>450</v>
      </c>
      <c r="I27" s="210" t="s">
        <v>339</v>
      </c>
      <c r="J27" s="305"/>
      <c r="K27" s="211"/>
      <c r="L27" s="212"/>
      <c r="M27" s="504"/>
      <c r="N27" s="305"/>
      <c r="O27" s="350"/>
      <c r="P27" s="480"/>
      <c r="Q27" s="350"/>
      <c r="R27" s="351"/>
      <c r="S27" s="505"/>
      <c r="T27" s="350"/>
      <c r="U27" s="480" t="s">
        <v>146</v>
      </c>
      <c r="V27" s="478">
        <v>12450</v>
      </c>
      <c r="W27" s="480" t="s">
        <v>146</v>
      </c>
      <c r="X27" s="481">
        <v>50</v>
      </c>
      <c r="Y27" s="484" t="s">
        <v>146</v>
      </c>
      <c r="Z27" s="341" t="s">
        <v>150</v>
      </c>
      <c r="AA27" s="485">
        <v>2790</v>
      </c>
      <c r="AB27" s="488">
        <v>3060</v>
      </c>
      <c r="AC27" s="563" t="s">
        <v>146</v>
      </c>
      <c r="AD27" s="159" t="s">
        <v>151</v>
      </c>
      <c r="AE27" s="360">
        <v>5670</v>
      </c>
      <c r="AF27" s="361">
        <v>6390</v>
      </c>
      <c r="AG27" s="564" t="s">
        <v>146</v>
      </c>
      <c r="AH27" s="565">
        <v>6080</v>
      </c>
      <c r="AI27" s="480" t="s">
        <v>146</v>
      </c>
      <c r="AJ27" s="568">
        <v>50</v>
      </c>
      <c r="AK27" s="484" t="s">
        <v>146</v>
      </c>
      <c r="AL27" s="556">
        <v>4500</v>
      </c>
      <c r="AM27" s="558" t="s">
        <v>152</v>
      </c>
      <c r="AN27" s="559">
        <v>6840</v>
      </c>
      <c r="AO27" s="480" t="s">
        <v>146</v>
      </c>
      <c r="AP27" s="481">
        <v>60</v>
      </c>
      <c r="AQ27" s="562" t="s">
        <v>152</v>
      </c>
      <c r="AR27" s="543" t="s">
        <v>154</v>
      </c>
      <c r="AS27" s="545" t="s">
        <v>154</v>
      </c>
      <c r="AT27" s="545" t="s">
        <v>154</v>
      </c>
      <c r="AU27" s="571" t="s">
        <v>154</v>
      </c>
      <c r="AV27" s="161"/>
      <c r="AX27" s="152"/>
      <c r="AY27" s="152"/>
      <c r="AZ27" s="152"/>
      <c r="BA27" s="152"/>
      <c r="BB27" s="152"/>
      <c r="BC27" s="152"/>
      <c r="BD27" s="152"/>
      <c r="BE27" s="152"/>
      <c r="BF27" s="152"/>
      <c r="BG27" s="152"/>
      <c r="BH27" s="152"/>
      <c r="BI27" s="152"/>
    </row>
    <row r="28" spans="1:61" s="162" customFormat="1" ht="16.5" customHeight="1">
      <c r="A28" s="498"/>
      <c r="B28" s="501"/>
      <c r="C28" s="503"/>
      <c r="D28" s="214" t="s">
        <v>155</v>
      </c>
      <c r="E28" s="207"/>
      <c r="F28" s="215">
        <v>54590</v>
      </c>
      <c r="G28" s="306" t="s">
        <v>148</v>
      </c>
      <c r="H28" s="216">
        <v>520</v>
      </c>
      <c r="I28" s="217" t="s">
        <v>339</v>
      </c>
      <c r="J28" s="305" t="s">
        <v>148</v>
      </c>
      <c r="K28" s="218">
        <v>7100</v>
      </c>
      <c r="L28" s="219">
        <v>60</v>
      </c>
      <c r="M28" s="504"/>
      <c r="N28" s="305"/>
      <c r="O28" s="342" t="s">
        <v>173</v>
      </c>
      <c r="P28" s="480"/>
      <c r="Q28" s="342" t="s">
        <v>173</v>
      </c>
      <c r="R28" s="349"/>
      <c r="S28" s="505"/>
      <c r="T28" s="342"/>
      <c r="U28" s="480"/>
      <c r="V28" s="479"/>
      <c r="W28" s="480"/>
      <c r="X28" s="482"/>
      <c r="Y28" s="484"/>
      <c r="Z28" s="344" t="s">
        <v>156</v>
      </c>
      <c r="AA28" s="486"/>
      <c r="AB28" s="489"/>
      <c r="AC28" s="563"/>
      <c r="AD28" s="312" t="s">
        <v>157</v>
      </c>
      <c r="AE28" s="362">
        <v>3150</v>
      </c>
      <c r="AF28" s="363">
        <v>3510</v>
      </c>
      <c r="AG28" s="564"/>
      <c r="AH28" s="566"/>
      <c r="AI28" s="480"/>
      <c r="AJ28" s="569"/>
      <c r="AK28" s="484"/>
      <c r="AL28" s="557"/>
      <c r="AM28" s="558"/>
      <c r="AN28" s="560"/>
      <c r="AO28" s="480"/>
      <c r="AP28" s="482"/>
      <c r="AQ28" s="562"/>
      <c r="AR28" s="544"/>
      <c r="AS28" s="546"/>
      <c r="AT28" s="546"/>
      <c r="AU28" s="547"/>
      <c r="AV28" s="161"/>
      <c r="AX28" s="152"/>
      <c r="AY28" s="152"/>
      <c r="AZ28" s="152"/>
      <c r="BA28" s="152"/>
      <c r="BB28" s="152"/>
      <c r="BC28" s="152"/>
      <c r="BD28" s="152"/>
      <c r="BE28" s="152"/>
      <c r="BF28" s="152"/>
      <c r="BG28" s="152"/>
      <c r="BH28" s="152"/>
      <c r="BI28" s="152"/>
    </row>
    <row r="29" spans="1:61" s="162" customFormat="1" ht="16.5" customHeight="1">
      <c r="A29" s="498"/>
      <c r="B29" s="501"/>
      <c r="C29" s="548" t="s">
        <v>158</v>
      </c>
      <c r="D29" s="214" t="s">
        <v>159</v>
      </c>
      <c r="E29" s="207"/>
      <c r="F29" s="215">
        <v>110080</v>
      </c>
      <c r="G29" s="306" t="s">
        <v>148</v>
      </c>
      <c r="H29" s="216">
        <v>1000</v>
      </c>
      <c r="I29" s="217" t="s">
        <v>339</v>
      </c>
      <c r="J29" s="220"/>
      <c r="K29" s="173"/>
      <c r="L29" s="163"/>
      <c r="M29" s="504"/>
      <c r="N29" s="305"/>
      <c r="O29" s="342">
        <v>294570</v>
      </c>
      <c r="P29" s="480"/>
      <c r="Q29" s="343">
        <v>2940</v>
      </c>
      <c r="R29" s="340"/>
      <c r="S29" s="505"/>
      <c r="T29" s="343"/>
      <c r="U29" s="480" t="s">
        <v>146</v>
      </c>
      <c r="V29" s="550">
        <v>10850</v>
      </c>
      <c r="W29" s="480"/>
      <c r="X29" s="482"/>
      <c r="Y29" s="484"/>
      <c r="Z29" s="344" t="s">
        <v>160</v>
      </c>
      <c r="AA29" s="486"/>
      <c r="AB29" s="489"/>
      <c r="AC29" s="563"/>
      <c r="AD29" s="312" t="s">
        <v>161</v>
      </c>
      <c r="AE29" s="362">
        <v>2700</v>
      </c>
      <c r="AF29" s="363">
        <v>3060</v>
      </c>
      <c r="AG29" s="564"/>
      <c r="AH29" s="566"/>
      <c r="AI29" s="480"/>
      <c r="AJ29" s="569"/>
      <c r="AK29" s="340"/>
      <c r="AL29" s="366"/>
      <c r="AM29" s="558"/>
      <c r="AN29" s="560"/>
      <c r="AO29" s="480"/>
      <c r="AP29" s="482"/>
      <c r="AQ29" s="562"/>
      <c r="AR29" s="552">
        <v>0.01</v>
      </c>
      <c r="AS29" s="554">
        <v>0.03</v>
      </c>
      <c r="AT29" s="554">
        <v>0.04</v>
      </c>
      <c r="AU29" s="526">
        <v>0.06</v>
      </c>
      <c r="AV29" s="161"/>
      <c r="AX29" s="152"/>
      <c r="AY29" s="152"/>
      <c r="AZ29" s="152"/>
      <c r="BA29" s="152"/>
      <c r="BB29" s="152"/>
      <c r="BC29" s="152"/>
      <c r="BD29" s="152"/>
      <c r="BE29" s="152"/>
      <c r="BF29" s="152"/>
      <c r="BG29" s="152"/>
      <c r="BH29" s="152"/>
      <c r="BI29" s="152"/>
    </row>
    <row r="30" spans="1:61" s="162" customFormat="1" ht="16.5" customHeight="1">
      <c r="A30" s="498"/>
      <c r="B30" s="501"/>
      <c r="C30" s="549"/>
      <c r="D30" s="221" t="s">
        <v>162</v>
      </c>
      <c r="E30" s="207"/>
      <c r="F30" s="222">
        <v>179040</v>
      </c>
      <c r="G30" s="306" t="s">
        <v>148</v>
      </c>
      <c r="H30" s="223">
        <v>1700</v>
      </c>
      <c r="I30" s="224" t="s">
        <v>339</v>
      </c>
      <c r="J30" s="220"/>
      <c r="K30" s="173"/>
      <c r="L30" s="163"/>
      <c r="M30" s="504"/>
      <c r="N30" s="305"/>
      <c r="O30" s="350"/>
      <c r="P30" s="480"/>
      <c r="Q30" s="350"/>
      <c r="R30" s="351"/>
      <c r="S30" s="505"/>
      <c r="T30" s="350"/>
      <c r="U30" s="480"/>
      <c r="V30" s="551"/>
      <c r="W30" s="480"/>
      <c r="X30" s="483"/>
      <c r="Y30" s="484"/>
      <c r="Z30" s="345" t="s">
        <v>163</v>
      </c>
      <c r="AA30" s="487"/>
      <c r="AB30" s="490"/>
      <c r="AC30" s="563"/>
      <c r="AD30" s="316" t="s">
        <v>164</v>
      </c>
      <c r="AE30" s="364">
        <v>2430</v>
      </c>
      <c r="AF30" s="365">
        <v>2700</v>
      </c>
      <c r="AG30" s="564"/>
      <c r="AH30" s="567"/>
      <c r="AI30" s="480"/>
      <c r="AJ30" s="570"/>
      <c r="AK30" s="340"/>
      <c r="AL30" s="366"/>
      <c r="AM30" s="558"/>
      <c r="AN30" s="561"/>
      <c r="AO30" s="480"/>
      <c r="AP30" s="483"/>
      <c r="AQ30" s="562"/>
      <c r="AR30" s="553"/>
      <c r="AS30" s="555"/>
      <c r="AT30" s="555"/>
      <c r="AU30" s="527"/>
      <c r="AV30" s="161"/>
      <c r="AX30" s="152"/>
      <c r="AY30" s="152"/>
      <c r="AZ30" s="152"/>
      <c r="BA30" s="152"/>
      <c r="BB30" s="152"/>
      <c r="BC30" s="152"/>
      <c r="BD30" s="152"/>
      <c r="BE30" s="152"/>
      <c r="BF30" s="152"/>
      <c r="BG30" s="152"/>
      <c r="BH30" s="152"/>
      <c r="BI30" s="152"/>
    </row>
    <row r="31" spans="1:61" s="162" customFormat="1" ht="16.5" customHeight="1">
      <c r="A31" s="498"/>
      <c r="B31" s="574" t="s">
        <v>174</v>
      </c>
      <c r="C31" s="502" t="s">
        <v>144</v>
      </c>
      <c r="D31" s="206" t="s">
        <v>145</v>
      </c>
      <c r="E31" s="207"/>
      <c r="F31" s="208">
        <v>43780</v>
      </c>
      <c r="G31" s="306" t="s">
        <v>148</v>
      </c>
      <c r="H31" s="209">
        <v>420</v>
      </c>
      <c r="I31" s="210" t="s">
        <v>339</v>
      </c>
      <c r="J31" s="305"/>
      <c r="K31" s="211"/>
      <c r="L31" s="212"/>
      <c r="M31" s="504"/>
      <c r="N31" s="305"/>
      <c r="O31" s="342" t="s">
        <v>175</v>
      </c>
      <c r="P31" s="480"/>
      <c r="Q31" s="342" t="s">
        <v>175</v>
      </c>
      <c r="R31" s="349"/>
      <c r="S31" s="505"/>
      <c r="T31" s="342"/>
      <c r="U31" s="480" t="s">
        <v>146</v>
      </c>
      <c r="V31" s="478">
        <v>11690</v>
      </c>
      <c r="W31" s="480" t="s">
        <v>146</v>
      </c>
      <c r="X31" s="481">
        <v>50</v>
      </c>
      <c r="Y31" s="484" t="s">
        <v>146</v>
      </c>
      <c r="Z31" s="341" t="s">
        <v>150</v>
      </c>
      <c r="AA31" s="485">
        <v>3150</v>
      </c>
      <c r="AB31" s="488">
        <v>3510</v>
      </c>
      <c r="AC31" s="563" t="s">
        <v>146</v>
      </c>
      <c r="AD31" s="159" t="s">
        <v>151</v>
      </c>
      <c r="AE31" s="360">
        <v>6390</v>
      </c>
      <c r="AF31" s="361">
        <v>7110</v>
      </c>
      <c r="AG31" s="564" t="s">
        <v>146</v>
      </c>
      <c r="AH31" s="565">
        <v>5320</v>
      </c>
      <c r="AI31" s="480" t="s">
        <v>146</v>
      </c>
      <c r="AJ31" s="568">
        <v>50</v>
      </c>
      <c r="AK31" s="484" t="s">
        <v>146</v>
      </c>
      <c r="AL31" s="556">
        <v>4500</v>
      </c>
      <c r="AM31" s="558" t="s">
        <v>152</v>
      </c>
      <c r="AN31" s="559">
        <v>5990</v>
      </c>
      <c r="AO31" s="480" t="s">
        <v>146</v>
      </c>
      <c r="AP31" s="481">
        <v>50</v>
      </c>
      <c r="AQ31" s="562" t="s">
        <v>152</v>
      </c>
      <c r="AR31" s="543" t="s">
        <v>154</v>
      </c>
      <c r="AS31" s="545" t="s">
        <v>154</v>
      </c>
      <c r="AT31" s="545" t="s">
        <v>154</v>
      </c>
      <c r="AU31" s="571" t="s">
        <v>154</v>
      </c>
      <c r="AV31" s="161"/>
      <c r="AX31" s="152"/>
      <c r="AY31" s="152"/>
      <c r="AZ31" s="152"/>
      <c r="BA31" s="152"/>
      <c r="BB31" s="152"/>
      <c r="BC31" s="152"/>
      <c r="BD31" s="152"/>
      <c r="BE31" s="152"/>
      <c r="BF31" s="152"/>
      <c r="BG31" s="152"/>
      <c r="BH31" s="152"/>
      <c r="BI31" s="152"/>
    </row>
    <row r="32" spans="1:61" s="162" customFormat="1" ht="16.5" customHeight="1">
      <c r="A32" s="498"/>
      <c r="B32" s="576"/>
      <c r="C32" s="503"/>
      <c r="D32" s="214" t="s">
        <v>155</v>
      </c>
      <c r="E32" s="207"/>
      <c r="F32" s="215">
        <v>50680</v>
      </c>
      <c r="G32" s="306" t="s">
        <v>148</v>
      </c>
      <c r="H32" s="216">
        <v>480</v>
      </c>
      <c r="I32" s="217" t="s">
        <v>339</v>
      </c>
      <c r="J32" s="305" t="s">
        <v>148</v>
      </c>
      <c r="K32" s="218">
        <v>7100</v>
      </c>
      <c r="L32" s="219">
        <v>60</v>
      </c>
      <c r="M32" s="504"/>
      <c r="N32" s="305"/>
      <c r="O32" s="342">
        <v>329220</v>
      </c>
      <c r="P32" s="480"/>
      <c r="Q32" s="343">
        <v>3290</v>
      </c>
      <c r="R32" s="340"/>
      <c r="S32" s="505"/>
      <c r="T32" s="343"/>
      <c r="U32" s="480"/>
      <c r="V32" s="479"/>
      <c r="W32" s="480"/>
      <c r="X32" s="482"/>
      <c r="Y32" s="484"/>
      <c r="Z32" s="344" t="s">
        <v>156</v>
      </c>
      <c r="AA32" s="486"/>
      <c r="AB32" s="489"/>
      <c r="AC32" s="563"/>
      <c r="AD32" s="312" t="s">
        <v>157</v>
      </c>
      <c r="AE32" s="362">
        <v>3510</v>
      </c>
      <c r="AF32" s="363">
        <v>3870</v>
      </c>
      <c r="AG32" s="564"/>
      <c r="AH32" s="566"/>
      <c r="AI32" s="480"/>
      <c r="AJ32" s="569"/>
      <c r="AK32" s="484"/>
      <c r="AL32" s="557"/>
      <c r="AM32" s="558"/>
      <c r="AN32" s="560"/>
      <c r="AO32" s="480"/>
      <c r="AP32" s="482"/>
      <c r="AQ32" s="562"/>
      <c r="AR32" s="544"/>
      <c r="AS32" s="546"/>
      <c r="AT32" s="546"/>
      <c r="AU32" s="547"/>
      <c r="AV32" s="161"/>
      <c r="AX32" s="152"/>
      <c r="AY32" s="152"/>
      <c r="AZ32" s="152"/>
      <c r="BA32" s="152"/>
      <c r="BB32" s="152"/>
      <c r="BC32" s="152"/>
      <c r="BD32" s="152"/>
      <c r="BE32" s="152"/>
      <c r="BF32" s="152"/>
      <c r="BG32" s="152"/>
      <c r="BH32" s="152"/>
      <c r="BI32" s="152"/>
    </row>
    <row r="33" spans="1:61" s="162" customFormat="1" ht="16.5" customHeight="1">
      <c r="A33" s="498"/>
      <c r="B33" s="576"/>
      <c r="C33" s="548" t="s">
        <v>158</v>
      </c>
      <c r="D33" s="214" t="s">
        <v>159</v>
      </c>
      <c r="E33" s="207"/>
      <c r="F33" s="215">
        <v>106160</v>
      </c>
      <c r="G33" s="306" t="s">
        <v>148</v>
      </c>
      <c r="H33" s="216">
        <v>960</v>
      </c>
      <c r="I33" s="217" t="s">
        <v>339</v>
      </c>
      <c r="J33" s="220"/>
      <c r="K33" s="173"/>
      <c r="L33" s="163"/>
      <c r="M33" s="504"/>
      <c r="N33" s="305"/>
      <c r="O33" s="350"/>
      <c r="P33" s="480"/>
      <c r="Q33" s="350"/>
      <c r="R33" s="351"/>
      <c r="S33" s="505"/>
      <c r="T33" s="350"/>
      <c r="U33" s="480" t="s">
        <v>146</v>
      </c>
      <c r="V33" s="550">
        <v>10100</v>
      </c>
      <c r="W33" s="480"/>
      <c r="X33" s="482"/>
      <c r="Y33" s="484"/>
      <c r="Z33" s="344" t="s">
        <v>160</v>
      </c>
      <c r="AA33" s="486"/>
      <c r="AB33" s="489"/>
      <c r="AC33" s="563"/>
      <c r="AD33" s="312" t="s">
        <v>161</v>
      </c>
      <c r="AE33" s="362">
        <v>3060</v>
      </c>
      <c r="AF33" s="363">
        <v>3420</v>
      </c>
      <c r="AG33" s="564"/>
      <c r="AH33" s="566"/>
      <c r="AI33" s="480"/>
      <c r="AJ33" s="569"/>
      <c r="AK33" s="340"/>
      <c r="AL33" s="366"/>
      <c r="AM33" s="558"/>
      <c r="AN33" s="560"/>
      <c r="AO33" s="480"/>
      <c r="AP33" s="482"/>
      <c r="AQ33" s="562"/>
      <c r="AR33" s="552">
        <v>0.01</v>
      </c>
      <c r="AS33" s="554">
        <v>0.03</v>
      </c>
      <c r="AT33" s="554">
        <v>0.04</v>
      </c>
      <c r="AU33" s="526">
        <v>0.06</v>
      </c>
      <c r="AV33" s="161"/>
      <c r="AX33" s="152"/>
      <c r="AY33" s="152"/>
      <c r="AZ33" s="152"/>
      <c r="BA33" s="152"/>
      <c r="BB33" s="152"/>
      <c r="BC33" s="152"/>
      <c r="BD33" s="152"/>
      <c r="BE33" s="152"/>
      <c r="BF33" s="152"/>
      <c r="BG33" s="152"/>
      <c r="BH33" s="152"/>
      <c r="BI33" s="152"/>
    </row>
    <row r="34" spans="1:61" s="162" customFormat="1" ht="16.5" customHeight="1">
      <c r="A34" s="498"/>
      <c r="B34" s="576"/>
      <c r="C34" s="549"/>
      <c r="D34" s="221" t="s">
        <v>162</v>
      </c>
      <c r="E34" s="207"/>
      <c r="F34" s="222">
        <v>175120</v>
      </c>
      <c r="G34" s="306" t="s">
        <v>148</v>
      </c>
      <c r="H34" s="223">
        <v>1650</v>
      </c>
      <c r="I34" s="224" t="s">
        <v>339</v>
      </c>
      <c r="J34" s="220"/>
      <c r="K34" s="173"/>
      <c r="L34" s="163"/>
      <c r="M34" s="504"/>
      <c r="N34" s="305"/>
      <c r="O34" s="342" t="s">
        <v>176</v>
      </c>
      <c r="P34" s="480"/>
      <c r="Q34" s="342" t="s">
        <v>176</v>
      </c>
      <c r="R34" s="349"/>
      <c r="S34" s="505"/>
      <c r="T34" s="342"/>
      <c r="U34" s="480"/>
      <c r="V34" s="551"/>
      <c r="W34" s="480"/>
      <c r="X34" s="483"/>
      <c r="Y34" s="484"/>
      <c r="Z34" s="345" t="s">
        <v>163</v>
      </c>
      <c r="AA34" s="487"/>
      <c r="AB34" s="490"/>
      <c r="AC34" s="563"/>
      <c r="AD34" s="316" t="s">
        <v>164</v>
      </c>
      <c r="AE34" s="364">
        <v>2700</v>
      </c>
      <c r="AF34" s="365">
        <v>3060</v>
      </c>
      <c r="AG34" s="564"/>
      <c r="AH34" s="567"/>
      <c r="AI34" s="480"/>
      <c r="AJ34" s="570"/>
      <c r="AK34" s="340"/>
      <c r="AL34" s="366"/>
      <c r="AM34" s="558"/>
      <c r="AN34" s="561"/>
      <c r="AO34" s="480"/>
      <c r="AP34" s="483"/>
      <c r="AQ34" s="562"/>
      <c r="AR34" s="553"/>
      <c r="AS34" s="555"/>
      <c r="AT34" s="555"/>
      <c r="AU34" s="527"/>
      <c r="AV34" s="161"/>
      <c r="AX34" s="152"/>
      <c r="AY34" s="152"/>
      <c r="AZ34" s="152"/>
      <c r="BA34" s="152"/>
      <c r="BB34" s="152"/>
      <c r="BC34" s="152"/>
      <c r="BD34" s="152"/>
      <c r="BE34" s="152"/>
      <c r="BF34" s="152"/>
      <c r="BG34" s="152"/>
      <c r="BH34" s="152"/>
      <c r="BI34" s="152"/>
    </row>
    <row r="35" spans="1:61" s="162" customFormat="1" ht="16.5" customHeight="1">
      <c r="A35" s="498"/>
      <c r="B35" s="574" t="s">
        <v>177</v>
      </c>
      <c r="C35" s="502" t="s">
        <v>144</v>
      </c>
      <c r="D35" s="206" t="s">
        <v>145</v>
      </c>
      <c r="E35" s="207"/>
      <c r="F35" s="208">
        <v>40700</v>
      </c>
      <c r="G35" s="306" t="s">
        <v>148</v>
      </c>
      <c r="H35" s="209">
        <v>380</v>
      </c>
      <c r="I35" s="210" t="s">
        <v>339</v>
      </c>
      <c r="J35" s="305"/>
      <c r="K35" s="211"/>
      <c r="L35" s="212"/>
      <c r="M35" s="504"/>
      <c r="N35" s="305"/>
      <c r="O35" s="342">
        <v>363870</v>
      </c>
      <c r="P35" s="480"/>
      <c r="Q35" s="343">
        <v>3640</v>
      </c>
      <c r="R35" s="340"/>
      <c r="S35" s="505"/>
      <c r="T35" s="343"/>
      <c r="U35" s="480" t="s">
        <v>146</v>
      </c>
      <c r="V35" s="478">
        <v>11100</v>
      </c>
      <c r="W35" s="480" t="s">
        <v>146</v>
      </c>
      <c r="X35" s="481">
        <v>50</v>
      </c>
      <c r="Y35" s="484" t="s">
        <v>146</v>
      </c>
      <c r="Z35" s="341" t="s">
        <v>150</v>
      </c>
      <c r="AA35" s="485">
        <v>2790</v>
      </c>
      <c r="AB35" s="488">
        <v>3060</v>
      </c>
      <c r="AC35" s="563" t="s">
        <v>146</v>
      </c>
      <c r="AD35" s="159" t="s">
        <v>151</v>
      </c>
      <c r="AE35" s="360">
        <v>5670</v>
      </c>
      <c r="AF35" s="361">
        <v>6390</v>
      </c>
      <c r="AG35" s="564" t="s">
        <v>146</v>
      </c>
      <c r="AH35" s="565">
        <v>4730</v>
      </c>
      <c r="AI35" s="480" t="s">
        <v>146</v>
      </c>
      <c r="AJ35" s="568">
        <v>50</v>
      </c>
      <c r="AK35" s="484" t="s">
        <v>146</v>
      </c>
      <c r="AL35" s="556">
        <v>4500</v>
      </c>
      <c r="AM35" s="558" t="s">
        <v>152</v>
      </c>
      <c r="AN35" s="559">
        <v>5320</v>
      </c>
      <c r="AO35" s="480" t="s">
        <v>146</v>
      </c>
      <c r="AP35" s="481">
        <v>50</v>
      </c>
      <c r="AQ35" s="562" t="s">
        <v>152</v>
      </c>
      <c r="AR35" s="543" t="s">
        <v>154</v>
      </c>
      <c r="AS35" s="545" t="s">
        <v>154</v>
      </c>
      <c r="AT35" s="545" t="s">
        <v>154</v>
      </c>
      <c r="AU35" s="571" t="s">
        <v>154</v>
      </c>
      <c r="AV35" s="161"/>
      <c r="AX35" s="152"/>
      <c r="AY35" s="152"/>
      <c r="AZ35" s="152"/>
      <c r="BA35" s="152"/>
      <c r="BB35" s="152"/>
      <c r="BC35" s="152"/>
      <c r="BD35" s="152"/>
      <c r="BE35" s="152"/>
      <c r="BF35" s="152"/>
      <c r="BG35" s="152"/>
      <c r="BH35" s="152"/>
      <c r="BI35" s="152"/>
    </row>
    <row r="36" spans="1:61" s="162" customFormat="1" ht="16.5" customHeight="1">
      <c r="A36" s="498"/>
      <c r="B36" s="576"/>
      <c r="C36" s="503"/>
      <c r="D36" s="214" t="s">
        <v>155</v>
      </c>
      <c r="E36" s="207"/>
      <c r="F36" s="215">
        <v>47590</v>
      </c>
      <c r="G36" s="306" t="s">
        <v>148</v>
      </c>
      <c r="H36" s="216">
        <v>450</v>
      </c>
      <c r="I36" s="217" t="s">
        <v>339</v>
      </c>
      <c r="J36" s="305" t="s">
        <v>148</v>
      </c>
      <c r="K36" s="218">
        <v>7100</v>
      </c>
      <c r="L36" s="219">
        <v>60</v>
      </c>
      <c r="M36" s="504"/>
      <c r="N36" s="305"/>
      <c r="O36" s="350"/>
      <c r="P36" s="480"/>
      <c r="Q36" s="350"/>
      <c r="R36" s="351"/>
      <c r="S36" s="505"/>
      <c r="T36" s="350"/>
      <c r="U36" s="480"/>
      <c r="V36" s="479"/>
      <c r="W36" s="480"/>
      <c r="X36" s="482"/>
      <c r="Y36" s="484"/>
      <c r="Z36" s="344" t="s">
        <v>156</v>
      </c>
      <c r="AA36" s="486"/>
      <c r="AB36" s="489"/>
      <c r="AC36" s="563"/>
      <c r="AD36" s="312" t="s">
        <v>157</v>
      </c>
      <c r="AE36" s="362">
        <v>3150</v>
      </c>
      <c r="AF36" s="363">
        <v>3510</v>
      </c>
      <c r="AG36" s="564"/>
      <c r="AH36" s="566"/>
      <c r="AI36" s="480"/>
      <c r="AJ36" s="569"/>
      <c r="AK36" s="484"/>
      <c r="AL36" s="557"/>
      <c r="AM36" s="558"/>
      <c r="AN36" s="560"/>
      <c r="AO36" s="480"/>
      <c r="AP36" s="482"/>
      <c r="AQ36" s="562"/>
      <c r="AR36" s="544"/>
      <c r="AS36" s="546"/>
      <c r="AT36" s="546"/>
      <c r="AU36" s="547"/>
      <c r="AV36" s="161"/>
      <c r="AX36" s="152"/>
      <c r="AY36" s="152"/>
      <c r="AZ36" s="152"/>
      <c r="BA36" s="152"/>
      <c r="BB36" s="152"/>
      <c r="BC36" s="152"/>
      <c r="BD36" s="152"/>
      <c r="BE36" s="152"/>
      <c r="BF36" s="152"/>
      <c r="BG36" s="152"/>
      <c r="BH36" s="152"/>
      <c r="BI36" s="152"/>
    </row>
    <row r="37" spans="1:61" s="162" customFormat="1" ht="16.5" customHeight="1">
      <c r="A37" s="498"/>
      <c r="B37" s="576"/>
      <c r="C37" s="548" t="s">
        <v>158</v>
      </c>
      <c r="D37" s="214" t="s">
        <v>159</v>
      </c>
      <c r="E37" s="207"/>
      <c r="F37" s="215">
        <v>103080</v>
      </c>
      <c r="G37" s="306" t="s">
        <v>148</v>
      </c>
      <c r="H37" s="216">
        <v>940</v>
      </c>
      <c r="I37" s="217" t="s">
        <v>339</v>
      </c>
      <c r="J37" s="220"/>
      <c r="K37" s="173"/>
      <c r="L37" s="163"/>
      <c r="M37" s="504"/>
      <c r="N37" s="305"/>
      <c r="O37" s="342" t="s">
        <v>178</v>
      </c>
      <c r="P37" s="480"/>
      <c r="Q37" s="342" t="s">
        <v>178</v>
      </c>
      <c r="R37" s="349"/>
      <c r="S37" s="505"/>
      <c r="T37" s="342"/>
      <c r="U37" s="480" t="s">
        <v>146</v>
      </c>
      <c r="V37" s="550">
        <v>9500</v>
      </c>
      <c r="W37" s="480"/>
      <c r="X37" s="482"/>
      <c r="Y37" s="484"/>
      <c r="Z37" s="344" t="s">
        <v>160</v>
      </c>
      <c r="AA37" s="486"/>
      <c r="AB37" s="489"/>
      <c r="AC37" s="563"/>
      <c r="AD37" s="312" t="s">
        <v>161</v>
      </c>
      <c r="AE37" s="362">
        <v>2700</v>
      </c>
      <c r="AF37" s="363">
        <v>3060</v>
      </c>
      <c r="AG37" s="564"/>
      <c r="AH37" s="566"/>
      <c r="AI37" s="480"/>
      <c r="AJ37" s="569"/>
      <c r="AK37" s="340"/>
      <c r="AL37" s="366"/>
      <c r="AM37" s="558"/>
      <c r="AN37" s="560"/>
      <c r="AO37" s="480"/>
      <c r="AP37" s="482"/>
      <c r="AQ37" s="562"/>
      <c r="AR37" s="552">
        <v>0.01</v>
      </c>
      <c r="AS37" s="554">
        <v>0.03</v>
      </c>
      <c r="AT37" s="554">
        <v>0.04</v>
      </c>
      <c r="AU37" s="526">
        <v>0.06</v>
      </c>
      <c r="AV37" s="161"/>
      <c r="AX37" s="152"/>
      <c r="AY37" s="152"/>
      <c r="AZ37" s="152"/>
      <c r="BA37" s="152"/>
      <c r="BB37" s="152"/>
      <c r="BC37" s="152"/>
      <c r="BD37" s="152"/>
      <c r="BE37" s="152"/>
      <c r="BF37" s="152"/>
      <c r="BG37" s="152"/>
      <c r="BH37" s="152"/>
      <c r="BI37" s="152"/>
    </row>
    <row r="38" spans="1:61" s="162" customFormat="1" ht="16.5" customHeight="1">
      <c r="A38" s="498"/>
      <c r="B38" s="576"/>
      <c r="C38" s="549"/>
      <c r="D38" s="221" t="s">
        <v>162</v>
      </c>
      <c r="E38" s="207"/>
      <c r="F38" s="222">
        <v>172040</v>
      </c>
      <c r="G38" s="306" t="s">
        <v>148</v>
      </c>
      <c r="H38" s="223">
        <v>1630</v>
      </c>
      <c r="I38" s="224" t="s">
        <v>339</v>
      </c>
      <c r="J38" s="220"/>
      <c r="K38" s="173"/>
      <c r="L38" s="163"/>
      <c r="M38" s="504"/>
      <c r="N38" s="305"/>
      <c r="O38" s="342">
        <v>398520</v>
      </c>
      <c r="P38" s="480"/>
      <c r="Q38" s="343">
        <v>3980</v>
      </c>
      <c r="R38" s="340"/>
      <c r="S38" s="505"/>
      <c r="T38" s="343"/>
      <c r="U38" s="480"/>
      <c r="V38" s="551"/>
      <c r="W38" s="480"/>
      <c r="X38" s="483"/>
      <c r="Y38" s="484"/>
      <c r="Z38" s="345" t="s">
        <v>163</v>
      </c>
      <c r="AA38" s="487"/>
      <c r="AB38" s="490"/>
      <c r="AC38" s="563"/>
      <c r="AD38" s="316" t="s">
        <v>164</v>
      </c>
      <c r="AE38" s="364">
        <v>2430</v>
      </c>
      <c r="AF38" s="365">
        <v>2700</v>
      </c>
      <c r="AG38" s="564"/>
      <c r="AH38" s="567"/>
      <c r="AI38" s="480"/>
      <c r="AJ38" s="570"/>
      <c r="AK38" s="340"/>
      <c r="AL38" s="366"/>
      <c r="AM38" s="558"/>
      <c r="AN38" s="561"/>
      <c r="AO38" s="480"/>
      <c r="AP38" s="483"/>
      <c r="AQ38" s="562"/>
      <c r="AR38" s="553"/>
      <c r="AS38" s="555"/>
      <c r="AT38" s="555"/>
      <c r="AU38" s="527"/>
      <c r="AV38" s="161"/>
      <c r="AX38" s="152"/>
      <c r="AY38" s="152"/>
      <c r="AZ38" s="152"/>
      <c r="BA38" s="152"/>
      <c r="BB38" s="152"/>
      <c r="BC38" s="152"/>
      <c r="BD38" s="152"/>
      <c r="BE38" s="152"/>
      <c r="BF38" s="152"/>
      <c r="BG38" s="152"/>
      <c r="BH38" s="152"/>
      <c r="BI38" s="152"/>
    </row>
    <row r="39" spans="1:61" s="162" customFormat="1" ht="16.5" customHeight="1">
      <c r="A39" s="498"/>
      <c r="B39" s="574" t="s">
        <v>179</v>
      </c>
      <c r="C39" s="502" t="s">
        <v>144</v>
      </c>
      <c r="D39" s="206" t="s">
        <v>145</v>
      </c>
      <c r="E39" s="207"/>
      <c r="F39" s="208">
        <v>35130</v>
      </c>
      <c r="G39" s="306" t="s">
        <v>148</v>
      </c>
      <c r="H39" s="209">
        <v>330</v>
      </c>
      <c r="I39" s="210" t="s">
        <v>339</v>
      </c>
      <c r="J39" s="305"/>
      <c r="K39" s="211"/>
      <c r="L39" s="212"/>
      <c r="M39" s="504"/>
      <c r="N39" s="305"/>
      <c r="O39" s="350"/>
      <c r="P39" s="480"/>
      <c r="Q39" s="350"/>
      <c r="R39" s="351"/>
      <c r="S39" s="505"/>
      <c r="T39" s="350"/>
      <c r="U39" s="577"/>
      <c r="V39" s="352"/>
      <c r="W39" s="578"/>
      <c r="X39" s="353"/>
      <c r="Y39" s="558" t="s">
        <v>146</v>
      </c>
      <c r="Z39" s="341" t="s">
        <v>150</v>
      </c>
      <c r="AA39" s="485">
        <v>2520</v>
      </c>
      <c r="AB39" s="488">
        <v>2790</v>
      </c>
      <c r="AC39" s="563" t="s">
        <v>146</v>
      </c>
      <c r="AD39" s="159" t="s">
        <v>151</v>
      </c>
      <c r="AE39" s="360">
        <v>4950</v>
      </c>
      <c r="AF39" s="361">
        <v>5580</v>
      </c>
      <c r="AG39" s="564" t="s">
        <v>146</v>
      </c>
      <c r="AH39" s="565">
        <v>4260</v>
      </c>
      <c r="AI39" s="480" t="s">
        <v>146</v>
      </c>
      <c r="AJ39" s="568">
        <v>40</v>
      </c>
      <c r="AK39" s="484" t="s">
        <v>146</v>
      </c>
      <c r="AL39" s="556">
        <v>4500</v>
      </c>
      <c r="AM39" s="558" t="s">
        <v>152</v>
      </c>
      <c r="AN39" s="559">
        <v>4790</v>
      </c>
      <c r="AO39" s="480" t="s">
        <v>146</v>
      </c>
      <c r="AP39" s="481">
        <v>40</v>
      </c>
      <c r="AQ39" s="562" t="s">
        <v>152</v>
      </c>
      <c r="AR39" s="543" t="s">
        <v>154</v>
      </c>
      <c r="AS39" s="545" t="s">
        <v>154</v>
      </c>
      <c r="AT39" s="545" t="s">
        <v>154</v>
      </c>
      <c r="AU39" s="571" t="s">
        <v>154</v>
      </c>
      <c r="AV39" s="161"/>
      <c r="AX39" s="152"/>
      <c r="AY39" s="152"/>
      <c r="AZ39" s="152"/>
      <c r="BA39" s="152"/>
      <c r="BB39" s="152"/>
      <c r="BC39" s="152"/>
      <c r="BD39" s="152"/>
      <c r="BE39" s="152"/>
      <c r="BF39" s="152"/>
      <c r="BG39" s="152"/>
      <c r="BH39" s="152"/>
      <c r="BI39" s="152"/>
    </row>
    <row r="40" spans="1:61" s="162" customFormat="1" ht="16.5" customHeight="1">
      <c r="A40" s="498"/>
      <c r="B40" s="576"/>
      <c r="C40" s="503"/>
      <c r="D40" s="214" t="s">
        <v>155</v>
      </c>
      <c r="E40" s="207"/>
      <c r="F40" s="215">
        <v>42030</v>
      </c>
      <c r="G40" s="306" t="s">
        <v>148</v>
      </c>
      <c r="H40" s="216">
        <v>390</v>
      </c>
      <c r="I40" s="217" t="s">
        <v>339</v>
      </c>
      <c r="J40" s="305" t="s">
        <v>148</v>
      </c>
      <c r="K40" s="218">
        <v>7100</v>
      </c>
      <c r="L40" s="219">
        <v>60</v>
      </c>
      <c r="M40" s="504"/>
      <c r="N40" s="305"/>
      <c r="O40" s="342" t="s">
        <v>180</v>
      </c>
      <c r="P40" s="480"/>
      <c r="Q40" s="342" t="s">
        <v>180</v>
      </c>
      <c r="R40" s="349"/>
      <c r="S40" s="505"/>
      <c r="T40" s="342" t="s">
        <v>181</v>
      </c>
      <c r="U40" s="577"/>
      <c r="V40" s="352"/>
      <c r="W40" s="578"/>
      <c r="X40" s="354"/>
      <c r="Y40" s="558"/>
      <c r="Z40" s="344" t="s">
        <v>156</v>
      </c>
      <c r="AA40" s="486"/>
      <c r="AB40" s="489"/>
      <c r="AC40" s="563"/>
      <c r="AD40" s="312" t="s">
        <v>157</v>
      </c>
      <c r="AE40" s="362">
        <v>2700</v>
      </c>
      <c r="AF40" s="363">
        <v>3060</v>
      </c>
      <c r="AG40" s="564"/>
      <c r="AH40" s="566"/>
      <c r="AI40" s="480"/>
      <c r="AJ40" s="569"/>
      <c r="AK40" s="484"/>
      <c r="AL40" s="557"/>
      <c r="AM40" s="558"/>
      <c r="AN40" s="560"/>
      <c r="AO40" s="480"/>
      <c r="AP40" s="482"/>
      <c r="AQ40" s="562"/>
      <c r="AR40" s="544"/>
      <c r="AS40" s="546"/>
      <c r="AT40" s="546"/>
      <c r="AU40" s="547"/>
      <c r="AV40" s="161"/>
      <c r="AX40" s="152"/>
      <c r="AY40" s="152"/>
      <c r="AZ40" s="152"/>
      <c r="BA40" s="152"/>
      <c r="BB40" s="152"/>
      <c r="BC40" s="152"/>
      <c r="BD40" s="152"/>
      <c r="BE40" s="152"/>
      <c r="BF40" s="152"/>
      <c r="BG40" s="152"/>
      <c r="BH40" s="152"/>
      <c r="BI40" s="152"/>
    </row>
    <row r="41" spans="1:61" s="162" customFormat="1" ht="16.5" customHeight="1">
      <c r="A41" s="498"/>
      <c r="B41" s="576"/>
      <c r="C41" s="548" t="s">
        <v>158</v>
      </c>
      <c r="D41" s="214" t="s">
        <v>159</v>
      </c>
      <c r="E41" s="207"/>
      <c r="F41" s="215">
        <v>97510</v>
      </c>
      <c r="G41" s="306" t="s">
        <v>148</v>
      </c>
      <c r="H41" s="216">
        <v>870</v>
      </c>
      <c r="I41" s="217" t="s">
        <v>339</v>
      </c>
      <c r="J41" s="220"/>
      <c r="K41" s="173"/>
      <c r="L41" s="163"/>
      <c r="M41" s="504"/>
      <c r="N41" s="305"/>
      <c r="O41" s="342">
        <v>433170</v>
      </c>
      <c r="P41" s="480"/>
      <c r="Q41" s="343">
        <v>4330</v>
      </c>
      <c r="R41" s="340"/>
      <c r="S41" s="505"/>
      <c r="T41" s="355" t="s">
        <v>182</v>
      </c>
      <c r="U41" s="577"/>
      <c r="V41" s="352"/>
      <c r="W41" s="578"/>
      <c r="X41" s="354"/>
      <c r="Y41" s="558"/>
      <c r="Z41" s="344" t="s">
        <v>160</v>
      </c>
      <c r="AA41" s="486"/>
      <c r="AB41" s="489"/>
      <c r="AC41" s="563"/>
      <c r="AD41" s="312" t="s">
        <v>161</v>
      </c>
      <c r="AE41" s="362">
        <v>2340</v>
      </c>
      <c r="AF41" s="363">
        <v>2610</v>
      </c>
      <c r="AG41" s="564"/>
      <c r="AH41" s="566"/>
      <c r="AI41" s="480"/>
      <c r="AJ41" s="569"/>
      <c r="AK41" s="340"/>
      <c r="AL41" s="366"/>
      <c r="AM41" s="558"/>
      <c r="AN41" s="560"/>
      <c r="AO41" s="480"/>
      <c r="AP41" s="482"/>
      <c r="AQ41" s="562"/>
      <c r="AR41" s="552">
        <v>0.01</v>
      </c>
      <c r="AS41" s="554">
        <v>0.03</v>
      </c>
      <c r="AT41" s="554">
        <v>0.04</v>
      </c>
      <c r="AU41" s="526">
        <v>0.06</v>
      </c>
      <c r="AV41" s="161"/>
      <c r="AX41" s="152"/>
      <c r="AY41" s="152"/>
      <c r="AZ41" s="152"/>
      <c r="BA41" s="152"/>
      <c r="BB41" s="152"/>
      <c r="BC41" s="152"/>
      <c r="BD41" s="152"/>
      <c r="BE41" s="152"/>
      <c r="BF41" s="152"/>
      <c r="BG41" s="152"/>
      <c r="BH41" s="152"/>
      <c r="BI41" s="152"/>
    </row>
    <row r="42" spans="1:61" s="162" customFormat="1" ht="16.5" customHeight="1">
      <c r="A42" s="498"/>
      <c r="B42" s="576"/>
      <c r="C42" s="549"/>
      <c r="D42" s="221" t="s">
        <v>162</v>
      </c>
      <c r="E42" s="207"/>
      <c r="F42" s="222">
        <v>166470</v>
      </c>
      <c r="G42" s="306" t="s">
        <v>148</v>
      </c>
      <c r="H42" s="223">
        <v>1560</v>
      </c>
      <c r="I42" s="224" t="s">
        <v>339</v>
      </c>
      <c r="J42" s="220"/>
      <c r="K42" s="173"/>
      <c r="L42" s="163"/>
      <c r="M42" s="504"/>
      <c r="N42" s="305"/>
      <c r="O42" s="350"/>
      <c r="P42" s="480"/>
      <c r="Q42" s="350"/>
      <c r="R42" s="351"/>
      <c r="S42" s="505"/>
      <c r="T42" s="350"/>
      <c r="U42" s="577"/>
      <c r="V42" s="352"/>
      <c r="W42" s="578"/>
      <c r="X42" s="354"/>
      <c r="Y42" s="558"/>
      <c r="Z42" s="345" t="s">
        <v>163</v>
      </c>
      <c r="AA42" s="487"/>
      <c r="AB42" s="490"/>
      <c r="AC42" s="563"/>
      <c r="AD42" s="316" t="s">
        <v>164</v>
      </c>
      <c r="AE42" s="364">
        <v>2160</v>
      </c>
      <c r="AF42" s="365">
        <v>2340</v>
      </c>
      <c r="AG42" s="564"/>
      <c r="AH42" s="567"/>
      <c r="AI42" s="480"/>
      <c r="AJ42" s="570"/>
      <c r="AK42" s="340"/>
      <c r="AL42" s="366"/>
      <c r="AM42" s="558"/>
      <c r="AN42" s="561"/>
      <c r="AO42" s="480"/>
      <c r="AP42" s="483"/>
      <c r="AQ42" s="562"/>
      <c r="AR42" s="553"/>
      <c r="AS42" s="555"/>
      <c r="AT42" s="555"/>
      <c r="AU42" s="527"/>
      <c r="AV42" s="161"/>
      <c r="AX42" s="152"/>
      <c r="AY42" s="152"/>
      <c r="AZ42" s="152"/>
      <c r="BA42" s="152"/>
      <c r="BB42" s="152"/>
      <c r="BC42" s="152"/>
      <c r="BD42" s="152"/>
      <c r="BE42" s="152"/>
      <c r="BF42" s="152"/>
      <c r="BG42" s="152"/>
      <c r="BH42" s="152"/>
      <c r="BI42" s="152"/>
    </row>
    <row r="43" spans="1:61" s="162" customFormat="1" ht="16.5" customHeight="1">
      <c r="A43" s="498"/>
      <c r="B43" s="574" t="s">
        <v>183</v>
      </c>
      <c r="C43" s="502" t="s">
        <v>144</v>
      </c>
      <c r="D43" s="206" t="s">
        <v>145</v>
      </c>
      <c r="E43" s="207"/>
      <c r="F43" s="208">
        <v>33430</v>
      </c>
      <c r="G43" s="306" t="s">
        <v>148</v>
      </c>
      <c r="H43" s="209">
        <v>310</v>
      </c>
      <c r="I43" s="210" t="s">
        <v>339</v>
      </c>
      <c r="J43" s="305"/>
      <c r="K43" s="211"/>
      <c r="L43" s="212"/>
      <c r="M43" s="504"/>
      <c r="N43" s="305"/>
      <c r="O43" s="342" t="s">
        <v>184</v>
      </c>
      <c r="P43" s="480"/>
      <c r="Q43" s="342" t="s">
        <v>184</v>
      </c>
      <c r="R43" s="349"/>
      <c r="S43" s="505"/>
      <c r="T43" s="342"/>
      <c r="U43" s="577"/>
      <c r="V43" s="352"/>
      <c r="W43" s="578"/>
      <c r="X43" s="354"/>
      <c r="Y43" s="558" t="s">
        <v>146</v>
      </c>
      <c r="Z43" s="341" t="s">
        <v>150</v>
      </c>
      <c r="AA43" s="485">
        <v>2790</v>
      </c>
      <c r="AB43" s="488">
        <v>3060</v>
      </c>
      <c r="AC43" s="563" t="s">
        <v>146</v>
      </c>
      <c r="AD43" s="159" t="s">
        <v>151</v>
      </c>
      <c r="AE43" s="360">
        <v>5490</v>
      </c>
      <c r="AF43" s="361">
        <v>6120</v>
      </c>
      <c r="AG43" s="564" t="s">
        <v>146</v>
      </c>
      <c r="AH43" s="565">
        <v>3870</v>
      </c>
      <c r="AI43" s="480" t="s">
        <v>146</v>
      </c>
      <c r="AJ43" s="568">
        <v>40</v>
      </c>
      <c r="AK43" s="484" t="s">
        <v>146</v>
      </c>
      <c r="AL43" s="556">
        <v>4500</v>
      </c>
      <c r="AM43" s="558" t="s">
        <v>152</v>
      </c>
      <c r="AN43" s="559">
        <v>4350</v>
      </c>
      <c r="AO43" s="480" t="s">
        <v>146</v>
      </c>
      <c r="AP43" s="481">
        <v>30</v>
      </c>
      <c r="AQ43" s="562" t="s">
        <v>152</v>
      </c>
      <c r="AR43" s="543" t="s">
        <v>154</v>
      </c>
      <c r="AS43" s="545" t="s">
        <v>154</v>
      </c>
      <c r="AT43" s="545" t="s">
        <v>154</v>
      </c>
      <c r="AU43" s="571" t="s">
        <v>154</v>
      </c>
      <c r="AV43" s="161"/>
      <c r="AX43" s="152"/>
      <c r="AY43" s="152"/>
      <c r="AZ43" s="152"/>
      <c r="BA43" s="152"/>
      <c r="BB43" s="152"/>
      <c r="BC43" s="152"/>
      <c r="BD43" s="152"/>
      <c r="BE43" s="152"/>
      <c r="BF43" s="152"/>
      <c r="BG43" s="152"/>
      <c r="BH43" s="152"/>
      <c r="BI43" s="152"/>
    </row>
    <row r="44" spans="1:61" s="162" customFormat="1" ht="16.5" customHeight="1">
      <c r="A44" s="498"/>
      <c r="B44" s="576"/>
      <c r="C44" s="503"/>
      <c r="D44" s="214" t="s">
        <v>155</v>
      </c>
      <c r="E44" s="207"/>
      <c r="F44" s="215">
        <v>40320</v>
      </c>
      <c r="G44" s="306" t="s">
        <v>148</v>
      </c>
      <c r="H44" s="216">
        <v>380</v>
      </c>
      <c r="I44" s="217" t="s">
        <v>339</v>
      </c>
      <c r="J44" s="305" t="s">
        <v>148</v>
      </c>
      <c r="K44" s="218">
        <v>7100</v>
      </c>
      <c r="L44" s="219">
        <v>60</v>
      </c>
      <c r="M44" s="504"/>
      <c r="N44" s="305"/>
      <c r="O44" s="342">
        <v>467820</v>
      </c>
      <c r="P44" s="480"/>
      <c r="Q44" s="343">
        <v>4670</v>
      </c>
      <c r="R44" s="340"/>
      <c r="S44" s="505"/>
      <c r="T44" s="343"/>
      <c r="U44" s="577"/>
      <c r="V44" s="352"/>
      <c r="W44" s="578"/>
      <c r="X44" s="354"/>
      <c r="Y44" s="558"/>
      <c r="Z44" s="344" t="s">
        <v>156</v>
      </c>
      <c r="AA44" s="486"/>
      <c r="AB44" s="489"/>
      <c r="AC44" s="563"/>
      <c r="AD44" s="312" t="s">
        <v>157</v>
      </c>
      <c r="AE44" s="362">
        <v>2970</v>
      </c>
      <c r="AF44" s="363">
        <v>3330</v>
      </c>
      <c r="AG44" s="564"/>
      <c r="AH44" s="566"/>
      <c r="AI44" s="480"/>
      <c r="AJ44" s="569"/>
      <c r="AK44" s="484"/>
      <c r="AL44" s="557"/>
      <c r="AM44" s="558"/>
      <c r="AN44" s="560"/>
      <c r="AO44" s="480"/>
      <c r="AP44" s="482"/>
      <c r="AQ44" s="562"/>
      <c r="AR44" s="544"/>
      <c r="AS44" s="546"/>
      <c r="AT44" s="546"/>
      <c r="AU44" s="547"/>
      <c r="AV44" s="161"/>
      <c r="AX44" s="152"/>
      <c r="AY44" s="152"/>
      <c r="AZ44" s="152"/>
      <c r="BA44" s="152"/>
      <c r="BB44" s="152"/>
      <c r="BC44" s="152"/>
      <c r="BD44" s="152"/>
      <c r="BE44" s="152"/>
      <c r="BF44" s="152"/>
      <c r="BG44" s="152"/>
      <c r="BH44" s="152"/>
      <c r="BI44" s="152"/>
    </row>
    <row r="45" spans="1:61" s="162" customFormat="1" ht="16.5" customHeight="1">
      <c r="A45" s="498"/>
      <c r="B45" s="576"/>
      <c r="C45" s="548" t="s">
        <v>158</v>
      </c>
      <c r="D45" s="214" t="s">
        <v>159</v>
      </c>
      <c r="E45" s="207"/>
      <c r="F45" s="215">
        <v>95810</v>
      </c>
      <c r="G45" s="306" t="s">
        <v>148</v>
      </c>
      <c r="H45" s="216">
        <v>860</v>
      </c>
      <c r="I45" s="217" t="s">
        <v>339</v>
      </c>
      <c r="J45" s="220"/>
      <c r="K45" s="173"/>
      <c r="L45" s="163"/>
      <c r="M45" s="504"/>
      <c r="N45" s="305"/>
      <c r="O45" s="350"/>
      <c r="P45" s="480"/>
      <c r="Q45" s="350"/>
      <c r="R45" s="351"/>
      <c r="S45" s="505"/>
      <c r="T45" s="350"/>
      <c r="U45" s="577"/>
      <c r="V45" s="352"/>
      <c r="W45" s="578"/>
      <c r="X45" s="354"/>
      <c r="Y45" s="558"/>
      <c r="Z45" s="344" t="s">
        <v>160</v>
      </c>
      <c r="AA45" s="486"/>
      <c r="AB45" s="489"/>
      <c r="AC45" s="563"/>
      <c r="AD45" s="312" t="s">
        <v>161</v>
      </c>
      <c r="AE45" s="362">
        <v>2610</v>
      </c>
      <c r="AF45" s="363">
        <v>2880</v>
      </c>
      <c r="AG45" s="564"/>
      <c r="AH45" s="566"/>
      <c r="AI45" s="480"/>
      <c r="AJ45" s="569"/>
      <c r="AK45" s="340"/>
      <c r="AL45" s="366"/>
      <c r="AM45" s="558"/>
      <c r="AN45" s="560"/>
      <c r="AO45" s="480"/>
      <c r="AP45" s="482"/>
      <c r="AQ45" s="562"/>
      <c r="AR45" s="552">
        <v>0.01</v>
      </c>
      <c r="AS45" s="554">
        <v>0.03</v>
      </c>
      <c r="AT45" s="554">
        <v>0.04</v>
      </c>
      <c r="AU45" s="526">
        <v>0.06</v>
      </c>
      <c r="AV45" s="161"/>
      <c r="AX45" s="152"/>
      <c r="AY45" s="152"/>
      <c r="AZ45" s="152"/>
      <c r="BA45" s="152"/>
      <c r="BB45" s="152"/>
      <c r="BC45" s="152"/>
      <c r="BD45" s="152"/>
      <c r="BE45" s="152"/>
      <c r="BF45" s="152"/>
      <c r="BG45" s="152"/>
      <c r="BH45" s="152"/>
      <c r="BI45" s="152"/>
    </row>
    <row r="46" spans="1:61" s="162" customFormat="1" ht="16.5" customHeight="1">
      <c r="A46" s="498"/>
      <c r="B46" s="576"/>
      <c r="C46" s="549"/>
      <c r="D46" s="221" t="s">
        <v>162</v>
      </c>
      <c r="E46" s="207"/>
      <c r="F46" s="222">
        <v>164770</v>
      </c>
      <c r="G46" s="306" t="s">
        <v>148</v>
      </c>
      <c r="H46" s="223">
        <v>1550</v>
      </c>
      <c r="I46" s="224" t="s">
        <v>339</v>
      </c>
      <c r="J46" s="220"/>
      <c r="K46" s="173"/>
      <c r="L46" s="163"/>
      <c r="M46" s="504"/>
      <c r="N46" s="305"/>
      <c r="O46" s="342" t="s">
        <v>185</v>
      </c>
      <c r="P46" s="480"/>
      <c r="Q46" s="342" t="s">
        <v>185</v>
      </c>
      <c r="R46" s="349"/>
      <c r="S46" s="505"/>
      <c r="T46" s="342"/>
      <c r="U46" s="577"/>
      <c r="V46" s="352"/>
      <c r="W46" s="578"/>
      <c r="X46" s="354"/>
      <c r="Y46" s="558"/>
      <c r="Z46" s="345" t="s">
        <v>163</v>
      </c>
      <c r="AA46" s="487"/>
      <c r="AB46" s="490"/>
      <c r="AC46" s="563"/>
      <c r="AD46" s="316" t="s">
        <v>164</v>
      </c>
      <c r="AE46" s="364">
        <v>2340</v>
      </c>
      <c r="AF46" s="365">
        <v>2610</v>
      </c>
      <c r="AG46" s="564"/>
      <c r="AH46" s="567"/>
      <c r="AI46" s="480"/>
      <c r="AJ46" s="570"/>
      <c r="AK46" s="340"/>
      <c r="AL46" s="366"/>
      <c r="AM46" s="558"/>
      <c r="AN46" s="561"/>
      <c r="AO46" s="480"/>
      <c r="AP46" s="483"/>
      <c r="AQ46" s="562"/>
      <c r="AR46" s="553"/>
      <c r="AS46" s="555"/>
      <c r="AT46" s="555"/>
      <c r="AU46" s="527"/>
      <c r="AV46" s="161"/>
      <c r="AX46" s="152"/>
      <c r="AY46" s="152"/>
      <c r="AZ46" s="152"/>
      <c r="BA46" s="152"/>
      <c r="BB46" s="152"/>
      <c r="BC46" s="152"/>
      <c r="BD46" s="152"/>
      <c r="BE46" s="152"/>
      <c r="BF46" s="152"/>
      <c r="BG46" s="152"/>
      <c r="BH46" s="152"/>
      <c r="BI46" s="152"/>
    </row>
    <row r="47" spans="1:61" s="162" customFormat="1" ht="16.5" customHeight="1">
      <c r="A47" s="498"/>
      <c r="B47" s="579" t="s">
        <v>186</v>
      </c>
      <c r="C47" s="502" t="s">
        <v>144</v>
      </c>
      <c r="D47" s="206" t="s">
        <v>145</v>
      </c>
      <c r="E47" s="207"/>
      <c r="F47" s="208">
        <v>31980</v>
      </c>
      <c r="G47" s="306" t="s">
        <v>148</v>
      </c>
      <c r="H47" s="209">
        <v>300</v>
      </c>
      <c r="I47" s="210" t="s">
        <v>339</v>
      </c>
      <c r="J47" s="305"/>
      <c r="K47" s="211"/>
      <c r="L47" s="212"/>
      <c r="M47" s="504"/>
      <c r="N47" s="305"/>
      <c r="O47" s="342">
        <v>502470</v>
      </c>
      <c r="P47" s="480"/>
      <c r="Q47" s="343">
        <v>5020</v>
      </c>
      <c r="R47" s="340"/>
      <c r="S47" s="505"/>
      <c r="T47" s="343"/>
      <c r="U47" s="577"/>
      <c r="V47" s="352"/>
      <c r="W47" s="578"/>
      <c r="X47" s="354"/>
      <c r="Y47" s="558" t="s">
        <v>146</v>
      </c>
      <c r="Z47" s="341" t="s">
        <v>150</v>
      </c>
      <c r="AA47" s="485">
        <v>2520</v>
      </c>
      <c r="AB47" s="488">
        <v>2790</v>
      </c>
      <c r="AC47" s="563" t="s">
        <v>146</v>
      </c>
      <c r="AD47" s="159" t="s">
        <v>151</v>
      </c>
      <c r="AE47" s="360">
        <v>4950</v>
      </c>
      <c r="AF47" s="361">
        <v>5580</v>
      </c>
      <c r="AG47" s="564" t="s">
        <v>146</v>
      </c>
      <c r="AH47" s="565">
        <v>3550</v>
      </c>
      <c r="AI47" s="480" t="s">
        <v>146</v>
      </c>
      <c r="AJ47" s="568">
        <v>30</v>
      </c>
      <c r="AK47" s="484" t="s">
        <v>146</v>
      </c>
      <c r="AL47" s="556">
        <v>4500</v>
      </c>
      <c r="AM47" s="558" t="s">
        <v>152</v>
      </c>
      <c r="AN47" s="559">
        <v>3980</v>
      </c>
      <c r="AO47" s="480" t="s">
        <v>146</v>
      </c>
      <c r="AP47" s="481">
        <v>30</v>
      </c>
      <c r="AQ47" s="562" t="s">
        <v>152</v>
      </c>
      <c r="AR47" s="543" t="s">
        <v>154</v>
      </c>
      <c r="AS47" s="545" t="s">
        <v>154</v>
      </c>
      <c r="AT47" s="545" t="s">
        <v>154</v>
      </c>
      <c r="AU47" s="571" t="s">
        <v>154</v>
      </c>
      <c r="AV47" s="161"/>
      <c r="AX47" s="152"/>
      <c r="AY47" s="152"/>
      <c r="AZ47" s="152"/>
      <c r="BA47" s="152"/>
      <c r="BB47" s="152"/>
      <c r="BC47" s="152"/>
      <c r="BD47" s="152"/>
      <c r="BE47" s="152"/>
      <c r="BF47" s="152"/>
      <c r="BG47" s="152"/>
      <c r="BH47" s="152"/>
      <c r="BI47" s="152"/>
    </row>
    <row r="48" spans="1:61" s="162" customFormat="1" ht="16.5" customHeight="1">
      <c r="A48" s="498"/>
      <c r="B48" s="580"/>
      <c r="C48" s="503"/>
      <c r="D48" s="214" t="s">
        <v>155</v>
      </c>
      <c r="E48" s="207"/>
      <c r="F48" s="215">
        <v>38870</v>
      </c>
      <c r="G48" s="306" t="s">
        <v>148</v>
      </c>
      <c r="H48" s="216">
        <v>360</v>
      </c>
      <c r="I48" s="217" t="s">
        <v>339</v>
      </c>
      <c r="J48" s="305" t="s">
        <v>148</v>
      </c>
      <c r="K48" s="218">
        <v>7100</v>
      </c>
      <c r="L48" s="219">
        <v>60</v>
      </c>
      <c r="M48" s="504"/>
      <c r="N48" s="305"/>
      <c r="O48" s="350"/>
      <c r="P48" s="480"/>
      <c r="Q48" s="350"/>
      <c r="R48" s="351"/>
      <c r="S48" s="505"/>
      <c r="T48" s="350"/>
      <c r="U48" s="577"/>
      <c r="V48" s="352"/>
      <c r="W48" s="578"/>
      <c r="X48" s="354"/>
      <c r="Y48" s="558"/>
      <c r="Z48" s="344" t="s">
        <v>156</v>
      </c>
      <c r="AA48" s="486"/>
      <c r="AB48" s="489"/>
      <c r="AC48" s="563"/>
      <c r="AD48" s="312" t="s">
        <v>157</v>
      </c>
      <c r="AE48" s="362">
        <v>2700</v>
      </c>
      <c r="AF48" s="363">
        <v>3060</v>
      </c>
      <c r="AG48" s="564"/>
      <c r="AH48" s="566"/>
      <c r="AI48" s="480"/>
      <c r="AJ48" s="569"/>
      <c r="AK48" s="484"/>
      <c r="AL48" s="557"/>
      <c r="AM48" s="558"/>
      <c r="AN48" s="560"/>
      <c r="AO48" s="480"/>
      <c r="AP48" s="482"/>
      <c r="AQ48" s="562"/>
      <c r="AR48" s="544"/>
      <c r="AS48" s="546"/>
      <c r="AT48" s="546"/>
      <c r="AU48" s="547"/>
      <c r="AV48" s="161"/>
      <c r="AX48" s="152"/>
      <c r="AY48" s="152"/>
      <c r="AZ48" s="152"/>
      <c r="BA48" s="152"/>
      <c r="BB48" s="152"/>
      <c r="BC48" s="152"/>
      <c r="BD48" s="152"/>
      <c r="BE48" s="152"/>
      <c r="BF48" s="152"/>
      <c r="BG48" s="152"/>
      <c r="BH48" s="152"/>
      <c r="BI48" s="152"/>
    </row>
    <row r="49" spans="1:61" s="162" customFormat="1" ht="16.5" customHeight="1">
      <c r="A49" s="498"/>
      <c r="B49" s="580"/>
      <c r="C49" s="548" t="s">
        <v>158</v>
      </c>
      <c r="D49" s="214" t="s">
        <v>159</v>
      </c>
      <c r="E49" s="207"/>
      <c r="F49" s="215">
        <v>94350</v>
      </c>
      <c r="G49" s="306" t="s">
        <v>148</v>
      </c>
      <c r="H49" s="216">
        <v>850</v>
      </c>
      <c r="I49" s="217" t="s">
        <v>339</v>
      </c>
      <c r="J49" s="220"/>
      <c r="K49" s="173"/>
      <c r="L49" s="163"/>
      <c r="M49" s="504"/>
      <c r="N49" s="305"/>
      <c r="O49" s="342" t="s">
        <v>187</v>
      </c>
      <c r="P49" s="480"/>
      <c r="Q49" s="342" t="s">
        <v>187</v>
      </c>
      <c r="R49" s="349"/>
      <c r="S49" s="505"/>
      <c r="T49" s="342"/>
      <c r="U49" s="577"/>
      <c r="V49" s="352"/>
      <c r="W49" s="578"/>
      <c r="X49" s="354"/>
      <c r="Y49" s="558"/>
      <c r="Z49" s="344" t="s">
        <v>160</v>
      </c>
      <c r="AA49" s="486"/>
      <c r="AB49" s="489"/>
      <c r="AC49" s="563"/>
      <c r="AD49" s="312" t="s">
        <v>161</v>
      </c>
      <c r="AE49" s="362">
        <v>2340</v>
      </c>
      <c r="AF49" s="363">
        <v>2610</v>
      </c>
      <c r="AG49" s="564"/>
      <c r="AH49" s="566"/>
      <c r="AI49" s="480"/>
      <c r="AJ49" s="569"/>
      <c r="AK49" s="340"/>
      <c r="AL49" s="366"/>
      <c r="AM49" s="558"/>
      <c r="AN49" s="560"/>
      <c r="AO49" s="480"/>
      <c r="AP49" s="482"/>
      <c r="AQ49" s="562"/>
      <c r="AR49" s="552">
        <v>0.01</v>
      </c>
      <c r="AS49" s="554">
        <v>0.03</v>
      </c>
      <c r="AT49" s="554">
        <v>0.04</v>
      </c>
      <c r="AU49" s="526">
        <v>0.06</v>
      </c>
      <c r="AV49" s="161"/>
      <c r="AX49" s="152"/>
      <c r="AY49" s="152"/>
      <c r="AZ49" s="152"/>
      <c r="BA49" s="152"/>
      <c r="BB49" s="152"/>
      <c r="BC49" s="152"/>
      <c r="BD49" s="152"/>
      <c r="BE49" s="152"/>
      <c r="BF49" s="152"/>
      <c r="BG49" s="152"/>
      <c r="BH49" s="152"/>
      <c r="BI49" s="152"/>
    </row>
    <row r="50" spans="1:61" s="162" customFormat="1" ht="16.5" customHeight="1">
      <c r="A50" s="498"/>
      <c r="B50" s="581"/>
      <c r="C50" s="549"/>
      <c r="D50" s="221" t="s">
        <v>162</v>
      </c>
      <c r="E50" s="207"/>
      <c r="F50" s="222">
        <v>163310</v>
      </c>
      <c r="G50" s="306" t="s">
        <v>148</v>
      </c>
      <c r="H50" s="223">
        <v>1540</v>
      </c>
      <c r="I50" s="224" t="s">
        <v>339</v>
      </c>
      <c r="J50" s="220"/>
      <c r="K50" s="173"/>
      <c r="L50" s="163"/>
      <c r="M50" s="504"/>
      <c r="N50" s="305"/>
      <c r="O50" s="342">
        <v>537120</v>
      </c>
      <c r="P50" s="480"/>
      <c r="Q50" s="343">
        <v>5360</v>
      </c>
      <c r="R50" s="340"/>
      <c r="S50" s="505"/>
      <c r="T50" s="343"/>
      <c r="U50" s="577"/>
      <c r="V50" s="352"/>
      <c r="W50" s="578"/>
      <c r="X50" s="354"/>
      <c r="Y50" s="558"/>
      <c r="Z50" s="345" t="s">
        <v>163</v>
      </c>
      <c r="AA50" s="487"/>
      <c r="AB50" s="490"/>
      <c r="AC50" s="563"/>
      <c r="AD50" s="316" t="s">
        <v>164</v>
      </c>
      <c r="AE50" s="364">
        <v>2160</v>
      </c>
      <c r="AF50" s="365">
        <v>2340</v>
      </c>
      <c r="AG50" s="564"/>
      <c r="AH50" s="567"/>
      <c r="AI50" s="480"/>
      <c r="AJ50" s="570"/>
      <c r="AK50" s="340"/>
      <c r="AL50" s="366"/>
      <c r="AM50" s="558"/>
      <c r="AN50" s="561"/>
      <c r="AO50" s="480"/>
      <c r="AP50" s="483"/>
      <c r="AQ50" s="562"/>
      <c r="AR50" s="553"/>
      <c r="AS50" s="555"/>
      <c r="AT50" s="555"/>
      <c r="AU50" s="527"/>
      <c r="AV50" s="161"/>
      <c r="AX50" s="152"/>
      <c r="AY50" s="152"/>
      <c r="AZ50" s="152"/>
      <c r="BA50" s="152"/>
      <c r="BB50" s="152"/>
      <c r="BC50" s="152"/>
      <c r="BD50" s="152"/>
      <c r="BE50" s="152"/>
      <c r="BF50" s="152"/>
      <c r="BG50" s="152"/>
      <c r="BH50" s="152"/>
      <c r="BI50" s="152"/>
    </row>
    <row r="51" spans="1:61" s="162" customFormat="1" ht="16.5" customHeight="1">
      <c r="A51" s="498"/>
      <c r="B51" s="575" t="s">
        <v>188</v>
      </c>
      <c r="C51" s="502" t="s">
        <v>144</v>
      </c>
      <c r="D51" s="206" t="s">
        <v>145</v>
      </c>
      <c r="E51" s="207"/>
      <c r="F51" s="208">
        <v>30750</v>
      </c>
      <c r="G51" s="306" t="s">
        <v>148</v>
      </c>
      <c r="H51" s="209">
        <v>290</v>
      </c>
      <c r="I51" s="210" t="s">
        <v>339</v>
      </c>
      <c r="J51" s="305"/>
      <c r="K51" s="211"/>
      <c r="L51" s="212"/>
      <c r="M51" s="504"/>
      <c r="N51" s="305"/>
      <c r="O51" s="350"/>
      <c r="P51" s="480"/>
      <c r="Q51" s="350"/>
      <c r="R51" s="351"/>
      <c r="S51" s="505"/>
      <c r="T51" s="350"/>
      <c r="U51" s="577"/>
      <c r="V51" s="352"/>
      <c r="W51" s="578"/>
      <c r="X51" s="354"/>
      <c r="Y51" s="558" t="s">
        <v>146</v>
      </c>
      <c r="Z51" s="341" t="s">
        <v>150</v>
      </c>
      <c r="AA51" s="485">
        <v>2340</v>
      </c>
      <c r="AB51" s="488">
        <v>2610</v>
      </c>
      <c r="AC51" s="563" t="s">
        <v>146</v>
      </c>
      <c r="AD51" s="159" t="s">
        <v>151</v>
      </c>
      <c r="AE51" s="360">
        <v>4590</v>
      </c>
      <c r="AF51" s="361">
        <v>5130</v>
      </c>
      <c r="AG51" s="564" t="s">
        <v>146</v>
      </c>
      <c r="AH51" s="565">
        <v>3280</v>
      </c>
      <c r="AI51" s="480" t="s">
        <v>146</v>
      </c>
      <c r="AJ51" s="568">
        <v>30</v>
      </c>
      <c r="AK51" s="484" t="s">
        <v>146</v>
      </c>
      <c r="AL51" s="556">
        <v>4500</v>
      </c>
      <c r="AM51" s="558" t="s">
        <v>152</v>
      </c>
      <c r="AN51" s="559">
        <v>3680</v>
      </c>
      <c r="AO51" s="480" t="s">
        <v>146</v>
      </c>
      <c r="AP51" s="481">
        <v>30</v>
      </c>
      <c r="AQ51" s="562" t="s">
        <v>152</v>
      </c>
      <c r="AR51" s="543" t="s">
        <v>154</v>
      </c>
      <c r="AS51" s="545" t="s">
        <v>154</v>
      </c>
      <c r="AT51" s="545" t="s">
        <v>154</v>
      </c>
      <c r="AU51" s="571" t="s">
        <v>154</v>
      </c>
      <c r="AV51" s="161"/>
      <c r="AX51" s="152"/>
      <c r="AY51" s="152"/>
      <c r="AZ51" s="152"/>
      <c r="BA51" s="152"/>
      <c r="BB51" s="152"/>
      <c r="BC51" s="152"/>
      <c r="BD51" s="152"/>
      <c r="BE51" s="152"/>
      <c r="BF51" s="152"/>
      <c r="BG51" s="152"/>
      <c r="BH51" s="152"/>
      <c r="BI51" s="152"/>
    </row>
    <row r="52" spans="1:61" s="162" customFormat="1" ht="16.5" customHeight="1">
      <c r="A52" s="498"/>
      <c r="B52" s="576"/>
      <c r="C52" s="503"/>
      <c r="D52" s="214" t="s">
        <v>155</v>
      </c>
      <c r="E52" s="207"/>
      <c r="F52" s="215">
        <v>37650</v>
      </c>
      <c r="G52" s="306" t="s">
        <v>148</v>
      </c>
      <c r="H52" s="216">
        <v>350</v>
      </c>
      <c r="I52" s="217" t="s">
        <v>339</v>
      </c>
      <c r="J52" s="305" t="s">
        <v>148</v>
      </c>
      <c r="K52" s="218">
        <v>7100</v>
      </c>
      <c r="L52" s="219">
        <v>60</v>
      </c>
      <c r="M52" s="504"/>
      <c r="N52" s="305"/>
      <c r="O52" s="342" t="s">
        <v>189</v>
      </c>
      <c r="P52" s="480"/>
      <c r="Q52" s="342" t="s">
        <v>189</v>
      </c>
      <c r="R52" s="349"/>
      <c r="S52" s="505"/>
      <c r="T52" s="342"/>
      <c r="U52" s="577"/>
      <c r="V52" s="352"/>
      <c r="W52" s="578"/>
      <c r="X52" s="354"/>
      <c r="Y52" s="558"/>
      <c r="Z52" s="344" t="s">
        <v>156</v>
      </c>
      <c r="AA52" s="486"/>
      <c r="AB52" s="489"/>
      <c r="AC52" s="563"/>
      <c r="AD52" s="312" t="s">
        <v>157</v>
      </c>
      <c r="AE52" s="362">
        <v>2520</v>
      </c>
      <c r="AF52" s="363">
        <v>2790</v>
      </c>
      <c r="AG52" s="564"/>
      <c r="AH52" s="566"/>
      <c r="AI52" s="480"/>
      <c r="AJ52" s="569"/>
      <c r="AK52" s="484"/>
      <c r="AL52" s="557"/>
      <c r="AM52" s="558"/>
      <c r="AN52" s="560"/>
      <c r="AO52" s="480"/>
      <c r="AP52" s="482"/>
      <c r="AQ52" s="562"/>
      <c r="AR52" s="544"/>
      <c r="AS52" s="546"/>
      <c r="AT52" s="546"/>
      <c r="AU52" s="547"/>
      <c r="AV52" s="161"/>
      <c r="AX52" s="152"/>
      <c r="AY52" s="152"/>
      <c r="AZ52" s="152"/>
      <c r="BA52" s="152"/>
      <c r="BB52" s="152"/>
      <c r="BC52" s="152"/>
      <c r="BD52" s="152"/>
      <c r="BE52" s="152"/>
      <c r="BF52" s="152"/>
      <c r="BG52" s="152"/>
      <c r="BH52" s="152"/>
      <c r="BI52" s="152"/>
    </row>
    <row r="53" spans="1:61" s="162" customFormat="1" ht="16.5" customHeight="1">
      <c r="A53" s="498"/>
      <c r="B53" s="576"/>
      <c r="C53" s="548" t="s">
        <v>158</v>
      </c>
      <c r="D53" s="214" t="s">
        <v>159</v>
      </c>
      <c r="E53" s="207"/>
      <c r="F53" s="215">
        <v>93130</v>
      </c>
      <c r="G53" s="306" t="s">
        <v>148</v>
      </c>
      <c r="H53" s="216">
        <v>830</v>
      </c>
      <c r="I53" s="217" t="s">
        <v>339</v>
      </c>
      <c r="J53" s="220"/>
      <c r="K53" s="173"/>
      <c r="L53" s="163"/>
      <c r="M53" s="504"/>
      <c r="N53" s="305"/>
      <c r="O53" s="342">
        <v>571770</v>
      </c>
      <c r="P53" s="480"/>
      <c r="Q53" s="343">
        <v>5720</v>
      </c>
      <c r="R53" s="340"/>
      <c r="S53" s="505"/>
      <c r="T53" s="343"/>
      <c r="U53" s="577"/>
      <c r="V53" s="352"/>
      <c r="W53" s="578"/>
      <c r="X53" s="354"/>
      <c r="Y53" s="558"/>
      <c r="Z53" s="344" t="s">
        <v>160</v>
      </c>
      <c r="AA53" s="486"/>
      <c r="AB53" s="489"/>
      <c r="AC53" s="563"/>
      <c r="AD53" s="312" t="s">
        <v>161</v>
      </c>
      <c r="AE53" s="362">
        <v>2160</v>
      </c>
      <c r="AF53" s="363">
        <v>2430</v>
      </c>
      <c r="AG53" s="564"/>
      <c r="AH53" s="566"/>
      <c r="AI53" s="480"/>
      <c r="AJ53" s="569"/>
      <c r="AK53" s="340"/>
      <c r="AL53" s="366"/>
      <c r="AM53" s="558"/>
      <c r="AN53" s="560"/>
      <c r="AO53" s="480"/>
      <c r="AP53" s="482"/>
      <c r="AQ53" s="562"/>
      <c r="AR53" s="552">
        <v>0.02</v>
      </c>
      <c r="AS53" s="554">
        <v>0.03</v>
      </c>
      <c r="AT53" s="554">
        <v>0.05</v>
      </c>
      <c r="AU53" s="526">
        <v>0.06</v>
      </c>
      <c r="AV53" s="161"/>
      <c r="AX53" s="152"/>
      <c r="AY53" s="152"/>
      <c r="AZ53" s="152"/>
      <c r="BA53" s="152"/>
      <c r="BB53" s="152"/>
      <c r="BC53" s="152"/>
      <c r="BD53" s="152"/>
      <c r="BE53" s="152"/>
      <c r="BF53" s="152"/>
      <c r="BG53" s="152"/>
      <c r="BH53" s="152"/>
      <c r="BI53" s="152"/>
    </row>
    <row r="54" spans="1:61" s="162" customFormat="1" ht="16.5" customHeight="1">
      <c r="A54" s="498"/>
      <c r="B54" s="576"/>
      <c r="C54" s="549"/>
      <c r="D54" s="221" t="s">
        <v>162</v>
      </c>
      <c r="E54" s="207"/>
      <c r="F54" s="222">
        <v>162090</v>
      </c>
      <c r="G54" s="306" t="s">
        <v>148</v>
      </c>
      <c r="H54" s="223">
        <v>1520</v>
      </c>
      <c r="I54" s="224" t="s">
        <v>339</v>
      </c>
      <c r="J54" s="220"/>
      <c r="K54" s="173"/>
      <c r="L54" s="163"/>
      <c r="M54" s="504"/>
      <c r="N54" s="305"/>
      <c r="O54" s="350"/>
      <c r="P54" s="480"/>
      <c r="Q54" s="350"/>
      <c r="R54" s="351"/>
      <c r="S54" s="505"/>
      <c r="T54" s="350"/>
      <c r="U54" s="577"/>
      <c r="V54" s="352"/>
      <c r="W54" s="578"/>
      <c r="X54" s="354"/>
      <c r="Y54" s="558"/>
      <c r="Z54" s="345" t="s">
        <v>163</v>
      </c>
      <c r="AA54" s="487"/>
      <c r="AB54" s="490"/>
      <c r="AC54" s="563"/>
      <c r="AD54" s="316" t="s">
        <v>164</v>
      </c>
      <c r="AE54" s="364">
        <v>1980</v>
      </c>
      <c r="AF54" s="365">
        <v>2160</v>
      </c>
      <c r="AG54" s="564"/>
      <c r="AH54" s="567"/>
      <c r="AI54" s="480"/>
      <c r="AJ54" s="570"/>
      <c r="AK54" s="340"/>
      <c r="AL54" s="366"/>
      <c r="AM54" s="558"/>
      <c r="AN54" s="561"/>
      <c r="AO54" s="480"/>
      <c r="AP54" s="483"/>
      <c r="AQ54" s="562"/>
      <c r="AR54" s="553"/>
      <c r="AS54" s="555"/>
      <c r="AT54" s="555"/>
      <c r="AU54" s="527"/>
      <c r="AV54" s="161"/>
      <c r="AX54" s="152"/>
      <c r="AY54" s="152"/>
      <c r="AZ54" s="152"/>
      <c r="BA54" s="152"/>
      <c r="BB54" s="152"/>
      <c r="BC54" s="152"/>
      <c r="BD54" s="152"/>
      <c r="BE54" s="152"/>
      <c r="BF54" s="152"/>
      <c r="BG54" s="152"/>
      <c r="BH54" s="152"/>
      <c r="BI54" s="152"/>
    </row>
    <row r="55" spans="1:61" s="162" customFormat="1" ht="16.5" customHeight="1">
      <c r="A55" s="498"/>
      <c r="B55" s="574" t="s">
        <v>190</v>
      </c>
      <c r="C55" s="502" t="s">
        <v>144</v>
      </c>
      <c r="D55" s="206" t="s">
        <v>145</v>
      </c>
      <c r="E55" s="207"/>
      <c r="F55" s="208">
        <v>29730</v>
      </c>
      <c r="G55" s="306" t="s">
        <v>148</v>
      </c>
      <c r="H55" s="209">
        <v>280</v>
      </c>
      <c r="I55" s="210" t="s">
        <v>339</v>
      </c>
      <c r="J55" s="305"/>
      <c r="K55" s="211"/>
      <c r="L55" s="212"/>
      <c r="M55" s="504"/>
      <c r="N55" s="305"/>
      <c r="O55" s="342" t="s">
        <v>191</v>
      </c>
      <c r="P55" s="480"/>
      <c r="Q55" s="342" t="s">
        <v>191</v>
      </c>
      <c r="R55" s="349"/>
      <c r="S55" s="505"/>
      <c r="T55" s="342"/>
      <c r="U55" s="577"/>
      <c r="V55" s="352"/>
      <c r="W55" s="578"/>
      <c r="X55" s="354"/>
      <c r="Y55" s="558" t="s">
        <v>146</v>
      </c>
      <c r="Z55" s="341" t="s">
        <v>150</v>
      </c>
      <c r="AA55" s="485">
        <v>2520</v>
      </c>
      <c r="AB55" s="488">
        <v>2790</v>
      </c>
      <c r="AC55" s="563" t="s">
        <v>146</v>
      </c>
      <c r="AD55" s="159" t="s">
        <v>151</v>
      </c>
      <c r="AE55" s="360">
        <v>4950</v>
      </c>
      <c r="AF55" s="361">
        <v>5580</v>
      </c>
      <c r="AG55" s="564" t="s">
        <v>146</v>
      </c>
      <c r="AH55" s="565">
        <v>3040</v>
      </c>
      <c r="AI55" s="480" t="s">
        <v>146</v>
      </c>
      <c r="AJ55" s="568">
        <v>30</v>
      </c>
      <c r="AK55" s="484" t="s">
        <v>146</v>
      </c>
      <c r="AL55" s="556">
        <v>4500</v>
      </c>
      <c r="AM55" s="558" t="s">
        <v>152</v>
      </c>
      <c r="AN55" s="559">
        <v>3420</v>
      </c>
      <c r="AO55" s="480" t="s">
        <v>146</v>
      </c>
      <c r="AP55" s="481">
        <v>30</v>
      </c>
      <c r="AQ55" s="562" t="s">
        <v>152</v>
      </c>
      <c r="AR55" s="543" t="s">
        <v>154</v>
      </c>
      <c r="AS55" s="545" t="s">
        <v>154</v>
      </c>
      <c r="AT55" s="545" t="s">
        <v>154</v>
      </c>
      <c r="AU55" s="571" t="s">
        <v>154</v>
      </c>
      <c r="AV55" s="161"/>
      <c r="AX55" s="152"/>
      <c r="AY55" s="152"/>
      <c r="AZ55" s="152"/>
      <c r="BA55" s="152"/>
      <c r="BB55" s="152"/>
      <c r="BC55" s="152"/>
      <c r="BD55" s="152"/>
      <c r="BE55" s="152"/>
      <c r="BF55" s="152"/>
      <c r="BG55" s="152"/>
      <c r="BH55" s="152"/>
      <c r="BI55" s="152"/>
    </row>
    <row r="56" spans="1:61" s="162" customFormat="1" ht="16.5" customHeight="1">
      <c r="A56" s="498"/>
      <c r="B56" s="576"/>
      <c r="C56" s="503"/>
      <c r="D56" s="214" t="s">
        <v>155</v>
      </c>
      <c r="E56" s="207"/>
      <c r="F56" s="215">
        <v>36630</v>
      </c>
      <c r="G56" s="306" t="s">
        <v>148</v>
      </c>
      <c r="H56" s="216">
        <v>340</v>
      </c>
      <c r="I56" s="217" t="s">
        <v>339</v>
      </c>
      <c r="J56" s="305" t="s">
        <v>148</v>
      </c>
      <c r="K56" s="218">
        <v>7100</v>
      </c>
      <c r="L56" s="219">
        <v>60</v>
      </c>
      <c r="M56" s="504"/>
      <c r="N56" s="305"/>
      <c r="O56" s="342">
        <v>606420</v>
      </c>
      <c r="P56" s="480"/>
      <c r="Q56" s="343">
        <v>6060</v>
      </c>
      <c r="R56" s="340"/>
      <c r="S56" s="505"/>
      <c r="T56" s="343"/>
      <c r="U56" s="577"/>
      <c r="V56" s="352"/>
      <c r="W56" s="578"/>
      <c r="X56" s="354"/>
      <c r="Y56" s="558"/>
      <c r="Z56" s="344" t="s">
        <v>156</v>
      </c>
      <c r="AA56" s="486"/>
      <c r="AB56" s="489"/>
      <c r="AC56" s="563"/>
      <c r="AD56" s="312" t="s">
        <v>157</v>
      </c>
      <c r="AE56" s="362">
        <v>2700</v>
      </c>
      <c r="AF56" s="363">
        <v>3060</v>
      </c>
      <c r="AG56" s="564"/>
      <c r="AH56" s="566"/>
      <c r="AI56" s="480"/>
      <c r="AJ56" s="569"/>
      <c r="AK56" s="484"/>
      <c r="AL56" s="557"/>
      <c r="AM56" s="558"/>
      <c r="AN56" s="560"/>
      <c r="AO56" s="480"/>
      <c r="AP56" s="482"/>
      <c r="AQ56" s="562"/>
      <c r="AR56" s="544"/>
      <c r="AS56" s="546"/>
      <c r="AT56" s="546"/>
      <c r="AU56" s="547"/>
      <c r="AV56" s="161"/>
      <c r="AX56" s="152"/>
      <c r="AY56" s="152"/>
      <c r="AZ56" s="152"/>
      <c r="BA56" s="152"/>
      <c r="BB56" s="152"/>
      <c r="BC56" s="152"/>
      <c r="BD56" s="152"/>
      <c r="BE56" s="152"/>
      <c r="BF56" s="152"/>
      <c r="BG56" s="152"/>
      <c r="BH56" s="152"/>
      <c r="BI56" s="152"/>
    </row>
    <row r="57" spans="1:61" s="162" customFormat="1" ht="16.5" customHeight="1">
      <c r="A57" s="498"/>
      <c r="B57" s="576"/>
      <c r="C57" s="548" t="s">
        <v>158</v>
      </c>
      <c r="D57" s="214" t="s">
        <v>159</v>
      </c>
      <c r="E57" s="207"/>
      <c r="F57" s="215">
        <v>92110</v>
      </c>
      <c r="G57" s="306" t="s">
        <v>148</v>
      </c>
      <c r="H57" s="216">
        <v>820</v>
      </c>
      <c r="I57" s="217" t="s">
        <v>339</v>
      </c>
      <c r="J57" s="220"/>
      <c r="K57" s="173"/>
      <c r="L57" s="163"/>
      <c r="M57" s="504"/>
      <c r="N57" s="305"/>
      <c r="O57" s="350"/>
      <c r="P57" s="480"/>
      <c r="Q57" s="350"/>
      <c r="R57" s="351"/>
      <c r="S57" s="505"/>
      <c r="T57" s="350"/>
      <c r="U57" s="577"/>
      <c r="V57" s="352"/>
      <c r="W57" s="578"/>
      <c r="X57" s="354"/>
      <c r="Y57" s="558"/>
      <c r="Z57" s="344" t="s">
        <v>160</v>
      </c>
      <c r="AA57" s="486"/>
      <c r="AB57" s="489"/>
      <c r="AC57" s="563"/>
      <c r="AD57" s="312" t="s">
        <v>161</v>
      </c>
      <c r="AE57" s="362">
        <v>2340</v>
      </c>
      <c r="AF57" s="363">
        <v>2610</v>
      </c>
      <c r="AG57" s="564"/>
      <c r="AH57" s="566"/>
      <c r="AI57" s="480"/>
      <c r="AJ57" s="569"/>
      <c r="AK57" s="340"/>
      <c r="AL57" s="366"/>
      <c r="AM57" s="558"/>
      <c r="AN57" s="560"/>
      <c r="AO57" s="480"/>
      <c r="AP57" s="482"/>
      <c r="AQ57" s="562"/>
      <c r="AR57" s="552">
        <v>0.02</v>
      </c>
      <c r="AS57" s="554">
        <v>0.03</v>
      </c>
      <c r="AT57" s="554">
        <v>0.05</v>
      </c>
      <c r="AU57" s="526">
        <v>0.06</v>
      </c>
      <c r="AV57" s="161"/>
      <c r="AX57" s="152"/>
      <c r="AY57" s="152"/>
      <c r="AZ57" s="152"/>
      <c r="BA57" s="152"/>
      <c r="BB57" s="152"/>
      <c r="BC57" s="152"/>
      <c r="BD57" s="152"/>
      <c r="BE57" s="152"/>
      <c r="BF57" s="152"/>
      <c r="BG57" s="152"/>
      <c r="BH57" s="152"/>
      <c r="BI57" s="152"/>
    </row>
    <row r="58" spans="1:61" s="162" customFormat="1" ht="16.5" customHeight="1">
      <c r="A58" s="498"/>
      <c r="B58" s="576"/>
      <c r="C58" s="549"/>
      <c r="D58" s="221" t="s">
        <v>162</v>
      </c>
      <c r="E58" s="207"/>
      <c r="F58" s="222">
        <v>161070</v>
      </c>
      <c r="G58" s="306" t="s">
        <v>148</v>
      </c>
      <c r="H58" s="223">
        <v>1510</v>
      </c>
      <c r="I58" s="224" t="s">
        <v>339</v>
      </c>
      <c r="J58" s="220"/>
      <c r="K58" s="173"/>
      <c r="L58" s="163"/>
      <c r="M58" s="504"/>
      <c r="N58" s="305"/>
      <c r="O58" s="342" t="s">
        <v>192</v>
      </c>
      <c r="P58" s="480"/>
      <c r="Q58" s="342" t="s">
        <v>192</v>
      </c>
      <c r="R58" s="349"/>
      <c r="S58" s="505"/>
      <c r="T58" s="342"/>
      <c r="U58" s="577"/>
      <c r="V58" s="352"/>
      <c r="W58" s="578"/>
      <c r="X58" s="354"/>
      <c r="Y58" s="558"/>
      <c r="Z58" s="345" t="s">
        <v>163</v>
      </c>
      <c r="AA58" s="487"/>
      <c r="AB58" s="490"/>
      <c r="AC58" s="563"/>
      <c r="AD58" s="316" t="s">
        <v>164</v>
      </c>
      <c r="AE58" s="364">
        <v>2160</v>
      </c>
      <c r="AF58" s="365">
        <v>2340</v>
      </c>
      <c r="AG58" s="564"/>
      <c r="AH58" s="567"/>
      <c r="AI58" s="480"/>
      <c r="AJ58" s="570"/>
      <c r="AK58" s="340"/>
      <c r="AL58" s="366"/>
      <c r="AM58" s="558"/>
      <c r="AN58" s="561"/>
      <c r="AO58" s="480"/>
      <c r="AP58" s="483"/>
      <c r="AQ58" s="562"/>
      <c r="AR58" s="553"/>
      <c r="AS58" s="555"/>
      <c r="AT58" s="555"/>
      <c r="AU58" s="527"/>
      <c r="AV58" s="161"/>
      <c r="AX58" s="152"/>
      <c r="AY58" s="152"/>
      <c r="AZ58" s="152"/>
      <c r="BA58" s="152"/>
      <c r="BB58" s="152"/>
      <c r="BC58" s="152"/>
      <c r="BD58" s="152"/>
      <c r="BE58" s="152"/>
      <c r="BF58" s="152"/>
      <c r="BG58" s="152"/>
      <c r="BH58" s="152"/>
      <c r="BI58" s="152"/>
    </row>
    <row r="59" spans="1:61" s="162" customFormat="1" ht="16.5" customHeight="1">
      <c r="A59" s="498"/>
      <c r="B59" s="574" t="s">
        <v>193</v>
      </c>
      <c r="C59" s="502" t="s">
        <v>144</v>
      </c>
      <c r="D59" s="206" t="s">
        <v>145</v>
      </c>
      <c r="E59" s="207"/>
      <c r="F59" s="208">
        <v>28820</v>
      </c>
      <c r="G59" s="306" t="s">
        <v>148</v>
      </c>
      <c r="H59" s="209">
        <v>270</v>
      </c>
      <c r="I59" s="210" t="s">
        <v>339</v>
      </c>
      <c r="J59" s="305"/>
      <c r="K59" s="211"/>
      <c r="L59" s="212"/>
      <c r="M59" s="504"/>
      <c r="N59" s="305"/>
      <c r="O59" s="342">
        <v>641070</v>
      </c>
      <c r="P59" s="480"/>
      <c r="Q59" s="343">
        <v>6410</v>
      </c>
      <c r="R59" s="340"/>
      <c r="S59" s="505"/>
      <c r="T59" s="343"/>
      <c r="U59" s="577"/>
      <c r="V59" s="352"/>
      <c r="W59" s="578"/>
      <c r="X59" s="354"/>
      <c r="Y59" s="558" t="s">
        <v>146</v>
      </c>
      <c r="Z59" s="341" t="s">
        <v>150</v>
      </c>
      <c r="AA59" s="485">
        <v>2340</v>
      </c>
      <c r="AB59" s="488">
        <v>2610</v>
      </c>
      <c r="AC59" s="563" t="s">
        <v>146</v>
      </c>
      <c r="AD59" s="159" t="s">
        <v>151</v>
      </c>
      <c r="AE59" s="360">
        <v>4860</v>
      </c>
      <c r="AF59" s="361">
        <v>5400</v>
      </c>
      <c r="AG59" s="564" t="s">
        <v>146</v>
      </c>
      <c r="AH59" s="565">
        <v>2840</v>
      </c>
      <c r="AI59" s="480" t="s">
        <v>146</v>
      </c>
      <c r="AJ59" s="568">
        <v>30</v>
      </c>
      <c r="AK59" s="484" t="s">
        <v>146</v>
      </c>
      <c r="AL59" s="556">
        <v>4500</v>
      </c>
      <c r="AM59" s="558" t="s">
        <v>152</v>
      </c>
      <c r="AN59" s="559">
        <v>3190</v>
      </c>
      <c r="AO59" s="480" t="s">
        <v>146</v>
      </c>
      <c r="AP59" s="481">
        <v>30</v>
      </c>
      <c r="AQ59" s="562" t="s">
        <v>152</v>
      </c>
      <c r="AR59" s="582" t="s">
        <v>154</v>
      </c>
      <c r="AS59" s="545" t="s">
        <v>154</v>
      </c>
      <c r="AT59" s="545" t="s">
        <v>154</v>
      </c>
      <c r="AU59" s="584" t="s">
        <v>154</v>
      </c>
      <c r="AV59" s="161"/>
      <c r="AX59" s="152"/>
      <c r="AY59" s="152"/>
      <c r="AZ59" s="152"/>
      <c r="BA59" s="152"/>
      <c r="BB59" s="152"/>
      <c r="BC59" s="152"/>
      <c r="BD59" s="152"/>
      <c r="BE59" s="152"/>
      <c r="BF59" s="152"/>
      <c r="BG59" s="152"/>
      <c r="BH59" s="152"/>
      <c r="BI59" s="152"/>
    </row>
    <row r="60" spans="1:61" s="162" customFormat="1" ht="16.5" customHeight="1">
      <c r="A60" s="498"/>
      <c r="B60" s="576"/>
      <c r="C60" s="503"/>
      <c r="D60" s="214" t="s">
        <v>155</v>
      </c>
      <c r="E60" s="207"/>
      <c r="F60" s="215">
        <v>35720</v>
      </c>
      <c r="G60" s="306" t="s">
        <v>148</v>
      </c>
      <c r="H60" s="216">
        <v>330</v>
      </c>
      <c r="I60" s="217" t="s">
        <v>339</v>
      </c>
      <c r="J60" s="305" t="s">
        <v>148</v>
      </c>
      <c r="K60" s="218">
        <v>7100</v>
      </c>
      <c r="L60" s="219">
        <v>60</v>
      </c>
      <c r="M60" s="504"/>
      <c r="N60" s="305"/>
      <c r="O60" s="350"/>
      <c r="P60" s="480"/>
      <c r="Q60" s="350"/>
      <c r="R60" s="351"/>
      <c r="S60" s="505"/>
      <c r="T60" s="350"/>
      <c r="U60" s="577"/>
      <c r="V60" s="352"/>
      <c r="W60" s="578"/>
      <c r="X60" s="354"/>
      <c r="Y60" s="558"/>
      <c r="Z60" s="344" t="s">
        <v>156</v>
      </c>
      <c r="AA60" s="486"/>
      <c r="AB60" s="489"/>
      <c r="AC60" s="563"/>
      <c r="AD60" s="312" t="s">
        <v>157</v>
      </c>
      <c r="AE60" s="362">
        <v>2610</v>
      </c>
      <c r="AF60" s="363">
        <v>2970</v>
      </c>
      <c r="AG60" s="564"/>
      <c r="AH60" s="566"/>
      <c r="AI60" s="480"/>
      <c r="AJ60" s="569"/>
      <c r="AK60" s="484"/>
      <c r="AL60" s="557"/>
      <c r="AM60" s="558"/>
      <c r="AN60" s="560"/>
      <c r="AO60" s="480"/>
      <c r="AP60" s="482"/>
      <c r="AQ60" s="562"/>
      <c r="AR60" s="583"/>
      <c r="AS60" s="546"/>
      <c r="AT60" s="546"/>
      <c r="AU60" s="585"/>
      <c r="AV60" s="161"/>
      <c r="AX60" s="152"/>
      <c r="AY60" s="152"/>
      <c r="AZ60" s="152"/>
      <c r="BA60" s="152"/>
      <c r="BB60" s="152"/>
      <c r="BC60" s="152"/>
      <c r="BD60" s="152"/>
      <c r="BE60" s="152"/>
      <c r="BF60" s="152"/>
      <c r="BG60" s="152"/>
      <c r="BH60" s="152"/>
      <c r="BI60" s="152"/>
    </row>
    <row r="61" spans="1:61" s="162" customFormat="1" ht="16.5" customHeight="1">
      <c r="A61" s="498"/>
      <c r="B61" s="576"/>
      <c r="C61" s="548" t="s">
        <v>158</v>
      </c>
      <c r="D61" s="214" t="s">
        <v>159</v>
      </c>
      <c r="E61" s="207"/>
      <c r="F61" s="215">
        <v>91200</v>
      </c>
      <c r="G61" s="306" t="s">
        <v>148</v>
      </c>
      <c r="H61" s="216">
        <v>810</v>
      </c>
      <c r="I61" s="217" t="s">
        <v>339</v>
      </c>
      <c r="J61" s="220"/>
      <c r="K61" s="173"/>
      <c r="L61" s="163"/>
      <c r="M61" s="504"/>
      <c r="N61" s="305"/>
      <c r="O61" s="342" t="s">
        <v>194</v>
      </c>
      <c r="P61" s="480"/>
      <c r="Q61" s="342" t="s">
        <v>194</v>
      </c>
      <c r="R61" s="349"/>
      <c r="S61" s="505"/>
      <c r="T61" s="342"/>
      <c r="U61" s="577"/>
      <c r="V61" s="352"/>
      <c r="W61" s="578"/>
      <c r="X61" s="354"/>
      <c r="Y61" s="558"/>
      <c r="Z61" s="344" t="s">
        <v>160</v>
      </c>
      <c r="AA61" s="486"/>
      <c r="AB61" s="489"/>
      <c r="AC61" s="563"/>
      <c r="AD61" s="312" t="s">
        <v>161</v>
      </c>
      <c r="AE61" s="362">
        <v>2250</v>
      </c>
      <c r="AF61" s="363">
        <v>2520</v>
      </c>
      <c r="AG61" s="564"/>
      <c r="AH61" s="566"/>
      <c r="AI61" s="480"/>
      <c r="AJ61" s="569"/>
      <c r="AK61" s="340"/>
      <c r="AL61" s="366"/>
      <c r="AM61" s="558"/>
      <c r="AN61" s="560"/>
      <c r="AO61" s="480"/>
      <c r="AP61" s="482"/>
      <c r="AQ61" s="562"/>
      <c r="AR61" s="552">
        <v>0.02</v>
      </c>
      <c r="AS61" s="554">
        <v>0.03</v>
      </c>
      <c r="AT61" s="554">
        <v>0.05</v>
      </c>
      <c r="AU61" s="526">
        <v>0.06</v>
      </c>
      <c r="AV61" s="161"/>
      <c r="AX61" s="152"/>
      <c r="AY61" s="152"/>
      <c r="AZ61" s="152"/>
      <c r="BA61" s="152"/>
      <c r="BB61" s="152"/>
      <c r="BC61" s="152"/>
      <c r="BD61" s="152"/>
      <c r="BE61" s="152"/>
      <c r="BF61" s="152"/>
      <c r="BG61" s="152"/>
      <c r="BH61" s="152"/>
      <c r="BI61" s="152"/>
    </row>
    <row r="62" spans="1:61" s="162" customFormat="1" ht="16.5" customHeight="1">
      <c r="A62" s="498"/>
      <c r="B62" s="576"/>
      <c r="C62" s="549"/>
      <c r="D62" s="221" t="s">
        <v>162</v>
      </c>
      <c r="E62" s="207"/>
      <c r="F62" s="222">
        <v>160160</v>
      </c>
      <c r="G62" s="306" t="s">
        <v>148</v>
      </c>
      <c r="H62" s="223">
        <v>1500</v>
      </c>
      <c r="I62" s="224" t="s">
        <v>339</v>
      </c>
      <c r="J62" s="220"/>
      <c r="K62" s="173"/>
      <c r="L62" s="163"/>
      <c r="M62" s="504"/>
      <c r="N62" s="305"/>
      <c r="O62" s="342">
        <v>675720</v>
      </c>
      <c r="P62" s="480"/>
      <c r="Q62" s="343">
        <v>6750</v>
      </c>
      <c r="R62" s="340"/>
      <c r="S62" s="505"/>
      <c r="T62" s="343"/>
      <c r="U62" s="577"/>
      <c r="V62" s="352"/>
      <c r="W62" s="578"/>
      <c r="X62" s="354"/>
      <c r="Y62" s="558"/>
      <c r="Z62" s="345" t="s">
        <v>163</v>
      </c>
      <c r="AA62" s="487"/>
      <c r="AB62" s="490"/>
      <c r="AC62" s="563"/>
      <c r="AD62" s="316" t="s">
        <v>164</v>
      </c>
      <c r="AE62" s="364">
        <v>2070</v>
      </c>
      <c r="AF62" s="365">
        <v>2250</v>
      </c>
      <c r="AG62" s="564"/>
      <c r="AH62" s="567"/>
      <c r="AI62" s="480"/>
      <c r="AJ62" s="570"/>
      <c r="AK62" s="340"/>
      <c r="AL62" s="366"/>
      <c r="AM62" s="558"/>
      <c r="AN62" s="561"/>
      <c r="AO62" s="480"/>
      <c r="AP62" s="483"/>
      <c r="AQ62" s="562"/>
      <c r="AR62" s="553"/>
      <c r="AS62" s="555"/>
      <c r="AT62" s="555"/>
      <c r="AU62" s="527"/>
      <c r="AV62" s="161"/>
      <c r="AX62" s="152"/>
      <c r="AY62" s="152"/>
      <c r="AZ62" s="152"/>
      <c r="BA62" s="152"/>
      <c r="BB62" s="152"/>
      <c r="BC62" s="152"/>
      <c r="BD62" s="152"/>
      <c r="BE62" s="152"/>
      <c r="BF62" s="152"/>
      <c r="BG62" s="152"/>
      <c r="BH62" s="152"/>
      <c r="BI62" s="152"/>
    </row>
    <row r="63" spans="1:61" s="162" customFormat="1" ht="16.5" customHeight="1">
      <c r="A63" s="498"/>
      <c r="B63" s="574" t="s">
        <v>195</v>
      </c>
      <c r="C63" s="502" t="s">
        <v>144</v>
      </c>
      <c r="D63" s="206" t="s">
        <v>145</v>
      </c>
      <c r="E63" s="207"/>
      <c r="F63" s="208">
        <v>28780</v>
      </c>
      <c r="G63" s="306" t="s">
        <v>148</v>
      </c>
      <c r="H63" s="209">
        <v>270</v>
      </c>
      <c r="I63" s="210" t="s">
        <v>339</v>
      </c>
      <c r="J63" s="305"/>
      <c r="K63" s="211"/>
      <c r="L63" s="212"/>
      <c r="M63" s="504"/>
      <c r="N63" s="305"/>
      <c r="O63" s="350"/>
      <c r="P63" s="480"/>
      <c r="Q63" s="343"/>
      <c r="R63" s="340"/>
      <c r="S63" s="505"/>
      <c r="T63" s="343"/>
      <c r="U63" s="577"/>
      <c r="V63" s="352"/>
      <c r="W63" s="578"/>
      <c r="X63" s="354"/>
      <c r="Y63" s="558" t="s">
        <v>146</v>
      </c>
      <c r="Z63" s="341" t="s">
        <v>150</v>
      </c>
      <c r="AA63" s="485">
        <v>2160</v>
      </c>
      <c r="AB63" s="488">
        <v>2430</v>
      </c>
      <c r="AC63" s="563" t="s">
        <v>146</v>
      </c>
      <c r="AD63" s="159" t="s">
        <v>151</v>
      </c>
      <c r="AE63" s="360">
        <v>4320</v>
      </c>
      <c r="AF63" s="361">
        <v>4860</v>
      </c>
      <c r="AG63" s="564" t="s">
        <v>146</v>
      </c>
      <c r="AH63" s="565">
        <v>2660</v>
      </c>
      <c r="AI63" s="480" t="s">
        <v>146</v>
      </c>
      <c r="AJ63" s="568">
        <v>20</v>
      </c>
      <c r="AK63" s="484" t="s">
        <v>146</v>
      </c>
      <c r="AL63" s="556">
        <v>4500</v>
      </c>
      <c r="AM63" s="558" t="s">
        <v>152</v>
      </c>
      <c r="AN63" s="559">
        <v>2990</v>
      </c>
      <c r="AO63" s="480" t="s">
        <v>146</v>
      </c>
      <c r="AP63" s="481">
        <v>30</v>
      </c>
      <c r="AQ63" s="562" t="s">
        <v>152</v>
      </c>
      <c r="AR63" s="543" t="s">
        <v>154</v>
      </c>
      <c r="AS63" s="545" t="s">
        <v>154</v>
      </c>
      <c r="AT63" s="545" t="s">
        <v>154</v>
      </c>
      <c r="AU63" s="571" t="s">
        <v>154</v>
      </c>
      <c r="AV63" s="161"/>
      <c r="AX63" s="152"/>
      <c r="AY63" s="152"/>
      <c r="AZ63" s="152"/>
      <c r="BA63" s="152"/>
      <c r="BB63" s="152"/>
      <c r="BC63" s="152"/>
      <c r="BD63" s="152"/>
      <c r="BE63" s="152"/>
      <c r="BF63" s="152"/>
      <c r="BG63" s="152"/>
      <c r="BH63" s="152"/>
      <c r="BI63" s="152"/>
    </row>
    <row r="64" spans="1:61" s="162" customFormat="1" ht="16.5" customHeight="1">
      <c r="A64" s="498"/>
      <c r="B64" s="576"/>
      <c r="C64" s="503"/>
      <c r="D64" s="214" t="s">
        <v>155</v>
      </c>
      <c r="E64" s="207"/>
      <c r="F64" s="215">
        <v>35670</v>
      </c>
      <c r="G64" s="306" t="s">
        <v>148</v>
      </c>
      <c r="H64" s="216">
        <v>330</v>
      </c>
      <c r="I64" s="217" t="s">
        <v>339</v>
      </c>
      <c r="J64" s="305" t="s">
        <v>148</v>
      </c>
      <c r="K64" s="218">
        <v>7100</v>
      </c>
      <c r="L64" s="219">
        <v>60</v>
      </c>
      <c r="M64" s="504"/>
      <c r="N64" s="305"/>
      <c r="O64" s="350"/>
      <c r="P64" s="480"/>
      <c r="Q64" s="343"/>
      <c r="R64" s="340"/>
      <c r="S64" s="505"/>
      <c r="T64" s="343"/>
      <c r="U64" s="577"/>
      <c r="V64" s="352"/>
      <c r="W64" s="578"/>
      <c r="X64" s="354"/>
      <c r="Y64" s="558"/>
      <c r="Z64" s="344" t="s">
        <v>156</v>
      </c>
      <c r="AA64" s="486"/>
      <c r="AB64" s="489"/>
      <c r="AC64" s="563"/>
      <c r="AD64" s="312" t="s">
        <v>157</v>
      </c>
      <c r="AE64" s="362">
        <v>2340</v>
      </c>
      <c r="AF64" s="363">
        <v>2610</v>
      </c>
      <c r="AG64" s="564"/>
      <c r="AH64" s="566"/>
      <c r="AI64" s="480"/>
      <c r="AJ64" s="569"/>
      <c r="AK64" s="484"/>
      <c r="AL64" s="557"/>
      <c r="AM64" s="558"/>
      <c r="AN64" s="560"/>
      <c r="AO64" s="480"/>
      <c r="AP64" s="482"/>
      <c r="AQ64" s="562"/>
      <c r="AR64" s="544"/>
      <c r="AS64" s="546"/>
      <c r="AT64" s="546"/>
      <c r="AU64" s="547"/>
      <c r="AV64" s="161"/>
      <c r="AX64" s="152"/>
      <c r="AY64" s="152"/>
      <c r="AZ64" s="152"/>
      <c r="BA64" s="152"/>
      <c r="BB64" s="152"/>
      <c r="BC64" s="152"/>
      <c r="BD64" s="152"/>
      <c r="BE64" s="152"/>
      <c r="BF64" s="152"/>
      <c r="BG64" s="152"/>
      <c r="BH64" s="152"/>
      <c r="BI64" s="152"/>
    </row>
    <row r="65" spans="1:61" s="162" customFormat="1" ht="16.5" customHeight="1">
      <c r="A65" s="498"/>
      <c r="B65" s="576"/>
      <c r="C65" s="548" t="s">
        <v>158</v>
      </c>
      <c r="D65" s="214" t="s">
        <v>159</v>
      </c>
      <c r="E65" s="207"/>
      <c r="F65" s="215">
        <v>91160</v>
      </c>
      <c r="G65" s="306" t="s">
        <v>148</v>
      </c>
      <c r="H65" s="216">
        <v>810</v>
      </c>
      <c r="I65" s="217" t="s">
        <v>339</v>
      </c>
      <c r="J65" s="220"/>
      <c r="K65" s="173"/>
      <c r="L65" s="163"/>
      <c r="M65" s="504"/>
      <c r="N65" s="305"/>
      <c r="O65" s="350"/>
      <c r="P65" s="480"/>
      <c r="Q65" s="343"/>
      <c r="R65" s="340"/>
      <c r="S65" s="505"/>
      <c r="T65" s="343"/>
      <c r="U65" s="577"/>
      <c r="V65" s="352"/>
      <c r="W65" s="578"/>
      <c r="X65" s="354"/>
      <c r="Y65" s="558"/>
      <c r="Z65" s="344" t="s">
        <v>160</v>
      </c>
      <c r="AA65" s="486"/>
      <c r="AB65" s="489"/>
      <c r="AC65" s="563"/>
      <c r="AD65" s="312" t="s">
        <v>161</v>
      </c>
      <c r="AE65" s="362">
        <v>2070</v>
      </c>
      <c r="AF65" s="363">
        <v>2250</v>
      </c>
      <c r="AG65" s="564"/>
      <c r="AH65" s="566"/>
      <c r="AI65" s="480"/>
      <c r="AJ65" s="569"/>
      <c r="AK65" s="340"/>
      <c r="AL65" s="366"/>
      <c r="AM65" s="558"/>
      <c r="AN65" s="560"/>
      <c r="AO65" s="480"/>
      <c r="AP65" s="482"/>
      <c r="AQ65" s="562"/>
      <c r="AR65" s="552">
        <v>0.02</v>
      </c>
      <c r="AS65" s="554">
        <v>0.03</v>
      </c>
      <c r="AT65" s="554">
        <v>0.05</v>
      </c>
      <c r="AU65" s="526">
        <v>0.06</v>
      </c>
      <c r="AV65" s="161"/>
      <c r="AX65" s="152"/>
      <c r="AY65" s="152"/>
      <c r="AZ65" s="152"/>
      <c r="BA65" s="152"/>
      <c r="BB65" s="152"/>
      <c r="BC65" s="152"/>
      <c r="BD65" s="152"/>
      <c r="BE65" s="152"/>
      <c r="BF65" s="152"/>
      <c r="BG65" s="152"/>
      <c r="BH65" s="152"/>
      <c r="BI65" s="152"/>
    </row>
    <row r="66" spans="1:61" s="162" customFormat="1" ht="16.5" customHeight="1">
      <c r="A66" s="498"/>
      <c r="B66" s="576"/>
      <c r="C66" s="549"/>
      <c r="D66" s="221" t="s">
        <v>162</v>
      </c>
      <c r="E66" s="207"/>
      <c r="F66" s="222">
        <v>160120</v>
      </c>
      <c r="G66" s="306" t="s">
        <v>148</v>
      </c>
      <c r="H66" s="223">
        <v>1500</v>
      </c>
      <c r="I66" s="224" t="s">
        <v>339</v>
      </c>
      <c r="J66" s="220"/>
      <c r="K66" s="173"/>
      <c r="L66" s="163"/>
      <c r="M66" s="504"/>
      <c r="N66" s="305"/>
      <c r="O66" s="350"/>
      <c r="P66" s="480"/>
      <c r="Q66" s="343"/>
      <c r="R66" s="340"/>
      <c r="S66" s="505"/>
      <c r="T66" s="343"/>
      <c r="U66" s="577"/>
      <c r="V66" s="352"/>
      <c r="W66" s="578"/>
      <c r="X66" s="354"/>
      <c r="Y66" s="558"/>
      <c r="Z66" s="345" t="s">
        <v>163</v>
      </c>
      <c r="AA66" s="487"/>
      <c r="AB66" s="490"/>
      <c r="AC66" s="563"/>
      <c r="AD66" s="316" t="s">
        <v>164</v>
      </c>
      <c r="AE66" s="364">
        <v>1800</v>
      </c>
      <c r="AF66" s="365">
        <v>2070</v>
      </c>
      <c r="AG66" s="564"/>
      <c r="AH66" s="567"/>
      <c r="AI66" s="480"/>
      <c r="AJ66" s="570"/>
      <c r="AK66" s="340"/>
      <c r="AL66" s="366"/>
      <c r="AM66" s="558"/>
      <c r="AN66" s="561"/>
      <c r="AO66" s="480"/>
      <c r="AP66" s="483"/>
      <c r="AQ66" s="562"/>
      <c r="AR66" s="553"/>
      <c r="AS66" s="555"/>
      <c r="AT66" s="555"/>
      <c r="AU66" s="527"/>
      <c r="AV66" s="161"/>
      <c r="AX66" s="152"/>
      <c r="AY66" s="152"/>
      <c r="AZ66" s="152"/>
      <c r="BA66" s="152"/>
      <c r="BB66" s="152"/>
      <c r="BC66" s="152"/>
      <c r="BD66" s="152"/>
      <c r="BE66" s="152"/>
      <c r="BF66" s="152"/>
      <c r="BG66" s="152"/>
      <c r="BH66" s="152"/>
      <c r="BI66" s="152"/>
    </row>
    <row r="67" spans="1:61" s="162" customFormat="1" ht="16.5" customHeight="1">
      <c r="A67" s="498"/>
      <c r="B67" s="579" t="s">
        <v>196</v>
      </c>
      <c r="C67" s="502" t="s">
        <v>144</v>
      </c>
      <c r="D67" s="206" t="s">
        <v>145</v>
      </c>
      <c r="E67" s="207"/>
      <c r="F67" s="208">
        <v>28050</v>
      </c>
      <c r="G67" s="306" t="s">
        <v>148</v>
      </c>
      <c r="H67" s="209">
        <v>260</v>
      </c>
      <c r="I67" s="210" t="s">
        <v>339</v>
      </c>
      <c r="J67" s="305"/>
      <c r="K67" s="211"/>
      <c r="L67" s="212"/>
      <c r="M67" s="504"/>
      <c r="N67" s="305"/>
      <c r="O67" s="350"/>
      <c r="P67" s="480"/>
      <c r="Q67" s="343"/>
      <c r="R67" s="340"/>
      <c r="S67" s="505"/>
      <c r="T67" s="343"/>
      <c r="U67" s="577"/>
      <c r="V67" s="352"/>
      <c r="W67" s="578"/>
      <c r="X67" s="354"/>
      <c r="Y67" s="558" t="s">
        <v>146</v>
      </c>
      <c r="Z67" s="341" t="s">
        <v>150</v>
      </c>
      <c r="AA67" s="485">
        <v>2340</v>
      </c>
      <c r="AB67" s="488">
        <v>2610</v>
      </c>
      <c r="AC67" s="563" t="s">
        <v>146</v>
      </c>
      <c r="AD67" s="159" t="s">
        <v>151</v>
      </c>
      <c r="AE67" s="360">
        <v>4860</v>
      </c>
      <c r="AF67" s="361">
        <v>5400</v>
      </c>
      <c r="AG67" s="564" t="s">
        <v>146</v>
      </c>
      <c r="AH67" s="565">
        <v>2500</v>
      </c>
      <c r="AI67" s="480" t="s">
        <v>146</v>
      </c>
      <c r="AJ67" s="568">
        <v>20</v>
      </c>
      <c r="AK67" s="484" t="s">
        <v>146</v>
      </c>
      <c r="AL67" s="556">
        <v>4500</v>
      </c>
      <c r="AM67" s="558" t="s">
        <v>152</v>
      </c>
      <c r="AN67" s="559">
        <v>2810</v>
      </c>
      <c r="AO67" s="480" t="s">
        <v>146</v>
      </c>
      <c r="AP67" s="481">
        <v>30</v>
      </c>
      <c r="AQ67" s="562" t="s">
        <v>152</v>
      </c>
      <c r="AR67" s="543" t="s">
        <v>154</v>
      </c>
      <c r="AS67" s="545" t="s">
        <v>154</v>
      </c>
      <c r="AT67" s="545" t="s">
        <v>154</v>
      </c>
      <c r="AU67" s="571" t="s">
        <v>154</v>
      </c>
      <c r="AV67" s="161"/>
      <c r="AX67" s="152"/>
      <c r="AY67" s="152"/>
      <c r="AZ67" s="152"/>
      <c r="BA67" s="152"/>
      <c r="BB67" s="152"/>
      <c r="BC67" s="152"/>
      <c r="BD67" s="152"/>
      <c r="BE67" s="152"/>
      <c r="BF67" s="152"/>
      <c r="BG67" s="152"/>
      <c r="BH67" s="152"/>
      <c r="BI67" s="152"/>
    </row>
    <row r="68" spans="1:61" s="162" customFormat="1" ht="16.5" customHeight="1">
      <c r="A68" s="498"/>
      <c r="B68" s="580"/>
      <c r="C68" s="503"/>
      <c r="D68" s="214" t="s">
        <v>155</v>
      </c>
      <c r="E68" s="207"/>
      <c r="F68" s="215">
        <v>34950</v>
      </c>
      <c r="G68" s="306" t="s">
        <v>148</v>
      </c>
      <c r="H68" s="216">
        <v>320</v>
      </c>
      <c r="I68" s="217" t="s">
        <v>339</v>
      </c>
      <c r="J68" s="305" t="s">
        <v>148</v>
      </c>
      <c r="K68" s="218">
        <v>7100</v>
      </c>
      <c r="L68" s="219">
        <v>60</v>
      </c>
      <c r="M68" s="504"/>
      <c r="N68" s="305"/>
      <c r="O68" s="350"/>
      <c r="P68" s="480"/>
      <c r="Q68" s="343"/>
      <c r="R68" s="340"/>
      <c r="S68" s="505"/>
      <c r="T68" s="343"/>
      <c r="U68" s="577"/>
      <c r="V68" s="352"/>
      <c r="W68" s="578"/>
      <c r="X68" s="354"/>
      <c r="Y68" s="558"/>
      <c r="Z68" s="344" t="s">
        <v>156</v>
      </c>
      <c r="AA68" s="486"/>
      <c r="AB68" s="489"/>
      <c r="AC68" s="563"/>
      <c r="AD68" s="312" t="s">
        <v>157</v>
      </c>
      <c r="AE68" s="362">
        <v>2610</v>
      </c>
      <c r="AF68" s="363">
        <v>2970</v>
      </c>
      <c r="AG68" s="564"/>
      <c r="AH68" s="566"/>
      <c r="AI68" s="480"/>
      <c r="AJ68" s="569"/>
      <c r="AK68" s="484"/>
      <c r="AL68" s="557"/>
      <c r="AM68" s="558"/>
      <c r="AN68" s="560"/>
      <c r="AO68" s="480"/>
      <c r="AP68" s="482"/>
      <c r="AQ68" s="562"/>
      <c r="AR68" s="544"/>
      <c r="AS68" s="546"/>
      <c r="AT68" s="546"/>
      <c r="AU68" s="547"/>
      <c r="AV68" s="161"/>
      <c r="AX68" s="152"/>
      <c r="AY68" s="152"/>
      <c r="AZ68" s="152"/>
      <c r="BA68" s="152"/>
      <c r="BB68" s="152"/>
      <c r="BC68" s="152"/>
      <c r="BD68" s="152"/>
      <c r="BE68" s="152"/>
      <c r="BF68" s="152"/>
      <c r="BG68" s="152"/>
      <c r="BH68" s="152"/>
      <c r="BI68" s="152"/>
    </row>
    <row r="69" spans="1:61" s="162" customFormat="1" ht="16.5" customHeight="1">
      <c r="A69" s="498"/>
      <c r="B69" s="580"/>
      <c r="C69" s="548" t="s">
        <v>158</v>
      </c>
      <c r="D69" s="214" t="s">
        <v>159</v>
      </c>
      <c r="E69" s="207"/>
      <c r="F69" s="215">
        <v>90430</v>
      </c>
      <c r="G69" s="306" t="s">
        <v>148</v>
      </c>
      <c r="H69" s="216">
        <v>800</v>
      </c>
      <c r="I69" s="217" t="s">
        <v>339</v>
      </c>
      <c r="J69" s="220"/>
      <c r="K69" s="173"/>
      <c r="L69" s="163"/>
      <c r="M69" s="504"/>
      <c r="N69" s="305"/>
      <c r="O69" s="342"/>
      <c r="P69" s="480"/>
      <c r="Q69" s="343"/>
      <c r="R69" s="340"/>
      <c r="S69" s="505"/>
      <c r="T69" s="343"/>
      <c r="U69" s="577"/>
      <c r="V69" s="352"/>
      <c r="W69" s="578"/>
      <c r="X69" s="354"/>
      <c r="Y69" s="558"/>
      <c r="Z69" s="344" t="s">
        <v>160</v>
      </c>
      <c r="AA69" s="486"/>
      <c r="AB69" s="489"/>
      <c r="AC69" s="563"/>
      <c r="AD69" s="312" t="s">
        <v>161</v>
      </c>
      <c r="AE69" s="362">
        <v>2250</v>
      </c>
      <c r="AF69" s="363">
        <v>2520</v>
      </c>
      <c r="AG69" s="564"/>
      <c r="AH69" s="566"/>
      <c r="AI69" s="480"/>
      <c r="AJ69" s="569"/>
      <c r="AK69" s="340"/>
      <c r="AL69" s="366"/>
      <c r="AM69" s="558"/>
      <c r="AN69" s="560"/>
      <c r="AO69" s="480"/>
      <c r="AP69" s="482"/>
      <c r="AQ69" s="562"/>
      <c r="AR69" s="552">
        <v>0.02</v>
      </c>
      <c r="AS69" s="554">
        <v>0.03</v>
      </c>
      <c r="AT69" s="554">
        <v>0.05</v>
      </c>
      <c r="AU69" s="526">
        <v>0.06</v>
      </c>
      <c r="AV69" s="161"/>
      <c r="AX69" s="152"/>
      <c r="AY69" s="152"/>
      <c r="AZ69" s="152"/>
      <c r="BA69" s="152"/>
      <c r="BB69" s="152"/>
      <c r="BC69" s="152"/>
      <c r="BD69" s="152"/>
      <c r="BE69" s="152"/>
      <c r="BF69" s="152"/>
      <c r="BG69" s="152"/>
      <c r="BH69" s="152"/>
      <c r="BI69" s="152"/>
    </row>
    <row r="70" spans="1:61" s="162" customFormat="1" ht="16.5" customHeight="1">
      <c r="A70" s="498"/>
      <c r="B70" s="581"/>
      <c r="C70" s="549"/>
      <c r="D70" s="221" t="s">
        <v>162</v>
      </c>
      <c r="E70" s="207"/>
      <c r="F70" s="222">
        <v>159390</v>
      </c>
      <c r="G70" s="306" t="s">
        <v>148</v>
      </c>
      <c r="H70" s="223">
        <v>1490</v>
      </c>
      <c r="I70" s="224" t="s">
        <v>339</v>
      </c>
      <c r="J70" s="220"/>
      <c r="K70" s="173"/>
      <c r="L70" s="163"/>
      <c r="M70" s="504"/>
      <c r="N70" s="305"/>
      <c r="O70" s="342"/>
      <c r="P70" s="480"/>
      <c r="Q70" s="343"/>
      <c r="R70" s="340"/>
      <c r="S70" s="505"/>
      <c r="T70" s="343"/>
      <c r="U70" s="577"/>
      <c r="V70" s="352"/>
      <c r="W70" s="578"/>
      <c r="X70" s="354"/>
      <c r="Y70" s="558"/>
      <c r="Z70" s="345" t="s">
        <v>163</v>
      </c>
      <c r="AA70" s="487"/>
      <c r="AB70" s="490"/>
      <c r="AC70" s="563"/>
      <c r="AD70" s="316" t="s">
        <v>164</v>
      </c>
      <c r="AE70" s="364">
        <v>2070</v>
      </c>
      <c r="AF70" s="365">
        <v>2250</v>
      </c>
      <c r="AG70" s="564"/>
      <c r="AH70" s="567"/>
      <c r="AI70" s="480"/>
      <c r="AJ70" s="570"/>
      <c r="AK70" s="340"/>
      <c r="AL70" s="366"/>
      <c r="AM70" s="558"/>
      <c r="AN70" s="561"/>
      <c r="AO70" s="480"/>
      <c r="AP70" s="483"/>
      <c r="AQ70" s="562"/>
      <c r="AR70" s="553"/>
      <c r="AS70" s="555"/>
      <c r="AT70" s="555"/>
      <c r="AU70" s="527"/>
      <c r="AV70" s="161"/>
      <c r="AX70" s="152"/>
      <c r="AY70" s="152"/>
      <c r="AZ70" s="152"/>
      <c r="BA70" s="152"/>
      <c r="BB70" s="152"/>
      <c r="BC70" s="152"/>
      <c r="BD70" s="152"/>
      <c r="BE70" s="152"/>
      <c r="BF70" s="152"/>
      <c r="BG70" s="152"/>
      <c r="BH70" s="152"/>
      <c r="BI70" s="152"/>
    </row>
    <row r="71" spans="1:61" s="162" customFormat="1" ht="16.5" customHeight="1">
      <c r="A71" s="498"/>
      <c r="B71" s="575" t="s">
        <v>197</v>
      </c>
      <c r="C71" s="502" t="s">
        <v>144</v>
      </c>
      <c r="D71" s="206" t="s">
        <v>145</v>
      </c>
      <c r="E71" s="207"/>
      <c r="F71" s="208">
        <v>27390</v>
      </c>
      <c r="G71" s="306" t="s">
        <v>148</v>
      </c>
      <c r="H71" s="209">
        <v>250</v>
      </c>
      <c r="I71" s="210" t="s">
        <v>339</v>
      </c>
      <c r="J71" s="305"/>
      <c r="K71" s="211"/>
      <c r="L71" s="212"/>
      <c r="M71" s="504"/>
      <c r="N71" s="305"/>
      <c r="O71" s="342"/>
      <c r="P71" s="480"/>
      <c r="Q71" s="343"/>
      <c r="R71" s="340"/>
      <c r="S71" s="505"/>
      <c r="T71" s="343"/>
      <c r="U71" s="577"/>
      <c r="V71" s="352"/>
      <c r="W71" s="578"/>
      <c r="X71" s="354"/>
      <c r="Y71" s="558" t="s">
        <v>146</v>
      </c>
      <c r="Z71" s="341" t="s">
        <v>150</v>
      </c>
      <c r="AA71" s="485">
        <v>2250</v>
      </c>
      <c r="AB71" s="488">
        <v>2430</v>
      </c>
      <c r="AC71" s="563" t="s">
        <v>146</v>
      </c>
      <c r="AD71" s="159" t="s">
        <v>151</v>
      </c>
      <c r="AE71" s="360">
        <v>4320</v>
      </c>
      <c r="AF71" s="361">
        <v>4860</v>
      </c>
      <c r="AG71" s="564" t="s">
        <v>146</v>
      </c>
      <c r="AH71" s="565">
        <v>2370</v>
      </c>
      <c r="AI71" s="480" t="s">
        <v>146</v>
      </c>
      <c r="AJ71" s="568">
        <v>20</v>
      </c>
      <c r="AK71" s="484" t="s">
        <v>146</v>
      </c>
      <c r="AL71" s="556">
        <v>4500</v>
      </c>
      <c r="AM71" s="558" t="s">
        <v>152</v>
      </c>
      <c r="AN71" s="559">
        <v>2660</v>
      </c>
      <c r="AO71" s="480" t="s">
        <v>146</v>
      </c>
      <c r="AP71" s="481">
        <v>30</v>
      </c>
      <c r="AQ71" s="562" t="s">
        <v>152</v>
      </c>
      <c r="AR71" s="543" t="s">
        <v>154</v>
      </c>
      <c r="AS71" s="545" t="s">
        <v>154</v>
      </c>
      <c r="AT71" s="545" t="s">
        <v>154</v>
      </c>
      <c r="AU71" s="571" t="s">
        <v>154</v>
      </c>
      <c r="AV71" s="161"/>
      <c r="AX71" s="152"/>
      <c r="AY71" s="152"/>
      <c r="AZ71" s="152"/>
      <c r="BA71" s="152"/>
      <c r="BB71" s="152"/>
      <c r="BC71" s="152"/>
      <c r="BD71" s="152"/>
      <c r="BE71" s="152"/>
      <c r="BF71" s="152"/>
      <c r="BG71" s="152"/>
      <c r="BH71" s="152"/>
      <c r="BI71" s="152"/>
    </row>
    <row r="72" spans="1:61" s="162" customFormat="1" ht="16.5" customHeight="1">
      <c r="A72" s="498"/>
      <c r="B72" s="576"/>
      <c r="C72" s="503"/>
      <c r="D72" s="214" t="s">
        <v>155</v>
      </c>
      <c r="E72" s="207"/>
      <c r="F72" s="215">
        <v>34280</v>
      </c>
      <c r="G72" s="306" t="s">
        <v>148</v>
      </c>
      <c r="H72" s="216">
        <v>310</v>
      </c>
      <c r="I72" s="217" t="s">
        <v>339</v>
      </c>
      <c r="J72" s="305" t="s">
        <v>148</v>
      </c>
      <c r="K72" s="218">
        <v>7100</v>
      </c>
      <c r="L72" s="219">
        <v>60</v>
      </c>
      <c r="M72" s="504"/>
      <c r="N72" s="305"/>
      <c r="O72" s="342"/>
      <c r="P72" s="480"/>
      <c r="Q72" s="343"/>
      <c r="R72" s="340"/>
      <c r="S72" s="505"/>
      <c r="T72" s="343"/>
      <c r="U72" s="577"/>
      <c r="V72" s="352"/>
      <c r="W72" s="578"/>
      <c r="X72" s="354"/>
      <c r="Y72" s="558"/>
      <c r="Z72" s="344" t="s">
        <v>156</v>
      </c>
      <c r="AA72" s="486"/>
      <c r="AB72" s="489"/>
      <c r="AC72" s="563"/>
      <c r="AD72" s="312" t="s">
        <v>157</v>
      </c>
      <c r="AE72" s="362">
        <v>2340</v>
      </c>
      <c r="AF72" s="363">
        <v>2610</v>
      </c>
      <c r="AG72" s="564"/>
      <c r="AH72" s="566"/>
      <c r="AI72" s="480"/>
      <c r="AJ72" s="569"/>
      <c r="AK72" s="484"/>
      <c r="AL72" s="557"/>
      <c r="AM72" s="558"/>
      <c r="AN72" s="560"/>
      <c r="AO72" s="480"/>
      <c r="AP72" s="482"/>
      <c r="AQ72" s="562"/>
      <c r="AR72" s="544"/>
      <c r="AS72" s="546"/>
      <c r="AT72" s="546"/>
      <c r="AU72" s="547"/>
      <c r="AV72" s="161"/>
      <c r="AX72" s="152"/>
      <c r="AY72" s="152"/>
      <c r="AZ72" s="152"/>
      <c r="BA72" s="152"/>
      <c r="BB72" s="152"/>
      <c r="BC72" s="152"/>
      <c r="BD72" s="152"/>
      <c r="BE72" s="152"/>
      <c r="BF72" s="152"/>
      <c r="BG72" s="152"/>
      <c r="BH72" s="152"/>
      <c r="BI72" s="152"/>
    </row>
    <row r="73" spans="1:61" s="162" customFormat="1" ht="16.5" customHeight="1">
      <c r="A73" s="498"/>
      <c r="B73" s="576"/>
      <c r="C73" s="548" t="s">
        <v>158</v>
      </c>
      <c r="D73" s="214" t="s">
        <v>159</v>
      </c>
      <c r="E73" s="207"/>
      <c r="F73" s="215">
        <v>89770</v>
      </c>
      <c r="G73" s="306" t="s">
        <v>148</v>
      </c>
      <c r="H73" s="216">
        <v>800</v>
      </c>
      <c r="I73" s="217" t="s">
        <v>339</v>
      </c>
      <c r="J73" s="220"/>
      <c r="K73" s="173"/>
      <c r="L73" s="163"/>
      <c r="M73" s="504"/>
      <c r="N73" s="305"/>
      <c r="O73" s="342"/>
      <c r="P73" s="480"/>
      <c r="Q73" s="343"/>
      <c r="R73" s="340"/>
      <c r="S73" s="505"/>
      <c r="T73" s="343"/>
      <c r="U73" s="577"/>
      <c r="V73" s="352"/>
      <c r="W73" s="578"/>
      <c r="X73" s="354"/>
      <c r="Y73" s="558"/>
      <c r="Z73" s="344" t="s">
        <v>160</v>
      </c>
      <c r="AA73" s="486"/>
      <c r="AB73" s="489"/>
      <c r="AC73" s="563"/>
      <c r="AD73" s="312" t="s">
        <v>161</v>
      </c>
      <c r="AE73" s="362">
        <v>2070</v>
      </c>
      <c r="AF73" s="363">
        <v>2250</v>
      </c>
      <c r="AG73" s="564"/>
      <c r="AH73" s="566"/>
      <c r="AI73" s="480"/>
      <c r="AJ73" s="569"/>
      <c r="AK73" s="340"/>
      <c r="AL73" s="366"/>
      <c r="AM73" s="558"/>
      <c r="AN73" s="560"/>
      <c r="AO73" s="480"/>
      <c r="AP73" s="482"/>
      <c r="AQ73" s="562"/>
      <c r="AR73" s="552">
        <v>0.02</v>
      </c>
      <c r="AS73" s="554">
        <v>0.03</v>
      </c>
      <c r="AT73" s="554">
        <v>0.05</v>
      </c>
      <c r="AU73" s="526">
        <v>0.06</v>
      </c>
      <c r="AV73" s="161"/>
      <c r="AX73" s="152"/>
      <c r="AY73" s="152"/>
      <c r="AZ73" s="152"/>
      <c r="BA73" s="152"/>
      <c r="BB73" s="152"/>
      <c r="BC73" s="152"/>
      <c r="BD73" s="152"/>
      <c r="BE73" s="152"/>
      <c r="BF73" s="152"/>
      <c r="BG73" s="152"/>
      <c r="BH73" s="152"/>
      <c r="BI73" s="152"/>
    </row>
    <row r="74" spans="1:61" s="162" customFormat="1" ht="16.5" customHeight="1">
      <c r="A74" s="499"/>
      <c r="B74" s="586"/>
      <c r="C74" s="549"/>
      <c r="D74" s="221" t="s">
        <v>162</v>
      </c>
      <c r="E74" s="207"/>
      <c r="F74" s="222">
        <v>158730</v>
      </c>
      <c r="G74" s="306" t="s">
        <v>148</v>
      </c>
      <c r="H74" s="223">
        <v>1490</v>
      </c>
      <c r="I74" s="224" t="s">
        <v>339</v>
      </c>
      <c r="J74" s="220"/>
      <c r="K74" s="173"/>
      <c r="L74" s="163"/>
      <c r="M74" s="504"/>
      <c r="N74" s="305"/>
      <c r="O74" s="356"/>
      <c r="P74" s="480"/>
      <c r="Q74" s="357"/>
      <c r="R74" s="340"/>
      <c r="S74" s="505"/>
      <c r="T74" s="357"/>
      <c r="U74" s="577"/>
      <c r="V74" s="358"/>
      <c r="W74" s="578"/>
      <c r="X74" s="359"/>
      <c r="Y74" s="558"/>
      <c r="Z74" s="345" t="s">
        <v>163</v>
      </c>
      <c r="AA74" s="487"/>
      <c r="AB74" s="490"/>
      <c r="AC74" s="563"/>
      <c r="AD74" s="316" t="s">
        <v>164</v>
      </c>
      <c r="AE74" s="364">
        <v>1800</v>
      </c>
      <c r="AF74" s="365">
        <v>2070</v>
      </c>
      <c r="AG74" s="564"/>
      <c r="AH74" s="567"/>
      <c r="AI74" s="480"/>
      <c r="AJ74" s="570"/>
      <c r="AK74" s="340"/>
      <c r="AL74" s="366"/>
      <c r="AM74" s="558"/>
      <c r="AN74" s="561"/>
      <c r="AO74" s="480"/>
      <c r="AP74" s="483"/>
      <c r="AQ74" s="562"/>
      <c r="AR74" s="553"/>
      <c r="AS74" s="555"/>
      <c r="AT74" s="555"/>
      <c r="AU74" s="527"/>
      <c r="AV74" s="161"/>
      <c r="AX74" s="152"/>
      <c r="AY74" s="152"/>
      <c r="AZ74" s="152"/>
      <c r="BA74" s="152"/>
      <c r="BB74" s="152"/>
      <c r="BC74" s="152"/>
      <c r="BD74" s="152"/>
      <c r="BE74" s="152"/>
      <c r="BF74" s="152"/>
      <c r="BG74" s="152"/>
      <c r="BH74" s="152"/>
      <c r="BI74" s="152"/>
    </row>
    <row r="75" spans="1:61" s="157" customFormat="1" ht="16.5" customHeight="1">
      <c r="A75" s="476" t="s">
        <v>198</v>
      </c>
      <c r="B75" s="542" t="s">
        <v>143</v>
      </c>
      <c r="C75" s="502" t="s">
        <v>144</v>
      </c>
      <c r="D75" s="206" t="s">
        <v>145</v>
      </c>
      <c r="E75" s="207"/>
      <c r="F75" s="208">
        <v>107570</v>
      </c>
      <c r="G75" s="306" t="s">
        <v>148</v>
      </c>
      <c r="H75" s="209">
        <v>1060</v>
      </c>
      <c r="I75" s="210" t="s">
        <v>339</v>
      </c>
      <c r="J75" s="305"/>
      <c r="K75" s="211"/>
      <c r="L75" s="212"/>
      <c r="M75" s="504" t="s">
        <v>148</v>
      </c>
      <c r="N75" s="305"/>
      <c r="O75" s="338"/>
      <c r="P75" s="480" t="s">
        <v>146</v>
      </c>
      <c r="Q75" s="339"/>
      <c r="R75" s="340"/>
      <c r="S75" s="505" t="s">
        <v>149</v>
      </c>
      <c r="T75" s="339"/>
      <c r="U75" s="480" t="s">
        <v>146</v>
      </c>
      <c r="V75" s="478">
        <v>27680</v>
      </c>
      <c r="W75" s="480" t="s">
        <v>146</v>
      </c>
      <c r="X75" s="481">
        <v>210</v>
      </c>
      <c r="Y75" s="484" t="s">
        <v>146</v>
      </c>
      <c r="Z75" s="341" t="s">
        <v>150</v>
      </c>
      <c r="AA75" s="485">
        <v>7110</v>
      </c>
      <c r="AB75" s="488">
        <v>7830</v>
      </c>
      <c r="AC75" s="563" t="s">
        <v>146</v>
      </c>
      <c r="AD75" s="159" t="s">
        <v>151</v>
      </c>
      <c r="AE75" s="360">
        <v>14220</v>
      </c>
      <c r="AF75" s="361">
        <v>15840</v>
      </c>
      <c r="AG75" s="564" t="s">
        <v>146</v>
      </c>
      <c r="AH75" s="565">
        <v>20660</v>
      </c>
      <c r="AI75" s="480" t="s">
        <v>148</v>
      </c>
      <c r="AJ75" s="568">
        <v>200</v>
      </c>
      <c r="AK75" s="484" t="s">
        <v>146</v>
      </c>
      <c r="AL75" s="572">
        <v>4500</v>
      </c>
      <c r="AM75" s="558" t="s">
        <v>152</v>
      </c>
      <c r="AN75" s="559">
        <v>23170</v>
      </c>
      <c r="AO75" s="480" t="s">
        <v>146</v>
      </c>
      <c r="AP75" s="481">
        <v>230</v>
      </c>
      <c r="AQ75" s="562" t="s">
        <v>152</v>
      </c>
      <c r="AR75" s="543" t="s">
        <v>154</v>
      </c>
      <c r="AS75" s="545" t="s">
        <v>154</v>
      </c>
      <c r="AT75" s="545" t="s">
        <v>154</v>
      </c>
      <c r="AU75" s="571" t="s">
        <v>154</v>
      </c>
      <c r="AV75" s="161"/>
      <c r="AX75" s="152"/>
      <c r="AY75" s="152"/>
      <c r="AZ75" s="152"/>
      <c r="BA75" s="152"/>
      <c r="BB75" s="152"/>
      <c r="BC75" s="152"/>
      <c r="BD75" s="152"/>
      <c r="BE75" s="152"/>
      <c r="BF75" s="152"/>
      <c r="BG75" s="152"/>
      <c r="BH75" s="152"/>
      <c r="BI75" s="152"/>
    </row>
    <row r="76" spans="1:61" s="157" customFormat="1" ht="16.5" customHeight="1">
      <c r="A76" s="498"/>
      <c r="B76" s="501"/>
      <c r="C76" s="503"/>
      <c r="D76" s="214" t="s">
        <v>155</v>
      </c>
      <c r="E76" s="207"/>
      <c r="F76" s="215">
        <v>114270</v>
      </c>
      <c r="G76" s="306" t="s">
        <v>148</v>
      </c>
      <c r="H76" s="216">
        <v>1120</v>
      </c>
      <c r="I76" s="217" t="s">
        <v>339</v>
      </c>
      <c r="J76" s="305" t="s">
        <v>148</v>
      </c>
      <c r="K76" s="218">
        <v>6890</v>
      </c>
      <c r="L76" s="219">
        <v>60</v>
      </c>
      <c r="M76" s="504"/>
      <c r="N76" s="305"/>
      <c r="O76" s="342"/>
      <c r="P76" s="480"/>
      <c r="Q76" s="343"/>
      <c r="R76" s="340"/>
      <c r="S76" s="505"/>
      <c r="T76" s="343"/>
      <c r="U76" s="480"/>
      <c r="V76" s="479"/>
      <c r="W76" s="480"/>
      <c r="X76" s="482"/>
      <c r="Y76" s="484"/>
      <c r="Z76" s="344" t="s">
        <v>156</v>
      </c>
      <c r="AA76" s="486"/>
      <c r="AB76" s="489"/>
      <c r="AC76" s="563"/>
      <c r="AD76" s="312" t="s">
        <v>157</v>
      </c>
      <c r="AE76" s="362">
        <v>7830</v>
      </c>
      <c r="AF76" s="363">
        <v>8730</v>
      </c>
      <c r="AG76" s="564"/>
      <c r="AH76" s="566"/>
      <c r="AI76" s="480"/>
      <c r="AJ76" s="569"/>
      <c r="AK76" s="484"/>
      <c r="AL76" s="557"/>
      <c r="AM76" s="558"/>
      <c r="AN76" s="560"/>
      <c r="AO76" s="480"/>
      <c r="AP76" s="482"/>
      <c r="AQ76" s="562"/>
      <c r="AR76" s="544"/>
      <c r="AS76" s="546"/>
      <c r="AT76" s="546"/>
      <c r="AU76" s="547"/>
      <c r="AV76" s="161"/>
      <c r="AW76" s="161"/>
      <c r="AX76" s="152"/>
      <c r="AY76" s="152"/>
      <c r="AZ76" s="152"/>
      <c r="BA76" s="152"/>
      <c r="BB76" s="152"/>
      <c r="BC76" s="152"/>
      <c r="BD76" s="152"/>
      <c r="BE76" s="152"/>
      <c r="BF76" s="152"/>
      <c r="BG76" s="152"/>
      <c r="BH76" s="152"/>
      <c r="BI76" s="152"/>
    </row>
    <row r="77" spans="1:61" s="157" customFormat="1" ht="16.5" customHeight="1">
      <c r="A77" s="498"/>
      <c r="B77" s="501"/>
      <c r="C77" s="548" t="s">
        <v>158</v>
      </c>
      <c r="D77" s="214" t="s">
        <v>159</v>
      </c>
      <c r="E77" s="207"/>
      <c r="F77" s="215">
        <v>168360</v>
      </c>
      <c r="G77" s="306" t="s">
        <v>148</v>
      </c>
      <c r="H77" s="216">
        <v>1580</v>
      </c>
      <c r="I77" s="217" t="s">
        <v>339</v>
      </c>
      <c r="J77" s="220"/>
      <c r="K77" s="173"/>
      <c r="L77" s="163"/>
      <c r="M77" s="504"/>
      <c r="N77" s="305"/>
      <c r="O77" s="342"/>
      <c r="P77" s="480"/>
      <c r="Q77" s="343"/>
      <c r="R77" s="340"/>
      <c r="S77" s="505"/>
      <c r="T77" s="343"/>
      <c r="U77" s="480" t="s">
        <v>146</v>
      </c>
      <c r="V77" s="550">
        <v>26090</v>
      </c>
      <c r="W77" s="480"/>
      <c r="X77" s="482"/>
      <c r="Y77" s="484"/>
      <c r="Z77" s="344" t="s">
        <v>160</v>
      </c>
      <c r="AA77" s="486"/>
      <c r="AB77" s="489"/>
      <c r="AC77" s="563"/>
      <c r="AD77" s="312" t="s">
        <v>161</v>
      </c>
      <c r="AE77" s="362">
        <v>6840</v>
      </c>
      <c r="AF77" s="363">
        <v>7560</v>
      </c>
      <c r="AG77" s="564"/>
      <c r="AH77" s="566"/>
      <c r="AI77" s="480"/>
      <c r="AJ77" s="569"/>
      <c r="AK77" s="340"/>
      <c r="AL77" s="366"/>
      <c r="AM77" s="558"/>
      <c r="AN77" s="560"/>
      <c r="AO77" s="480"/>
      <c r="AP77" s="482"/>
      <c r="AQ77" s="562"/>
      <c r="AR77" s="552">
        <v>0.01</v>
      </c>
      <c r="AS77" s="554">
        <v>0.03</v>
      </c>
      <c r="AT77" s="554">
        <v>0.04</v>
      </c>
      <c r="AU77" s="526">
        <v>0.05</v>
      </c>
      <c r="AV77" s="161"/>
      <c r="AX77" s="152"/>
      <c r="AY77" s="152"/>
      <c r="AZ77" s="152"/>
      <c r="BA77" s="152"/>
      <c r="BB77" s="152"/>
      <c r="BC77" s="152"/>
      <c r="BD77" s="152"/>
      <c r="BE77" s="152"/>
      <c r="BF77" s="152"/>
      <c r="BG77" s="152"/>
      <c r="BH77" s="152"/>
      <c r="BI77" s="152"/>
    </row>
    <row r="78" spans="1:61" s="157" customFormat="1" ht="16.5" customHeight="1">
      <c r="A78" s="498"/>
      <c r="B78" s="501"/>
      <c r="C78" s="549"/>
      <c r="D78" s="221" t="s">
        <v>162</v>
      </c>
      <c r="E78" s="207"/>
      <c r="F78" s="222">
        <v>235310</v>
      </c>
      <c r="G78" s="306" t="s">
        <v>148</v>
      </c>
      <c r="H78" s="223">
        <v>2250</v>
      </c>
      <c r="I78" s="224" t="s">
        <v>339</v>
      </c>
      <c r="J78" s="220"/>
      <c r="K78" s="173"/>
      <c r="L78" s="163"/>
      <c r="M78" s="504"/>
      <c r="N78" s="305"/>
      <c r="O78" s="342"/>
      <c r="P78" s="480"/>
      <c r="Q78" s="343"/>
      <c r="R78" s="340"/>
      <c r="S78" s="505"/>
      <c r="T78" s="343"/>
      <c r="U78" s="480"/>
      <c r="V78" s="551"/>
      <c r="W78" s="480"/>
      <c r="X78" s="483"/>
      <c r="Y78" s="484"/>
      <c r="Z78" s="345" t="s">
        <v>163</v>
      </c>
      <c r="AA78" s="487"/>
      <c r="AB78" s="490"/>
      <c r="AC78" s="563"/>
      <c r="AD78" s="316" t="s">
        <v>164</v>
      </c>
      <c r="AE78" s="364">
        <v>6120</v>
      </c>
      <c r="AF78" s="365">
        <v>6750</v>
      </c>
      <c r="AG78" s="564"/>
      <c r="AH78" s="567"/>
      <c r="AI78" s="480"/>
      <c r="AJ78" s="570"/>
      <c r="AK78" s="340"/>
      <c r="AL78" s="366"/>
      <c r="AM78" s="558"/>
      <c r="AN78" s="561"/>
      <c r="AO78" s="480"/>
      <c r="AP78" s="483"/>
      <c r="AQ78" s="562"/>
      <c r="AR78" s="553"/>
      <c r="AS78" s="555"/>
      <c r="AT78" s="555"/>
      <c r="AU78" s="527"/>
      <c r="AV78" s="161"/>
      <c r="AW78" s="161"/>
      <c r="AX78" s="152"/>
      <c r="AY78" s="152"/>
      <c r="AZ78" s="152"/>
      <c r="BA78" s="152"/>
      <c r="BB78" s="152"/>
      <c r="BC78" s="152"/>
      <c r="BD78" s="152"/>
      <c r="BE78" s="152"/>
      <c r="BF78" s="152"/>
      <c r="BG78" s="152"/>
      <c r="BH78" s="152"/>
      <c r="BI78" s="152"/>
    </row>
    <row r="79" spans="1:61" s="157" customFormat="1" ht="16.5" customHeight="1">
      <c r="A79" s="498"/>
      <c r="B79" s="542" t="s">
        <v>165</v>
      </c>
      <c r="C79" s="502" t="s">
        <v>144</v>
      </c>
      <c r="D79" s="206" t="s">
        <v>145</v>
      </c>
      <c r="E79" s="207"/>
      <c r="F79" s="208">
        <v>77580</v>
      </c>
      <c r="G79" s="306" t="s">
        <v>148</v>
      </c>
      <c r="H79" s="209">
        <v>750</v>
      </c>
      <c r="I79" s="210" t="s">
        <v>339</v>
      </c>
      <c r="J79" s="305"/>
      <c r="K79" s="211"/>
      <c r="L79" s="212"/>
      <c r="M79" s="504"/>
      <c r="N79" s="305"/>
      <c r="O79" s="342"/>
      <c r="P79" s="480"/>
      <c r="Q79" s="343"/>
      <c r="R79" s="340"/>
      <c r="S79" s="505"/>
      <c r="T79" s="343"/>
      <c r="U79" s="480" t="s">
        <v>146</v>
      </c>
      <c r="V79" s="478">
        <v>20570</v>
      </c>
      <c r="W79" s="480" t="s">
        <v>146</v>
      </c>
      <c r="X79" s="481">
        <v>140</v>
      </c>
      <c r="Y79" s="484" t="s">
        <v>146</v>
      </c>
      <c r="Z79" s="341" t="s">
        <v>150</v>
      </c>
      <c r="AA79" s="485">
        <v>4950</v>
      </c>
      <c r="AB79" s="488">
        <v>5400</v>
      </c>
      <c r="AC79" s="563" t="s">
        <v>146</v>
      </c>
      <c r="AD79" s="159" t="s">
        <v>151</v>
      </c>
      <c r="AE79" s="360">
        <v>9810</v>
      </c>
      <c r="AF79" s="361">
        <v>10980</v>
      </c>
      <c r="AG79" s="564" t="s">
        <v>146</v>
      </c>
      <c r="AH79" s="565">
        <v>13770</v>
      </c>
      <c r="AI79" s="480" t="s">
        <v>148</v>
      </c>
      <c r="AJ79" s="568">
        <v>140</v>
      </c>
      <c r="AK79" s="484" t="s">
        <v>146</v>
      </c>
      <c r="AL79" s="556">
        <v>4500</v>
      </c>
      <c r="AM79" s="558" t="s">
        <v>152</v>
      </c>
      <c r="AN79" s="559">
        <v>15450</v>
      </c>
      <c r="AO79" s="480" t="s">
        <v>146</v>
      </c>
      <c r="AP79" s="481">
        <v>150</v>
      </c>
      <c r="AQ79" s="562" t="s">
        <v>152</v>
      </c>
      <c r="AR79" s="543" t="s">
        <v>154</v>
      </c>
      <c r="AS79" s="545" t="s">
        <v>154</v>
      </c>
      <c r="AT79" s="545" t="s">
        <v>154</v>
      </c>
      <c r="AU79" s="571" t="s">
        <v>154</v>
      </c>
      <c r="AV79" s="161"/>
      <c r="AX79" s="152"/>
      <c r="AY79" s="152"/>
      <c r="AZ79" s="152"/>
      <c r="BA79" s="152"/>
      <c r="BB79" s="152"/>
      <c r="BC79" s="152"/>
      <c r="BD79" s="152"/>
      <c r="BE79" s="152"/>
      <c r="BF79" s="152"/>
      <c r="BG79" s="152"/>
      <c r="BH79" s="152"/>
      <c r="BI79" s="152"/>
    </row>
    <row r="80" spans="1:61" s="157" customFormat="1" ht="16.5" customHeight="1">
      <c r="A80" s="498"/>
      <c r="B80" s="501"/>
      <c r="C80" s="503"/>
      <c r="D80" s="214" t="s">
        <v>155</v>
      </c>
      <c r="E80" s="207"/>
      <c r="F80" s="215">
        <v>84270</v>
      </c>
      <c r="G80" s="306" t="s">
        <v>148</v>
      </c>
      <c r="H80" s="216">
        <v>810</v>
      </c>
      <c r="I80" s="217" t="s">
        <v>339</v>
      </c>
      <c r="J80" s="305" t="s">
        <v>148</v>
      </c>
      <c r="K80" s="218">
        <v>6890</v>
      </c>
      <c r="L80" s="219">
        <v>60</v>
      </c>
      <c r="M80" s="504"/>
      <c r="N80" s="305"/>
      <c r="O80" s="342"/>
      <c r="P80" s="480"/>
      <c r="Q80" s="343"/>
      <c r="R80" s="340"/>
      <c r="S80" s="505"/>
      <c r="T80" s="343"/>
      <c r="U80" s="480"/>
      <c r="V80" s="479"/>
      <c r="W80" s="480"/>
      <c r="X80" s="482"/>
      <c r="Y80" s="484"/>
      <c r="Z80" s="344" t="s">
        <v>156</v>
      </c>
      <c r="AA80" s="486"/>
      <c r="AB80" s="489"/>
      <c r="AC80" s="563"/>
      <c r="AD80" s="312" t="s">
        <v>157</v>
      </c>
      <c r="AE80" s="362">
        <v>5400</v>
      </c>
      <c r="AF80" s="363">
        <v>6030</v>
      </c>
      <c r="AG80" s="564"/>
      <c r="AH80" s="566"/>
      <c r="AI80" s="480"/>
      <c r="AJ80" s="569"/>
      <c r="AK80" s="484"/>
      <c r="AL80" s="557"/>
      <c r="AM80" s="558"/>
      <c r="AN80" s="560"/>
      <c r="AO80" s="480"/>
      <c r="AP80" s="482"/>
      <c r="AQ80" s="562"/>
      <c r="AR80" s="544"/>
      <c r="AS80" s="546"/>
      <c r="AT80" s="546"/>
      <c r="AU80" s="547"/>
      <c r="AV80" s="161"/>
      <c r="AW80" s="161"/>
      <c r="AX80" s="152"/>
      <c r="AY80" s="152"/>
      <c r="AZ80" s="152"/>
      <c r="BA80" s="152"/>
      <c r="BB80" s="152"/>
      <c r="BC80" s="152"/>
      <c r="BD80" s="152"/>
      <c r="BE80" s="152"/>
      <c r="BF80" s="152"/>
      <c r="BG80" s="152"/>
      <c r="BH80" s="152"/>
      <c r="BI80" s="152"/>
    </row>
    <row r="81" spans="1:61" s="157" customFormat="1" ht="16.5" customHeight="1">
      <c r="A81" s="498"/>
      <c r="B81" s="501"/>
      <c r="C81" s="548" t="s">
        <v>158</v>
      </c>
      <c r="D81" s="214" t="s">
        <v>159</v>
      </c>
      <c r="E81" s="207"/>
      <c r="F81" s="215">
        <v>138370</v>
      </c>
      <c r="G81" s="306" t="s">
        <v>148</v>
      </c>
      <c r="H81" s="216">
        <v>1290</v>
      </c>
      <c r="I81" s="217" t="s">
        <v>339</v>
      </c>
      <c r="J81" s="220"/>
      <c r="K81" s="173"/>
      <c r="L81" s="163"/>
      <c r="M81" s="504"/>
      <c r="N81" s="305"/>
      <c r="O81" s="346"/>
      <c r="P81" s="480"/>
      <c r="Q81" s="343"/>
      <c r="R81" s="340"/>
      <c r="S81" s="505"/>
      <c r="T81" s="343"/>
      <c r="U81" s="480" t="s">
        <v>146</v>
      </c>
      <c r="V81" s="550">
        <v>18980</v>
      </c>
      <c r="W81" s="480"/>
      <c r="X81" s="482"/>
      <c r="Y81" s="484"/>
      <c r="Z81" s="344" t="s">
        <v>160</v>
      </c>
      <c r="AA81" s="486"/>
      <c r="AB81" s="489"/>
      <c r="AC81" s="563"/>
      <c r="AD81" s="312" t="s">
        <v>161</v>
      </c>
      <c r="AE81" s="362">
        <v>4680</v>
      </c>
      <c r="AF81" s="363">
        <v>5220</v>
      </c>
      <c r="AG81" s="564"/>
      <c r="AH81" s="566"/>
      <c r="AI81" s="480"/>
      <c r="AJ81" s="569"/>
      <c r="AK81" s="340"/>
      <c r="AL81" s="366"/>
      <c r="AM81" s="558"/>
      <c r="AN81" s="560"/>
      <c r="AO81" s="480"/>
      <c r="AP81" s="482"/>
      <c r="AQ81" s="562"/>
      <c r="AR81" s="552">
        <v>0.01</v>
      </c>
      <c r="AS81" s="554">
        <v>0.03</v>
      </c>
      <c r="AT81" s="554">
        <v>0.04</v>
      </c>
      <c r="AU81" s="526">
        <v>0.05</v>
      </c>
      <c r="AV81" s="161"/>
      <c r="AX81" s="152"/>
      <c r="AY81" s="152"/>
      <c r="AZ81" s="152"/>
      <c r="BA81" s="152"/>
      <c r="BB81" s="152"/>
      <c r="BC81" s="152"/>
      <c r="BD81" s="152"/>
      <c r="BE81" s="152"/>
      <c r="BF81" s="152"/>
      <c r="BG81" s="152"/>
      <c r="BH81" s="152"/>
      <c r="BI81" s="152"/>
    </row>
    <row r="82" spans="1:61" s="157" customFormat="1" ht="16.5" customHeight="1">
      <c r="A82" s="498"/>
      <c r="B82" s="501"/>
      <c r="C82" s="549"/>
      <c r="D82" s="221" t="s">
        <v>162</v>
      </c>
      <c r="E82" s="207"/>
      <c r="F82" s="222">
        <v>205320</v>
      </c>
      <c r="G82" s="306" t="s">
        <v>148</v>
      </c>
      <c r="H82" s="223">
        <v>1950</v>
      </c>
      <c r="I82" s="224" t="s">
        <v>339</v>
      </c>
      <c r="J82" s="220"/>
      <c r="K82" s="173"/>
      <c r="L82" s="163"/>
      <c r="M82" s="504"/>
      <c r="N82" s="305"/>
      <c r="O82" s="346"/>
      <c r="P82" s="480"/>
      <c r="Q82" s="343"/>
      <c r="R82" s="340"/>
      <c r="S82" s="505"/>
      <c r="T82" s="343"/>
      <c r="U82" s="480"/>
      <c r="V82" s="551"/>
      <c r="W82" s="480"/>
      <c r="X82" s="483"/>
      <c r="Y82" s="484"/>
      <c r="Z82" s="345" t="s">
        <v>163</v>
      </c>
      <c r="AA82" s="487"/>
      <c r="AB82" s="490"/>
      <c r="AC82" s="563"/>
      <c r="AD82" s="316" t="s">
        <v>164</v>
      </c>
      <c r="AE82" s="364">
        <v>4230</v>
      </c>
      <c r="AF82" s="365">
        <v>4680</v>
      </c>
      <c r="AG82" s="564"/>
      <c r="AH82" s="567"/>
      <c r="AI82" s="480"/>
      <c r="AJ82" s="570"/>
      <c r="AK82" s="340"/>
      <c r="AL82" s="366"/>
      <c r="AM82" s="558"/>
      <c r="AN82" s="561"/>
      <c r="AO82" s="480"/>
      <c r="AP82" s="483"/>
      <c r="AQ82" s="562"/>
      <c r="AR82" s="553"/>
      <c r="AS82" s="555"/>
      <c r="AT82" s="555"/>
      <c r="AU82" s="527"/>
      <c r="AV82" s="161"/>
      <c r="AW82" s="161"/>
      <c r="AX82" s="152"/>
      <c r="AY82" s="152"/>
      <c r="AZ82" s="152"/>
      <c r="BA82" s="152"/>
      <c r="BB82" s="152"/>
      <c r="BC82" s="152"/>
      <c r="BD82" s="152"/>
      <c r="BE82" s="152"/>
      <c r="BF82" s="152"/>
      <c r="BG82" s="152"/>
      <c r="BH82" s="152"/>
      <c r="BI82" s="152"/>
    </row>
    <row r="83" spans="1:61" s="162" customFormat="1" ht="16.5" customHeight="1">
      <c r="A83" s="498"/>
      <c r="B83" s="574" t="s">
        <v>166</v>
      </c>
      <c r="C83" s="502" t="s">
        <v>144</v>
      </c>
      <c r="D83" s="206" t="s">
        <v>145</v>
      </c>
      <c r="E83" s="207"/>
      <c r="F83" s="208">
        <v>62830</v>
      </c>
      <c r="G83" s="306" t="s">
        <v>148</v>
      </c>
      <c r="H83" s="209">
        <v>600</v>
      </c>
      <c r="I83" s="210" t="s">
        <v>339</v>
      </c>
      <c r="J83" s="305"/>
      <c r="K83" s="211"/>
      <c r="L83" s="212"/>
      <c r="M83" s="504"/>
      <c r="N83" s="305"/>
      <c r="O83" s="346"/>
      <c r="P83" s="480"/>
      <c r="Q83" s="343"/>
      <c r="R83" s="340"/>
      <c r="S83" s="505"/>
      <c r="T83" s="343"/>
      <c r="U83" s="480" t="s">
        <v>146</v>
      </c>
      <c r="V83" s="478">
        <v>17020</v>
      </c>
      <c r="W83" s="480" t="s">
        <v>146</v>
      </c>
      <c r="X83" s="481">
        <v>100</v>
      </c>
      <c r="Y83" s="484" t="s">
        <v>146</v>
      </c>
      <c r="Z83" s="341" t="s">
        <v>150</v>
      </c>
      <c r="AA83" s="485">
        <v>4320</v>
      </c>
      <c r="AB83" s="488">
        <v>4770</v>
      </c>
      <c r="AC83" s="563" t="s">
        <v>146</v>
      </c>
      <c r="AD83" s="159" t="s">
        <v>151</v>
      </c>
      <c r="AE83" s="360">
        <v>8820</v>
      </c>
      <c r="AF83" s="361">
        <v>9810</v>
      </c>
      <c r="AG83" s="564" t="s">
        <v>146</v>
      </c>
      <c r="AH83" s="565">
        <v>10330</v>
      </c>
      <c r="AI83" s="480" t="s">
        <v>148</v>
      </c>
      <c r="AJ83" s="568">
        <v>100</v>
      </c>
      <c r="AK83" s="484" t="s">
        <v>146</v>
      </c>
      <c r="AL83" s="556">
        <v>4500</v>
      </c>
      <c r="AM83" s="558" t="s">
        <v>152</v>
      </c>
      <c r="AN83" s="559">
        <v>11580</v>
      </c>
      <c r="AO83" s="480" t="s">
        <v>146</v>
      </c>
      <c r="AP83" s="481">
        <v>110</v>
      </c>
      <c r="AQ83" s="562" t="s">
        <v>152</v>
      </c>
      <c r="AR83" s="543" t="s">
        <v>154</v>
      </c>
      <c r="AS83" s="545" t="s">
        <v>154</v>
      </c>
      <c r="AT83" s="545" t="s">
        <v>154</v>
      </c>
      <c r="AU83" s="571" t="s">
        <v>154</v>
      </c>
      <c r="AV83" s="161"/>
      <c r="AX83" s="152"/>
      <c r="AY83" s="152"/>
      <c r="AZ83" s="152"/>
      <c r="BA83" s="152"/>
      <c r="BB83" s="152"/>
      <c r="BC83" s="152"/>
      <c r="BD83" s="152"/>
      <c r="BE83" s="152"/>
      <c r="BF83" s="152"/>
      <c r="BG83" s="152"/>
      <c r="BH83" s="152"/>
      <c r="BI83" s="152"/>
    </row>
    <row r="84" spans="1:61" s="162" customFormat="1" ht="16.5" customHeight="1">
      <c r="A84" s="498"/>
      <c r="B84" s="576"/>
      <c r="C84" s="503"/>
      <c r="D84" s="214" t="s">
        <v>155</v>
      </c>
      <c r="E84" s="207"/>
      <c r="F84" s="215">
        <v>69520</v>
      </c>
      <c r="G84" s="306" t="s">
        <v>148</v>
      </c>
      <c r="H84" s="216">
        <v>660</v>
      </c>
      <c r="I84" s="217" t="s">
        <v>339</v>
      </c>
      <c r="J84" s="305" t="s">
        <v>148</v>
      </c>
      <c r="K84" s="218">
        <v>6890</v>
      </c>
      <c r="L84" s="219">
        <v>60</v>
      </c>
      <c r="M84" s="504"/>
      <c r="N84" s="305"/>
      <c r="O84" s="346"/>
      <c r="P84" s="480"/>
      <c r="Q84" s="343"/>
      <c r="R84" s="340"/>
      <c r="S84" s="505"/>
      <c r="T84" s="343"/>
      <c r="U84" s="480"/>
      <c r="V84" s="479"/>
      <c r="W84" s="480"/>
      <c r="X84" s="482"/>
      <c r="Y84" s="484"/>
      <c r="Z84" s="344" t="s">
        <v>156</v>
      </c>
      <c r="AA84" s="486"/>
      <c r="AB84" s="489"/>
      <c r="AC84" s="563"/>
      <c r="AD84" s="312" t="s">
        <v>157</v>
      </c>
      <c r="AE84" s="362">
        <v>4860</v>
      </c>
      <c r="AF84" s="363">
        <v>5400</v>
      </c>
      <c r="AG84" s="564"/>
      <c r="AH84" s="566"/>
      <c r="AI84" s="480"/>
      <c r="AJ84" s="569"/>
      <c r="AK84" s="484"/>
      <c r="AL84" s="557"/>
      <c r="AM84" s="558"/>
      <c r="AN84" s="560"/>
      <c r="AO84" s="480"/>
      <c r="AP84" s="482"/>
      <c r="AQ84" s="562"/>
      <c r="AR84" s="544"/>
      <c r="AS84" s="546"/>
      <c r="AT84" s="546"/>
      <c r="AU84" s="547"/>
      <c r="AV84" s="161"/>
      <c r="AW84" s="161"/>
      <c r="AX84" s="152"/>
      <c r="AY84" s="152"/>
      <c r="AZ84" s="152"/>
      <c r="BA84" s="152"/>
      <c r="BB84" s="152"/>
      <c r="BC84" s="152"/>
      <c r="BD84" s="152"/>
      <c r="BE84" s="152"/>
      <c r="BF84" s="152"/>
      <c r="BG84" s="152"/>
      <c r="BH84" s="152"/>
      <c r="BI84" s="152"/>
    </row>
    <row r="85" spans="1:61" s="162" customFormat="1" ht="16.5" customHeight="1">
      <c r="A85" s="498"/>
      <c r="B85" s="576"/>
      <c r="C85" s="548" t="s">
        <v>158</v>
      </c>
      <c r="D85" s="214" t="s">
        <v>159</v>
      </c>
      <c r="E85" s="207"/>
      <c r="F85" s="215">
        <v>123620</v>
      </c>
      <c r="G85" s="306" t="s">
        <v>148</v>
      </c>
      <c r="H85" s="216">
        <v>1140</v>
      </c>
      <c r="I85" s="217" t="s">
        <v>339</v>
      </c>
      <c r="J85" s="220"/>
      <c r="K85" s="173"/>
      <c r="L85" s="163"/>
      <c r="M85" s="504"/>
      <c r="N85" s="305"/>
      <c r="O85" s="346"/>
      <c r="P85" s="480"/>
      <c r="Q85" s="343"/>
      <c r="R85" s="340"/>
      <c r="S85" s="505"/>
      <c r="T85" s="343"/>
      <c r="U85" s="480" t="s">
        <v>146</v>
      </c>
      <c r="V85" s="550">
        <v>15430</v>
      </c>
      <c r="W85" s="480"/>
      <c r="X85" s="482"/>
      <c r="Y85" s="484"/>
      <c r="Z85" s="344" t="s">
        <v>160</v>
      </c>
      <c r="AA85" s="486"/>
      <c r="AB85" s="489"/>
      <c r="AC85" s="563"/>
      <c r="AD85" s="312" t="s">
        <v>161</v>
      </c>
      <c r="AE85" s="362">
        <v>4230</v>
      </c>
      <c r="AF85" s="363">
        <v>4680</v>
      </c>
      <c r="AG85" s="564"/>
      <c r="AH85" s="566"/>
      <c r="AI85" s="480"/>
      <c r="AJ85" s="569"/>
      <c r="AK85" s="340"/>
      <c r="AL85" s="366"/>
      <c r="AM85" s="558"/>
      <c r="AN85" s="560"/>
      <c r="AO85" s="480"/>
      <c r="AP85" s="482"/>
      <c r="AQ85" s="562"/>
      <c r="AR85" s="552">
        <v>0.01</v>
      </c>
      <c r="AS85" s="554">
        <v>0.03</v>
      </c>
      <c r="AT85" s="554">
        <v>0.04</v>
      </c>
      <c r="AU85" s="526">
        <v>0.05</v>
      </c>
      <c r="AV85" s="161"/>
      <c r="AX85" s="152"/>
      <c r="AY85" s="152"/>
      <c r="AZ85" s="152"/>
      <c r="BA85" s="152"/>
      <c r="BB85" s="152"/>
      <c r="BC85" s="152"/>
      <c r="BD85" s="152"/>
      <c r="BE85" s="152"/>
      <c r="BF85" s="152"/>
      <c r="BG85" s="152"/>
      <c r="BH85" s="152"/>
      <c r="BI85" s="152"/>
    </row>
    <row r="86" spans="1:61" s="162" customFormat="1" ht="16.5" customHeight="1">
      <c r="A86" s="498"/>
      <c r="B86" s="576"/>
      <c r="C86" s="549"/>
      <c r="D86" s="221" t="s">
        <v>162</v>
      </c>
      <c r="E86" s="207"/>
      <c r="F86" s="222">
        <v>190570</v>
      </c>
      <c r="G86" s="306" t="s">
        <v>148</v>
      </c>
      <c r="H86" s="223">
        <v>1800</v>
      </c>
      <c r="I86" s="224" t="s">
        <v>339</v>
      </c>
      <c r="J86" s="220"/>
      <c r="K86" s="173"/>
      <c r="L86" s="163"/>
      <c r="M86" s="504"/>
      <c r="N86" s="305"/>
      <c r="O86" s="346"/>
      <c r="P86" s="480"/>
      <c r="Q86" s="343"/>
      <c r="R86" s="340"/>
      <c r="S86" s="505"/>
      <c r="T86" s="343"/>
      <c r="U86" s="480"/>
      <c r="V86" s="551"/>
      <c r="W86" s="480"/>
      <c r="X86" s="483"/>
      <c r="Y86" s="484"/>
      <c r="Z86" s="345" t="s">
        <v>163</v>
      </c>
      <c r="AA86" s="487"/>
      <c r="AB86" s="490"/>
      <c r="AC86" s="563"/>
      <c r="AD86" s="316" t="s">
        <v>164</v>
      </c>
      <c r="AE86" s="364">
        <v>3780</v>
      </c>
      <c r="AF86" s="365">
        <v>4140</v>
      </c>
      <c r="AG86" s="564"/>
      <c r="AH86" s="567"/>
      <c r="AI86" s="480"/>
      <c r="AJ86" s="570"/>
      <c r="AK86" s="340"/>
      <c r="AL86" s="366"/>
      <c r="AM86" s="558"/>
      <c r="AN86" s="561"/>
      <c r="AO86" s="480"/>
      <c r="AP86" s="483"/>
      <c r="AQ86" s="562"/>
      <c r="AR86" s="553"/>
      <c r="AS86" s="555"/>
      <c r="AT86" s="555"/>
      <c r="AU86" s="527"/>
      <c r="AV86" s="161"/>
      <c r="AW86" s="161"/>
      <c r="AX86" s="152"/>
      <c r="AY86" s="152"/>
      <c r="AZ86" s="152"/>
      <c r="BA86" s="152"/>
      <c r="BB86" s="152"/>
      <c r="BC86" s="152"/>
      <c r="BD86" s="152"/>
      <c r="BE86" s="152"/>
      <c r="BF86" s="152"/>
      <c r="BG86" s="152"/>
      <c r="BH86" s="152"/>
      <c r="BI86" s="152"/>
    </row>
    <row r="87" spans="1:61" s="162" customFormat="1" ht="16.5" customHeight="1">
      <c r="A87" s="498"/>
      <c r="B87" s="500" t="s">
        <v>167</v>
      </c>
      <c r="C87" s="502" t="s">
        <v>144</v>
      </c>
      <c r="D87" s="206" t="s">
        <v>145</v>
      </c>
      <c r="E87" s="207"/>
      <c r="F87" s="208">
        <v>58830</v>
      </c>
      <c r="G87" s="306" t="s">
        <v>148</v>
      </c>
      <c r="H87" s="209">
        <v>570</v>
      </c>
      <c r="I87" s="210" t="s">
        <v>339</v>
      </c>
      <c r="J87" s="305"/>
      <c r="K87" s="211"/>
      <c r="L87" s="212"/>
      <c r="M87" s="504"/>
      <c r="N87" s="305"/>
      <c r="O87" s="572" t="s">
        <v>168</v>
      </c>
      <c r="P87" s="480"/>
      <c r="Q87" s="573" t="s">
        <v>168</v>
      </c>
      <c r="R87" s="347"/>
      <c r="S87" s="505"/>
      <c r="T87" s="348"/>
      <c r="U87" s="480" t="s">
        <v>146</v>
      </c>
      <c r="V87" s="478">
        <v>14890</v>
      </c>
      <c r="W87" s="480" t="s">
        <v>146</v>
      </c>
      <c r="X87" s="481">
        <v>80</v>
      </c>
      <c r="Y87" s="484" t="s">
        <v>146</v>
      </c>
      <c r="Z87" s="341" t="s">
        <v>150</v>
      </c>
      <c r="AA87" s="485">
        <v>3870</v>
      </c>
      <c r="AB87" s="488">
        <v>4320</v>
      </c>
      <c r="AC87" s="563" t="s">
        <v>146</v>
      </c>
      <c r="AD87" s="159" t="s">
        <v>151</v>
      </c>
      <c r="AE87" s="360">
        <v>7920</v>
      </c>
      <c r="AF87" s="361">
        <v>8820</v>
      </c>
      <c r="AG87" s="564" t="s">
        <v>146</v>
      </c>
      <c r="AH87" s="565">
        <v>8260</v>
      </c>
      <c r="AI87" s="480" t="s">
        <v>148</v>
      </c>
      <c r="AJ87" s="568">
        <v>80</v>
      </c>
      <c r="AK87" s="484" t="s">
        <v>146</v>
      </c>
      <c r="AL87" s="556">
        <v>4500</v>
      </c>
      <c r="AM87" s="558" t="s">
        <v>152</v>
      </c>
      <c r="AN87" s="559">
        <v>9260</v>
      </c>
      <c r="AO87" s="480" t="s">
        <v>146</v>
      </c>
      <c r="AP87" s="481">
        <v>90</v>
      </c>
      <c r="AQ87" s="562" t="s">
        <v>152</v>
      </c>
      <c r="AR87" s="543" t="s">
        <v>154</v>
      </c>
      <c r="AS87" s="545" t="s">
        <v>154</v>
      </c>
      <c r="AT87" s="545" t="s">
        <v>154</v>
      </c>
      <c r="AU87" s="571" t="s">
        <v>154</v>
      </c>
      <c r="AV87" s="161"/>
      <c r="AX87" s="152"/>
      <c r="AY87" s="152"/>
      <c r="AZ87" s="152"/>
      <c r="BA87" s="152"/>
      <c r="BB87" s="152"/>
      <c r="BC87" s="152"/>
      <c r="BD87" s="152"/>
      <c r="BE87" s="152"/>
      <c r="BF87" s="152"/>
      <c r="BG87" s="152"/>
      <c r="BH87" s="152"/>
      <c r="BI87" s="152"/>
    </row>
    <row r="88" spans="1:61" s="162" customFormat="1" ht="16.5" customHeight="1">
      <c r="A88" s="498"/>
      <c r="B88" s="501"/>
      <c r="C88" s="503"/>
      <c r="D88" s="214" t="s">
        <v>155</v>
      </c>
      <c r="E88" s="207"/>
      <c r="F88" s="215">
        <v>65520</v>
      </c>
      <c r="G88" s="306" t="s">
        <v>148</v>
      </c>
      <c r="H88" s="216">
        <v>630</v>
      </c>
      <c r="I88" s="217" t="s">
        <v>339</v>
      </c>
      <c r="J88" s="305" t="s">
        <v>148</v>
      </c>
      <c r="K88" s="218">
        <v>6890</v>
      </c>
      <c r="L88" s="219">
        <v>60</v>
      </c>
      <c r="M88" s="504"/>
      <c r="N88" s="305"/>
      <c r="O88" s="572"/>
      <c r="P88" s="480"/>
      <c r="Q88" s="573"/>
      <c r="R88" s="347"/>
      <c r="S88" s="505"/>
      <c r="T88" s="348"/>
      <c r="U88" s="480"/>
      <c r="V88" s="479"/>
      <c r="W88" s="480"/>
      <c r="X88" s="482"/>
      <c r="Y88" s="484"/>
      <c r="Z88" s="344" t="s">
        <v>156</v>
      </c>
      <c r="AA88" s="486"/>
      <c r="AB88" s="489"/>
      <c r="AC88" s="563"/>
      <c r="AD88" s="312" t="s">
        <v>157</v>
      </c>
      <c r="AE88" s="362">
        <v>4320</v>
      </c>
      <c r="AF88" s="363">
        <v>4860</v>
      </c>
      <c r="AG88" s="564"/>
      <c r="AH88" s="566"/>
      <c r="AI88" s="480"/>
      <c r="AJ88" s="569"/>
      <c r="AK88" s="484"/>
      <c r="AL88" s="557"/>
      <c r="AM88" s="558"/>
      <c r="AN88" s="560"/>
      <c r="AO88" s="480"/>
      <c r="AP88" s="482"/>
      <c r="AQ88" s="562"/>
      <c r="AR88" s="544"/>
      <c r="AS88" s="546"/>
      <c r="AT88" s="546"/>
      <c r="AU88" s="547"/>
      <c r="AV88" s="161"/>
      <c r="AW88" s="161"/>
      <c r="AX88" s="152"/>
      <c r="AY88" s="152"/>
      <c r="AZ88" s="152"/>
      <c r="BA88" s="152"/>
      <c r="BB88" s="152"/>
      <c r="BC88" s="152"/>
      <c r="BD88" s="152"/>
      <c r="BE88" s="152"/>
      <c r="BF88" s="152"/>
      <c r="BG88" s="152"/>
      <c r="BH88" s="152"/>
      <c r="BI88" s="152"/>
    </row>
    <row r="89" spans="1:61" s="162" customFormat="1" ht="16.5" customHeight="1">
      <c r="A89" s="498"/>
      <c r="B89" s="501"/>
      <c r="C89" s="548" t="s">
        <v>158</v>
      </c>
      <c r="D89" s="214" t="s">
        <v>159</v>
      </c>
      <c r="E89" s="207"/>
      <c r="F89" s="215">
        <v>119620</v>
      </c>
      <c r="G89" s="306" t="s">
        <v>148</v>
      </c>
      <c r="H89" s="216">
        <v>1090</v>
      </c>
      <c r="I89" s="217" t="s">
        <v>339</v>
      </c>
      <c r="J89" s="220"/>
      <c r="K89" s="173"/>
      <c r="L89" s="163"/>
      <c r="M89" s="504"/>
      <c r="N89" s="305"/>
      <c r="O89" s="572"/>
      <c r="P89" s="480"/>
      <c r="Q89" s="573"/>
      <c r="R89" s="347"/>
      <c r="S89" s="505"/>
      <c r="T89" s="348"/>
      <c r="U89" s="480" t="s">
        <v>146</v>
      </c>
      <c r="V89" s="550">
        <v>13290</v>
      </c>
      <c r="W89" s="480"/>
      <c r="X89" s="482"/>
      <c r="Y89" s="484"/>
      <c r="Z89" s="344" t="s">
        <v>160</v>
      </c>
      <c r="AA89" s="486"/>
      <c r="AB89" s="489"/>
      <c r="AC89" s="563"/>
      <c r="AD89" s="312" t="s">
        <v>161</v>
      </c>
      <c r="AE89" s="362">
        <v>3780</v>
      </c>
      <c r="AF89" s="363">
        <v>4230</v>
      </c>
      <c r="AG89" s="564"/>
      <c r="AH89" s="566"/>
      <c r="AI89" s="480"/>
      <c r="AJ89" s="569"/>
      <c r="AK89" s="340"/>
      <c r="AL89" s="366"/>
      <c r="AM89" s="558"/>
      <c r="AN89" s="560"/>
      <c r="AO89" s="480"/>
      <c r="AP89" s="482"/>
      <c r="AQ89" s="562"/>
      <c r="AR89" s="552">
        <v>0.01</v>
      </c>
      <c r="AS89" s="554">
        <v>0.03</v>
      </c>
      <c r="AT89" s="554">
        <v>0.04</v>
      </c>
      <c r="AU89" s="526">
        <v>0.06</v>
      </c>
      <c r="AV89" s="161"/>
      <c r="AX89" s="152"/>
      <c r="AY89" s="152"/>
      <c r="AZ89" s="152"/>
      <c r="BA89" s="152"/>
      <c r="BB89" s="152"/>
      <c r="BC89" s="152"/>
      <c r="BD89" s="152"/>
      <c r="BE89" s="152"/>
      <c r="BF89" s="152"/>
      <c r="BG89" s="152"/>
      <c r="BH89" s="152"/>
      <c r="BI89" s="152"/>
    </row>
    <row r="90" spans="1:61" s="162" customFormat="1" ht="16.5" customHeight="1">
      <c r="A90" s="498"/>
      <c r="B90" s="501"/>
      <c r="C90" s="549"/>
      <c r="D90" s="221" t="s">
        <v>162</v>
      </c>
      <c r="E90" s="207"/>
      <c r="F90" s="222">
        <v>186570</v>
      </c>
      <c r="G90" s="306" t="s">
        <v>148</v>
      </c>
      <c r="H90" s="223">
        <v>1760</v>
      </c>
      <c r="I90" s="224" t="s">
        <v>339</v>
      </c>
      <c r="J90" s="220"/>
      <c r="K90" s="173"/>
      <c r="L90" s="163"/>
      <c r="M90" s="504"/>
      <c r="N90" s="305"/>
      <c r="O90" s="342" t="s">
        <v>169</v>
      </c>
      <c r="P90" s="480"/>
      <c r="Q90" s="342" t="s">
        <v>169</v>
      </c>
      <c r="R90" s="349"/>
      <c r="S90" s="505"/>
      <c r="T90" s="342"/>
      <c r="U90" s="480"/>
      <c r="V90" s="551"/>
      <c r="W90" s="480"/>
      <c r="X90" s="483"/>
      <c r="Y90" s="484"/>
      <c r="Z90" s="345" t="s">
        <v>163</v>
      </c>
      <c r="AA90" s="487"/>
      <c r="AB90" s="490"/>
      <c r="AC90" s="563"/>
      <c r="AD90" s="316" t="s">
        <v>164</v>
      </c>
      <c r="AE90" s="364">
        <v>3420</v>
      </c>
      <c r="AF90" s="365">
        <v>3780</v>
      </c>
      <c r="AG90" s="564"/>
      <c r="AH90" s="567"/>
      <c r="AI90" s="480"/>
      <c r="AJ90" s="570"/>
      <c r="AK90" s="340"/>
      <c r="AL90" s="366"/>
      <c r="AM90" s="558"/>
      <c r="AN90" s="561"/>
      <c r="AO90" s="480"/>
      <c r="AP90" s="483"/>
      <c r="AQ90" s="562"/>
      <c r="AR90" s="553"/>
      <c r="AS90" s="555"/>
      <c r="AT90" s="555"/>
      <c r="AU90" s="527"/>
      <c r="AV90" s="161"/>
      <c r="AW90" s="161"/>
      <c r="AX90" s="152"/>
      <c r="AY90" s="152"/>
      <c r="AZ90" s="152"/>
      <c r="BA90" s="152"/>
      <c r="BB90" s="152"/>
      <c r="BC90" s="152"/>
      <c r="BD90" s="152"/>
      <c r="BE90" s="152"/>
      <c r="BF90" s="152"/>
      <c r="BG90" s="152"/>
      <c r="BH90" s="152"/>
      <c r="BI90" s="152"/>
    </row>
    <row r="91" spans="1:61" s="162" customFormat="1" ht="16.5" customHeight="1">
      <c r="A91" s="498"/>
      <c r="B91" s="500" t="s">
        <v>170</v>
      </c>
      <c r="C91" s="502" t="s">
        <v>144</v>
      </c>
      <c r="D91" s="206" t="s">
        <v>145</v>
      </c>
      <c r="E91" s="207"/>
      <c r="F91" s="208">
        <v>51550</v>
      </c>
      <c r="G91" s="306" t="s">
        <v>148</v>
      </c>
      <c r="H91" s="209">
        <v>500</v>
      </c>
      <c r="I91" s="210" t="s">
        <v>339</v>
      </c>
      <c r="J91" s="305"/>
      <c r="K91" s="211"/>
      <c r="L91" s="212"/>
      <c r="M91" s="504"/>
      <c r="N91" s="305"/>
      <c r="O91" s="342">
        <v>236520</v>
      </c>
      <c r="P91" s="480"/>
      <c r="Q91" s="343">
        <v>2360</v>
      </c>
      <c r="R91" s="340"/>
      <c r="S91" s="505"/>
      <c r="T91" s="343"/>
      <c r="U91" s="480" t="s">
        <v>146</v>
      </c>
      <c r="V91" s="478">
        <v>13460</v>
      </c>
      <c r="W91" s="480" t="s">
        <v>146</v>
      </c>
      <c r="X91" s="481">
        <v>60</v>
      </c>
      <c r="Y91" s="484" t="s">
        <v>146</v>
      </c>
      <c r="Z91" s="341" t="s">
        <v>150</v>
      </c>
      <c r="AA91" s="485">
        <v>3240</v>
      </c>
      <c r="AB91" s="488">
        <v>3600</v>
      </c>
      <c r="AC91" s="563" t="s">
        <v>146</v>
      </c>
      <c r="AD91" s="159" t="s">
        <v>151</v>
      </c>
      <c r="AE91" s="360">
        <v>6480</v>
      </c>
      <c r="AF91" s="361">
        <v>7290</v>
      </c>
      <c r="AG91" s="564" t="s">
        <v>146</v>
      </c>
      <c r="AH91" s="565">
        <v>6890</v>
      </c>
      <c r="AI91" s="480" t="s">
        <v>148</v>
      </c>
      <c r="AJ91" s="568">
        <v>60</v>
      </c>
      <c r="AK91" s="484" t="s">
        <v>146</v>
      </c>
      <c r="AL91" s="556">
        <v>4500</v>
      </c>
      <c r="AM91" s="558" t="s">
        <v>152</v>
      </c>
      <c r="AN91" s="559">
        <v>7720</v>
      </c>
      <c r="AO91" s="480" t="s">
        <v>146</v>
      </c>
      <c r="AP91" s="481">
        <v>70</v>
      </c>
      <c r="AQ91" s="562" t="s">
        <v>152</v>
      </c>
      <c r="AR91" s="543" t="s">
        <v>154</v>
      </c>
      <c r="AS91" s="545" t="s">
        <v>154</v>
      </c>
      <c r="AT91" s="545" t="s">
        <v>154</v>
      </c>
      <c r="AU91" s="571" t="s">
        <v>154</v>
      </c>
      <c r="AV91" s="161"/>
      <c r="AX91" s="152"/>
      <c r="AY91" s="152"/>
      <c r="AZ91" s="152"/>
      <c r="BA91" s="152"/>
      <c r="BB91" s="152"/>
      <c r="BC91" s="152"/>
      <c r="BD91" s="152"/>
      <c r="BE91" s="152"/>
      <c r="BF91" s="152"/>
      <c r="BG91" s="152"/>
      <c r="BH91" s="152"/>
      <c r="BI91" s="152"/>
    </row>
    <row r="92" spans="1:61" s="162" customFormat="1" ht="16.5" customHeight="1">
      <c r="A92" s="498"/>
      <c r="B92" s="501"/>
      <c r="C92" s="503"/>
      <c r="D92" s="214" t="s">
        <v>155</v>
      </c>
      <c r="E92" s="207"/>
      <c r="F92" s="215">
        <v>58240</v>
      </c>
      <c r="G92" s="306" t="s">
        <v>148</v>
      </c>
      <c r="H92" s="216">
        <v>560</v>
      </c>
      <c r="I92" s="217" t="s">
        <v>339</v>
      </c>
      <c r="J92" s="305" t="s">
        <v>148</v>
      </c>
      <c r="K92" s="218">
        <v>6890</v>
      </c>
      <c r="L92" s="219">
        <v>60</v>
      </c>
      <c r="M92" s="504"/>
      <c r="N92" s="305"/>
      <c r="O92" s="350"/>
      <c r="P92" s="480"/>
      <c r="Q92" s="350"/>
      <c r="R92" s="351"/>
      <c r="S92" s="505"/>
      <c r="T92" s="350"/>
      <c r="U92" s="480"/>
      <c r="V92" s="479"/>
      <c r="W92" s="480"/>
      <c r="X92" s="482"/>
      <c r="Y92" s="484"/>
      <c r="Z92" s="344" t="s">
        <v>156</v>
      </c>
      <c r="AA92" s="486"/>
      <c r="AB92" s="489"/>
      <c r="AC92" s="563"/>
      <c r="AD92" s="312" t="s">
        <v>157</v>
      </c>
      <c r="AE92" s="362">
        <v>3600</v>
      </c>
      <c r="AF92" s="363">
        <v>3960</v>
      </c>
      <c r="AG92" s="564"/>
      <c r="AH92" s="566"/>
      <c r="AI92" s="480"/>
      <c r="AJ92" s="569"/>
      <c r="AK92" s="484"/>
      <c r="AL92" s="557"/>
      <c r="AM92" s="558"/>
      <c r="AN92" s="560"/>
      <c r="AO92" s="480"/>
      <c r="AP92" s="482"/>
      <c r="AQ92" s="562"/>
      <c r="AR92" s="544"/>
      <c r="AS92" s="546"/>
      <c r="AT92" s="546"/>
      <c r="AU92" s="547"/>
      <c r="AV92" s="161"/>
      <c r="AW92" s="161"/>
      <c r="AX92" s="152"/>
      <c r="AY92" s="152"/>
      <c r="AZ92" s="152"/>
      <c r="BA92" s="152"/>
      <c r="BB92" s="152"/>
      <c r="BC92" s="152"/>
      <c r="BD92" s="152"/>
      <c r="BE92" s="152"/>
      <c r="BF92" s="152"/>
      <c r="BG92" s="152"/>
      <c r="BH92" s="152"/>
      <c r="BI92" s="152"/>
    </row>
    <row r="93" spans="1:61" s="162" customFormat="1" ht="16.5" customHeight="1">
      <c r="A93" s="498"/>
      <c r="B93" s="501"/>
      <c r="C93" s="548" t="s">
        <v>158</v>
      </c>
      <c r="D93" s="214" t="s">
        <v>159</v>
      </c>
      <c r="E93" s="207"/>
      <c r="F93" s="215">
        <v>112340</v>
      </c>
      <c r="G93" s="306" t="s">
        <v>148</v>
      </c>
      <c r="H93" s="216">
        <v>1020</v>
      </c>
      <c r="I93" s="217" t="s">
        <v>339</v>
      </c>
      <c r="J93" s="220"/>
      <c r="K93" s="173"/>
      <c r="L93" s="163"/>
      <c r="M93" s="504"/>
      <c r="N93" s="305"/>
      <c r="O93" s="342" t="s">
        <v>171</v>
      </c>
      <c r="P93" s="480"/>
      <c r="Q93" s="342" t="s">
        <v>171</v>
      </c>
      <c r="R93" s="349"/>
      <c r="S93" s="505"/>
      <c r="T93" s="342"/>
      <c r="U93" s="480" t="s">
        <v>146</v>
      </c>
      <c r="V93" s="550">
        <v>11870</v>
      </c>
      <c r="W93" s="480"/>
      <c r="X93" s="482"/>
      <c r="Y93" s="484"/>
      <c r="Z93" s="344" t="s">
        <v>160</v>
      </c>
      <c r="AA93" s="486"/>
      <c r="AB93" s="489"/>
      <c r="AC93" s="563"/>
      <c r="AD93" s="312" t="s">
        <v>161</v>
      </c>
      <c r="AE93" s="362">
        <v>3150</v>
      </c>
      <c r="AF93" s="363">
        <v>3420</v>
      </c>
      <c r="AG93" s="564"/>
      <c r="AH93" s="566"/>
      <c r="AI93" s="480"/>
      <c r="AJ93" s="569"/>
      <c r="AK93" s="340"/>
      <c r="AL93" s="366"/>
      <c r="AM93" s="558"/>
      <c r="AN93" s="560"/>
      <c r="AO93" s="480"/>
      <c r="AP93" s="482"/>
      <c r="AQ93" s="562"/>
      <c r="AR93" s="552">
        <v>0.01</v>
      </c>
      <c r="AS93" s="554">
        <v>0.03</v>
      </c>
      <c r="AT93" s="554">
        <v>0.04</v>
      </c>
      <c r="AU93" s="526">
        <v>0.06</v>
      </c>
      <c r="AV93" s="161"/>
      <c r="AX93" s="152"/>
      <c r="AY93" s="152"/>
      <c r="AZ93" s="152"/>
      <c r="BA93" s="152"/>
      <c r="BB93" s="152"/>
      <c r="BC93" s="152"/>
      <c r="BD93" s="152"/>
      <c r="BE93" s="152"/>
      <c r="BF93" s="152"/>
      <c r="BG93" s="152"/>
      <c r="BH93" s="152"/>
      <c r="BI93" s="152"/>
    </row>
    <row r="94" spans="1:61" s="162" customFormat="1" ht="16.5" customHeight="1">
      <c r="A94" s="498"/>
      <c r="B94" s="501"/>
      <c r="C94" s="549"/>
      <c r="D94" s="221" t="s">
        <v>162</v>
      </c>
      <c r="E94" s="207"/>
      <c r="F94" s="222">
        <v>179290</v>
      </c>
      <c r="G94" s="306" t="s">
        <v>148</v>
      </c>
      <c r="H94" s="223">
        <v>1690</v>
      </c>
      <c r="I94" s="224" t="s">
        <v>339</v>
      </c>
      <c r="J94" s="220"/>
      <c r="K94" s="173"/>
      <c r="L94" s="163"/>
      <c r="M94" s="504"/>
      <c r="N94" s="305"/>
      <c r="O94" s="342">
        <v>253260</v>
      </c>
      <c r="P94" s="480"/>
      <c r="Q94" s="343">
        <v>2530</v>
      </c>
      <c r="R94" s="340"/>
      <c r="S94" s="505"/>
      <c r="T94" s="343"/>
      <c r="U94" s="480"/>
      <c r="V94" s="551"/>
      <c r="W94" s="480"/>
      <c r="X94" s="483"/>
      <c r="Y94" s="484"/>
      <c r="Z94" s="345" t="s">
        <v>163</v>
      </c>
      <c r="AA94" s="487"/>
      <c r="AB94" s="490"/>
      <c r="AC94" s="563"/>
      <c r="AD94" s="316" t="s">
        <v>164</v>
      </c>
      <c r="AE94" s="364">
        <v>2790</v>
      </c>
      <c r="AF94" s="365">
        <v>3060</v>
      </c>
      <c r="AG94" s="564"/>
      <c r="AH94" s="567"/>
      <c r="AI94" s="480"/>
      <c r="AJ94" s="570"/>
      <c r="AK94" s="340"/>
      <c r="AL94" s="366"/>
      <c r="AM94" s="558"/>
      <c r="AN94" s="561"/>
      <c r="AO94" s="480"/>
      <c r="AP94" s="483"/>
      <c r="AQ94" s="562"/>
      <c r="AR94" s="553"/>
      <c r="AS94" s="555"/>
      <c r="AT94" s="555"/>
      <c r="AU94" s="527"/>
      <c r="AV94" s="161"/>
      <c r="AX94" s="152"/>
      <c r="AY94" s="152"/>
      <c r="AZ94" s="152"/>
      <c r="BA94" s="152"/>
      <c r="BB94" s="152"/>
      <c r="BC94" s="152"/>
      <c r="BD94" s="152"/>
      <c r="BE94" s="152"/>
      <c r="BF94" s="152"/>
      <c r="BG94" s="152"/>
      <c r="BH94" s="152"/>
      <c r="BI94" s="152"/>
    </row>
    <row r="95" spans="1:61" s="162" customFormat="1" ht="16.5" customHeight="1">
      <c r="A95" s="498"/>
      <c r="B95" s="500" t="s">
        <v>172</v>
      </c>
      <c r="C95" s="502" t="s">
        <v>144</v>
      </c>
      <c r="D95" s="206" t="s">
        <v>145</v>
      </c>
      <c r="E95" s="207"/>
      <c r="F95" s="208">
        <v>46420</v>
      </c>
      <c r="G95" s="306" t="s">
        <v>148</v>
      </c>
      <c r="H95" s="209">
        <v>450</v>
      </c>
      <c r="I95" s="210" t="s">
        <v>339</v>
      </c>
      <c r="J95" s="305"/>
      <c r="K95" s="211"/>
      <c r="L95" s="212"/>
      <c r="M95" s="504"/>
      <c r="N95" s="305"/>
      <c r="O95" s="350"/>
      <c r="P95" s="480"/>
      <c r="Q95" s="350"/>
      <c r="R95" s="351"/>
      <c r="S95" s="505"/>
      <c r="T95" s="350"/>
      <c r="U95" s="480" t="s">
        <v>146</v>
      </c>
      <c r="V95" s="478">
        <v>12450</v>
      </c>
      <c r="W95" s="480" t="s">
        <v>146</v>
      </c>
      <c r="X95" s="481">
        <v>50</v>
      </c>
      <c r="Y95" s="484" t="s">
        <v>146</v>
      </c>
      <c r="Z95" s="341" t="s">
        <v>150</v>
      </c>
      <c r="AA95" s="485">
        <v>2790</v>
      </c>
      <c r="AB95" s="488">
        <v>3060</v>
      </c>
      <c r="AC95" s="563" t="s">
        <v>146</v>
      </c>
      <c r="AD95" s="159" t="s">
        <v>151</v>
      </c>
      <c r="AE95" s="360">
        <v>5670</v>
      </c>
      <c r="AF95" s="361">
        <v>6390</v>
      </c>
      <c r="AG95" s="564" t="s">
        <v>146</v>
      </c>
      <c r="AH95" s="565">
        <v>5900</v>
      </c>
      <c r="AI95" s="480" t="s">
        <v>148</v>
      </c>
      <c r="AJ95" s="568">
        <v>50</v>
      </c>
      <c r="AK95" s="484" t="s">
        <v>146</v>
      </c>
      <c r="AL95" s="556">
        <v>4500</v>
      </c>
      <c r="AM95" s="558" t="s">
        <v>152</v>
      </c>
      <c r="AN95" s="559">
        <v>6620</v>
      </c>
      <c r="AO95" s="480" t="s">
        <v>146</v>
      </c>
      <c r="AP95" s="481">
        <v>60</v>
      </c>
      <c r="AQ95" s="562" t="s">
        <v>152</v>
      </c>
      <c r="AR95" s="543" t="s">
        <v>154</v>
      </c>
      <c r="AS95" s="545" t="s">
        <v>154</v>
      </c>
      <c r="AT95" s="545" t="s">
        <v>154</v>
      </c>
      <c r="AU95" s="571" t="s">
        <v>154</v>
      </c>
      <c r="AV95" s="161"/>
      <c r="AX95" s="152"/>
      <c r="AY95" s="152"/>
      <c r="AZ95" s="152"/>
      <c r="BA95" s="152"/>
      <c r="BB95" s="152"/>
      <c r="BC95" s="152"/>
      <c r="BD95" s="152"/>
      <c r="BE95" s="152"/>
      <c r="BF95" s="152"/>
      <c r="BG95" s="152"/>
      <c r="BH95" s="152"/>
      <c r="BI95" s="152"/>
    </row>
    <row r="96" spans="1:61" s="162" customFormat="1" ht="16.5" customHeight="1">
      <c r="A96" s="498"/>
      <c r="B96" s="501"/>
      <c r="C96" s="503"/>
      <c r="D96" s="214" t="s">
        <v>155</v>
      </c>
      <c r="E96" s="207"/>
      <c r="F96" s="215">
        <v>53110</v>
      </c>
      <c r="G96" s="306" t="s">
        <v>148</v>
      </c>
      <c r="H96" s="216">
        <v>510</v>
      </c>
      <c r="I96" s="217" t="s">
        <v>339</v>
      </c>
      <c r="J96" s="305" t="s">
        <v>148</v>
      </c>
      <c r="K96" s="218">
        <v>6890</v>
      </c>
      <c r="L96" s="219">
        <v>60</v>
      </c>
      <c r="M96" s="504"/>
      <c r="N96" s="305"/>
      <c r="O96" s="342" t="s">
        <v>173</v>
      </c>
      <c r="P96" s="480"/>
      <c r="Q96" s="342" t="s">
        <v>173</v>
      </c>
      <c r="R96" s="349"/>
      <c r="S96" s="505"/>
      <c r="T96" s="342"/>
      <c r="U96" s="480"/>
      <c r="V96" s="479"/>
      <c r="W96" s="480"/>
      <c r="X96" s="482"/>
      <c r="Y96" s="484"/>
      <c r="Z96" s="344" t="s">
        <v>156</v>
      </c>
      <c r="AA96" s="486"/>
      <c r="AB96" s="489"/>
      <c r="AC96" s="563"/>
      <c r="AD96" s="312" t="s">
        <v>157</v>
      </c>
      <c r="AE96" s="362">
        <v>3150</v>
      </c>
      <c r="AF96" s="363">
        <v>3510</v>
      </c>
      <c r="AG96" s="564"/>
      <c r="AH96" s="566"/>
      <c r="AI96" s="480"/>
      <c r="AJ96" s="569"/>
      <c r="AK96" s="484"/>
      <c r="AL96" s="557"/>
      <c r="AM96" s="558"/>
      <c r="AN96" s="560"/>
      <c r="AO96" s="480"/>
      <c r="AP96" s="482"/>
      <c r="AQ96" s="562"/>
      <c r="AR96" s="544"/>
      <c r="AS96" s="546"/>
      <c r="AT96" s="546"/>
      <c r="AU96" s="547"/>
      <c r="AV96" s="161"/>
      <c r="AX96" s="152"/>
      <c r="AY96" s="152"/>
      <c r="AZ96" s="152"/>
      <c r="BA96" s="152"/>
      <c r="BB96" s="152"/>
      <c r="BC96" s="152"/>
      <c r="BD96" s="152"/>
      <c r="BE96" s="152"/>
      <c r="BF96" s="152"/>
      <c r="BG96" s="152"/>
      <c r="BH96" s="152"/>
      <c r="BI96" s="152"/>
    </row>
    <row r="97" spans="1:61" s="162" customFormat="1" ht="16.5" customHeight="1">
      <c r="A97" s="498"/>
      <c r="B97" s="501"/>
      <c r="C97" s="548" t="s">
        <v>158</v>
      </c>
      <c r="D97" s="214" t="s">
        <v>159</v>
      </c>
      <c r="E97" s="207"/>
      <c r="F97" s="215">
        <v>107210</v>
      </c>
      <c r="G97" s="306" t="s">
        <v>148</v>
      </c>
      <c r="H97" s="216">
        <v>970</v>
      </c>
      <c r="I97" s="217" t="s">
        <v>339</v>
      </c>
      <c r="J97" s="220"/>
      <c r="K97" s="173"/>
      <c r="L97" s="163"/>
      <c r="M97" s="504"/>
      <c r="N97" s="305"/>
      <c r="O97" s="342">
        <v>286920</v>
      </c>
      <c r="P97" s="480"/>
      <c r="Q97" s="343">
        <v>2860</v>
      </c>
      <c r="R97" s="340"/>
      <c r="S97" s="505"/>
      <c r="T97" s="343"/>
      <c r="U97" s="480" t="s">
        <v>146</v>
      </c>
      <c r="V97" s="550">
        <v>10850</v>
      </c>
      <c r="W97" s="480"/>
      <c r="X97" s="482"/>
      <c r="Y97" s="484"/>
      <c r="Z97" s="344" t="s">
        <v>160</v>
      </c>
      <c r="AA97" s="486"/>
      <c r="AB97" s="489"/>
      <c r="AC97" s="563"/>
      <c r="AD97" s="312" t="s">
        <v>161</v>
      </c>
      <c r="AE97" s="362">
        <v>2700</v>
      </c>
      <c r="AF97" s="363">
        <v>3060</v>
      </c>
      <c r="AG97" s="564"/>
      <c r="AH97" s="566"/>
      <c r="AI97" s="480"/>
      <c r="AJ97" s="569"/>
      <c r="AK97" s="340"/>
      <c r="AL97" s="366"/>
      <c r="AM97" s="558"/>
      <c r="AN97" s="560"/>
      <c r="AO97" s="480"/>
      <c r="AP97" s="482"/>
      <c r="AQ97" s="562"/>
      <c r="AR97" s="552">
        <v>0.01</v>
      </c>
      <c r="AS97" s="554">
        <v>0.03</v>
      </c>
      <c r="AT97" s="554">
        <v>0.04</v>
      </c>
      <c r="AU97" s="526">
        <v>0.06</v>
      </c>
      <c r="AV97" s="161"/>
      <c r="AX97" s="152"/>
      <c r="AY97" s="152"/>
      <c r="AZ97" s="152"/>
      <c r="BA97" s="152"/>
      <c r="BB97" s="152"/>
      <c r="BC97" s="152"/>
      <c r="BD97" s="152"/>
      <c r="BE97" s="152"/>
      <c r="BF97" s="152"/>
      <c r="BG97" s="152"/>
      <c r="BH97" s="152"/>
      <c r="BI97" s="152"/>
    </row>
    <row r="98" spans="1:61" s="162" customFormat="1" ht="16.5" customHeight="1">
      <c r="A98" s="498"/>
      <c r="B98" s="501"/>
      <c r="C98" s="549"/>
      <c r="D98" s="221" t="s">
        <v>162</v>
      </c>
      <c r="E98" s="207"/>
      <c r="F98" s="222">
        <v>174160</v>
      </c>
      <c r="G98" s="306" t="s">
        <v>148</v>
      </c>
      <c r="H98" s="223">
        <v>1640</v>
      </c>
      <c r="I98" s="224" t="s">
        <v>339</v>
      </c>
      <c r="J98" s="220"/>
      <c r="K98" s="173"/>
      <c r="L98" s="163"/>
      <c r="M98" s="504"/>
      <c r="N98" s="305"/>
      <c r="O98" s="350"/>
      <c r="P98" s="480"/>
      <c r="Q98" s="350"/>
      <c r="R98" s="351"/>
      <c r="S98" s="505"/>
      <c r="T98" s="350"/>
      <c r="U98" s="480"/>
      <c r="V98" s="551"/>
      <c r="W98" s="480"/>
      <c r="X98" s="483"/>
      <c r="Y98" s="484"/>
      <c r="Z98" s="345" t="s">
        <v>163</v>
      </c>
      <c r="AA98" s="487"/>
      <c r="AB98" s="490"/>
      <c r="AC98" s="563"/>
      <c r="AD98" s="316" t="s">
        <v>164</v>
      </c>
      <c r="AE98" s="364">
        <v>2430</v>
      </c>
      <c r="AF98" s="365">
        <v>2700</v>
      </c>
      <c r="AG98" s="564"/>
      <c r="AH98" s="567"/>
      <c r="AI98" s="480"/>
      <c r="AJ98" s="570"/>
      <c r="AK98" s="340"/>
      <c r="AL98" s="366"/>
      <c r="AM98" s="558"/>
      <c r="AN98" s="561"/>
      <c r="AO98" s="480"/>
      <c r="AP98" s="483"/>
      <c r="AQ98" s="562"/>
      <c r="AR98" s="553"/>
      <c r="AS98" s="555"/>
      <c r="AT98" s="555"/>
      <c r="AU98" s="527"/>
      <c r="AV98" s="161"/>
      <c r="AX98" s="152"/>
      <c r="AY98" s="152"/>
      <c r="AZ98" s="152"/>
      <c r="BA98" s="152"/>
      <c r="BB98" s="152"/>
      <c r="BC98" s="152"/>
      <c r="BD98" s="152"/>
      <c r="BE98" s="152"/>
      <c r="BF98" s="152"/>
      <c r="BG98" s="152"/>
      <c r="BH98" s="152"/>
      <c r="BI98" s="152"/>
    </row>
    <row r="99" spans="1:61" s="162" customFormat="1" ht="16.5" customHeight="1">
      <c r="A99" s="498"/>
      <c r="B99" s="500" t="s">
        <v>174</v>
      </c>
      <c r="C99" s="502" t="s">
        <v>144</v>
      </c>
      <c r="D99" s="206" t="s">
        <v>145</v>
      </c>
      <c r="E99" s="207"/>
      <c r="F99" s="208">
        <v>42620</v>
      </c>
      <c r="G99" s="306" t="s">
        <v>148</v>
      </c>
      <c r="H99" s="209">
        <v>400</v>
      </c>
      <c r="I99" s="210" t="s">
        <v>339</v>
      </c>
      <c r="J99" s="305"/>
      <c r="K99" s="211"/>
      <c r="L99" s="212"/>
      <c r="M99" s="504"/>
      <c r="N99" s="305"/>
      <c r="O99" s="342" t="s">
        <v>175</v>
      </c>
      <c r="P99" s="480"/>
      <c r="Q99" s="342" t="s">
        <v>175</v>
      </c>
      <c r="R99" s="349"/>
      <c r="S99" s="505"/>
      <c r="T99" s="342"/>
      <c r="U99" s="480" t="s">
        <v>146</v>
      </c>
      <c r="V99" s="478">
        <v>11690</v>
      </c>
      <c r="W99" s="480" t="s">
        <v>146</v>
      </c>
      <c r="X99" s="481">
        <v>50</v>
      </c>
      <c r="Y99" s="484" t="s">
        <v>146</v>
      </c>
      <c r="Z99" s="341" t="s">
        <v>150</v>
      </c>
      <c r="AA99" s="485">
        <v>3150</v>
      </c>
      <c r="AB99" s="488">
        <v>3510</v>
      </c>
      <c r="AC99" s="563" t="s">
        <v>146</v>
      </c>
      <c r="AD99" s="159" t="s">
        <v>151</v>
      </c>
      <c r="AE99" s="360">
        <v>6390</v>
      </c>
      <c r="AF99" s="361">
        <v>7110</v>
      </c>
      <c r="AG99" s="564" t="s">
        <v>146</v>
      </c>
      <c r="AH99" s="565">
        <v>5170</v>
      </c>
      <c r="AI99" s="480" t="s">
        <v>148</v>
      </c>
      <c r="AJ99" s="568">
        <v>50</v>
      </c>
      <c r="AK99" s="484" t="s">
        <v>146</v>
      </c>
      <c r="AL99" s="556">
        <v>4500</v>
      </c>
      <c r="AM99" s="558" t="s">
        <v>152</v>
      </c>
      <c r="AN99" s="559">
        <v>5790</v>
      </c>
      <c r="AO99" s="480" t="s">
        <v>146</v>
      </c>
      <c r="AP99" s="481">
        <v>50</v>
      </c>
      <c r="AQ99" s="562" t="s">
        <v>152</v>
      </c>
      <c r="AR99" s="543" t="s">
        <v>154</v>
      </c>
      <c r="AS99" s="545" t="s">
        <v>154</v>
      </c>
      <c r="AT99" s="545" t="s">
        <v>154</v>
      </c>
      <c r="AU99" s="571" t="s">
        <v>154</v>
      </c>
      <c r="AV99" s="161"/>
      <c r="AX99" s="152"/>
      <c r="AY99" s="152"/>
      <c r="AZ99" s="152"/>
      <c r="BA99" s="152"/>
      <c r="BB99" s="152"/>
      <c r="BC99" s="152"/>
      <c r="BD99" s="152"/>
      <c r="BE99" s="152"/>
      <c r="BF99" s="152"/>
      <c r="BG99" s="152"/>
      <c r="BH99" s="152"/>
      <c r="BI99" s="152"/>
    </row>
    <row r="100" spans="1:61" s="162" customFormat="1" ht="16.5" customHeight="1">
      <c r="A100" s="498"/>
      <c r="B100" s="501"/>
      <c r="C100" s="503"/>
      <c r="D100" s="214" t="s">
        <v>155</v>
      </c>
      <c r="E100" s="207"/>
      <c r="F100" s="215">
        <v>49310</v>
      </c>
      <c r="G100" s="306" t="s">
        <v>148</v>
      </c>
      <c r="H100" s="216">
        <v>460</v>
      </c>
      <c r="I100" s="217" t="s">
        <v>339</v>
      </c>
      <c r="J100" s="305" t="s">
        <v>148</v>
      </c>
      <c r="K100" s="218">
        <v>6890</v>
      </c>
      <c r="L100" s="219">
        <v>60</v>
      </c>
      <c r="M100" s="504"/>
      <c r="N100" s="305"/>
      <c r="O100" s="342">
        <v>320490</v>
      </c>
      <c r="P100" s="480"/>
      <c r="Q100" s="343">
        <v>3200</v>
      </c>
      <c r="R100" s="340"/>
      <c r="S100" s="505"/>
      <c r="T100" s="343"/>
      <c r="U100" s="480"/>
      <c r="V100" s="479"/>
      <c r="W100" s="480"/>
      <c r="X100" s="482"/>
      <c r="Y100" s="484"/>
      <c r="Z100" s="344" t="s">
        <v>156</v>
      </c>
      <c r="AA100" s="486"/>
      <c r="AB100" s="489"/>
      <c r="AC100" s="563"/>
      <c r="AD100" s="312" t="s">
        <v>157</v>
      </c>
      <c r="AE100" s="362">
        <v>3510</v>
      </c>
      <c r="AF100" s="363">
        <v>3870</v>
      </c>
      <c r="AG100" s="564"/>
      <c r="AH100" s="566"/>
      <c r="AI100" s="480"/>
      <c r="AJ100" s="569"/>
      <c r="AK100" s="484"/>
      <c r="AL100" s="557"/>
      <c r="AM100" s="558"/>
      <c r="AN100" s="560"/>
      <c r="AO100" s="480"/>
      <c r="AP100" s="482"/>
      <c r="AQ100" s="562"/>
      <c r="AR100" s="544"/>
      <c r="AS100" s="546"/>
      <c r="AT100" s="546"/>
      <c r="AU100" s="547"/>
      <c r="AV100" s="161"/>
      <c r="AX100" s="152"/>
      <c r="AY100" s="152"/>
      <c r="AZ100" s="152"/>
      <c r="BA100" s="152"/>
      <c r="BB100" s="152"/>
      <c r="BC100" s="152"/>
      <c r="BD100" s="152"/>
      <c r="BE100" s="152"/>
      <c r="BF100" s="152"/>
      <c r="BG100" s="152"/>
      <c r="BH100" s="152"/>
      <c r="BI100" s="152"/>
    </row>
    <row r="101" spans="1:61" s="162" customFormat="1" ht="16.5" customHeight="1">
      <c r="A101" s="498"/>
      <c r="B101" s="501"/>
      <c r="C101" s="548" t="s">
        <v>158</v>
      </c>
      <c r="D101" s="214" t="s">
        <v>159</v>
      </c>
      <c r="E101" s="207"/>
      <c r="F101" s="215">
        <v>103410</v>
      </c>
      <c r="G101" s="306" t="s">
        <v>148</v>
      </c>
      <c r="H101" s="216">
        <v>940</v>
      </c>
      <c r="I101" s="217" t="s">
        <v>339</v>
      </c>
      <c r="J101" s="220"/>
      <c r="K101" s="173"/>
      <c r="L101" s="163"/>
      <c r="M101" s="504"/>
      <c r="N101" s="305"/>
      <c r="O101" s="350"/>
      <c r="P101" s="480"/>
      <c r="Q101" s="350"/>
      <c r="R101" s="351"/>
      <c r="S101" s="505"/>
      <c r="T101" s="350"/>
      <c r="U101" s="480" t="s">
        <v>146</v>
      </c>
      <c r="V101" s="550">
        <v>10100</v>
      </c>
      <c r="W101" s="480"/>
      <c r="X101" s="482"/>
      <c r="Y101" s="484"/>
      <c r="Z101" s="344" t="s">
        <v>160</v>
      </c>
      <c r="AA101" s="486"/>
      <c r="AB101" s="489"/>
      <c r="AC101" s="563"/>
      <c r="AD101" s="312" t="s">
        <v>161</v>
      </c>
      <c r="AE101" s="362">
        <v>3060</v>
      </c>
      <c r="AF101" s="363">
        <v>3420</v>
      </c>
      <c r="AG101" s="564"/>
      <c r="AH101" s="566"/>
      <c r="AI101" s="480"/>
      <c r="AJ101" s="569"/>
      <c r="AK101" s="340"/>
      <c r="AL101" s="366"/>
      <c r="AM101" s="558"/>
      <c r="AN101" s="560"/>
      <c r="AO101" s="480"/>
      <c r="AP101" s="482"/>
      <c r="AQ101" s="562"/>
      <c r="AR101" s="552">
        <v>0.01</v>
      </c>
      <c r="AS101" s="554">
        <v>0.03</v>
      </c>
      <c r="AT101" s="554">
        <v>0.04</v>
      </c>
      <c r="AU101" s="526">
        <v>0.06</v>
      </c>
      <c r="AV101" s="161"/>
      <c r="AX101" s="152"/>
      <c r="AY101" s="152"/>
      <c r="AZ101" s="152"/>
      <c r="BA101" s="152"/>
      <c r="BB101" s="152"/>
      <c r="BC101" s="152"/>
      <c r="BD101" s="152"/>
      <c r="BE101" s="152"/>
      <c r="BF101" s="152"/>
      <c r="BG101" s="152"/>
      <c r="BH101" s="152"/>
      <c r="BI101" s="152"/>
    </row>
    <row r="102" spans="1:61" s="162" customFormat="1" ht="16.5" customHeight="1">
      <c r="A102" s="498"/>
      <c r="B102" s="501"/>
      <c r="C102" s="549"/>
      <c r="D102" s="221" t="s">
        <v>162</v>
      </c>
      <c r="E102" s="207"/>
      <c r="F102" s="222">
        <v>170360</v>
      </c>
      <c r="G102" s="306" t="s">
        <v>148</v>
      </c>
      <c r="H102" s="223">
        <v>1600</v>
      </c>
      <c r="I102" s="224" t="s">
        <v>339</v>
      </c>
      <c r="J102" s="220"/>
      <c r="K102" s="173"/>
      <c r="L102" s="163"/>
      <c r="M102" s="504"/>
      <c r="N102" s="305"/>
      <c r="O102" s="342" t="s">
        <v>176</v>
      </c>
      <c r="P102" s="480"/>
      <c r="Q102" s="342" t="s">
        <v>176</v>
      </c>
      <c r="R102" s="349"/>
      <c r="S102" s="505"/>
      <c r="T102" s="342"/>
      <c r="U102" s="480"/>
      <c r="V102" s="551"/>
      <c r="W102" s="480"/>
      <c r="X102" s="483"/>
      <c r="Y102" s="484"/>
      <c r="Z102" s="345" t="s">
        <v>163</v>
      </c>
      <c r="AA102" s="487"/>
      <c r="AB102" s="490"/>
      <c r="AC102" s="563"/>
      <c r="AD102" s="316" t="s">
        <v>164</v>
      </c>
      <c r="AE102" s="364">
        <v>2700</v>
      </c>
      <c r="AF102" s="365">
        <v>3060</v>
      </c>
      <c r="AG102" s="564"/>
      <c r="AH102" s="567"/>
      <c r="AI102" s="480"/>
      <c r="AJ102" s="570"/>
      <c r="AK102" s="340"/>
      <c r="AL102" s="366"/>
      <c r="AM102" s="558"/>
      <c r="AN102" s="561"/>
      <c r="AO102" s="480"/>
      <c r="AP102" s="483"/>
      <c r="AQ102" s="562"/>
      <c r="AR102" s="553"/>
      <c r="AS102" s="555"/>
      <c r="AT102" s="555"/>
      <c r="AU102" s="527"/>
      <c r="AV102" s="161"/>
      <c r="AX102" s="152"/>
      <c r="AY102" s="152"/>
      <c r="AZ102" s="152"/>
      <c r="BA102" s="152"/>
      <c r="BB102" s="152"/>
      <c r="BC102" s="152"/>
      <c r="BD102" s="152"/>
      <c r="BE102" s="152"/>
      <c r="BF102" s="152"/>
      <c r="BG102" s="152"/>
      <c r="BH102" s="152"/>
      <c r="BI102" s="152"/>
    </row>
    <row r="103" spans="1:61" s="162" customFormat="1" ht="16.5" customHeight="1">
      <c r="A103" s="498"/>
      <c r="B103" s="500" t="s">
        <v>177</v>
      </c>
      <c r="C103" s="502" t="s">
        <v>144</v>
      </c>
      <c r="D103" s="206" t="s">
        <v>145</v>
      </c>
      <c r="E103" s="207"/>
      <c r="F103" s="208">
        <v>39620</v>
      </c>
      <c r="G103" s="306" t="s">
        <v>148</v>
      </c>
      <c r="H103" s="209">
        <v>380</v>
      </c>
      <c r="I103" s="210" t="s">
        <v>339</v>
      </c>
      <c r="J103" s="305"/>
      <c r="K103" s="211"/>
      <c r="L103" s="212"/>
      <c r="M103" s="504"/>
      <c r="N103" s="305"/>
      <c r="O103" s="342">
        <v>354060</v>
      </c>
      <c r="P103" s="480"/>
      <c r="Q103" s="343">
        <v>3540</v>
      </c>
      <c r="R103" s="340"/>
      <c r="S103" s="505"/>
      <c r="T103" s="343"/>
      <c r="U103" s="480" t="s">
        <v>146</v>
      </c>
      <c r="V103" s="478">
        <v>11100</v>
      </c>
      <c r="W103" s="480" t="s">
        <v>146</v>
      </c>
      <c r="X103" s="481">
        <v>50</v>
      </c>
      <c r="Y103" s="484" t="s">
        <v>146</v>
      </c>
      <c r="Z103" s="341" t="s">
        <v>150</v>
      </c>
      <c r="AA103" s="485">
        <v>2790</v>
      </c>
      <c r="AB103" s="488">
        <v>3060</v>
      </c>
      <c r="AC103" s="563" t="s">
        <v>146</v>
      </c>
      <c r="AD103" s="159" t="s">
        <v>151</v>
      </c>
      <c r="AE103" s="360">
        <v>5670</v>
      </c>
      <c r="AF103" s="361">
        <v>6390</v>
      </c>
      <c r="AG103" s="564" t="s">
        <v>146</v>
      </c>
      <c r="AH103" s="565">
        <v>4590</v>
      </c>
      <c r="AI103" s="480" t="s">
        <v>148</v>
      </c>
      <c r="AJ103" s="568">
        <v>50</v>
      </c>
      <c r="AK103" s="484" t="s">
        <v>146</v>
      </c>
      <c r="AL103" s="556">
        <v>4500</v>
      </c>
      <c r="AM103" s="558" t="s">
        <v>152</v>
      </c>
      <c r="AN103" s="559">
        <v>5140</v>
      </c>
      <c r="AO103" s="480" t="s">
        <v>146</v>
      </c>
      <c r="AP103" s="481">
        <v>40</v>
      </c>
      <c r="AQ103" s="562" t="s">
        <v>152</v>
      </c>
      <c r="AR103" s="543" t="s">
        <v>154</v>
      </c>
      <c r="AS103" s="545" t="s">
        <v>154</v>
      </c>
      <c r="AT103" s="545" t="s">
        <v>154</v>
      </c>
      <c r="AU103" s="571" t="s">
        <v>154</v>
      </c>
      <c r="AV103" s="161"/>
      <c r="AX103" s="152"/>
      <c r="AY103" s="152"/>
      <c r="AZ103" s="152"/>
      <c r="BA103" s="152"/>
      <c r="BB103" s="152"/>
      <c r="BC103" s="152"/>
      <c r="BD103" s="152"/>
      <c r="BE103" s="152"/>
      <c r="BF103" s="152"/>
      <c r="BG103" s="152"/>
      <c r="BH103" s="152"/>
      <c r="BI103" s="152"/>
    </row>
    <row r="104" spans="1:61" s="162" customFormat="1" ht="16.5" customHeight="1">
      <c r="A104" s="498"/>
      <c r="B104" s="501"/>
      <c r="C104" s="503"/>
      <c r="D104" s="214" t="s">
        <v>155</v>
      </c>
      <c r="E104" s="207"/>
      <c r="F104" s="215">
        <v>46310</v>
      </c>
      <c r="G104" s="306" t="s">
        <v>148</v>
      </c>
      <c r="H104" s="216">
        <v>440</v>
      </c>
      <c r="I104" s="217" t="s">
        <v>339</v>
      </c>
      <c r="J104" s="305" t="s">
        <v>148</v>
      </c>
      <c r="K104" s="218">
        <v>6890</v>
      </c>
      <c r="L104" s="219">
        <v>60</v>
      </c>
      <c r="M104" s="504"/>
      <c r="N104" s="305"/>
      <c r="O104" s="350"/>
      <c r="P104" s="480"/>
      <c r="Q104" s="350"/>
      <c r="R104" s="351"/>
      <c r="S104" s="505"/>
      <c r="T104" s="350"/>
      <c r="U104" s="480"/>
      <c r="V104" s="479"/>
      <c r="W104" s="480"/>
      <c r="X104" s="482"/>
      <c r="Y104" s="484"/>
      <c r="Z104" s="344" t="s">
        <v>156</v>
      </c>
      <c r="AA104" s="486"/>
      <c r="AB104" s="489"/>
      <c r="AC104" s="563"/>
      <c r="AD104" s="312" t="s">
        <v>157</v>
      </c>
      <c r="AE104" s="362">
        <v>3150</v>
      </c>
      <c r="AF104" s="363">
        <v>3510</v>
      </c>
      <c r="AG104" s="564"/>
      <c r="AH104" s="566"/>
      <c r="AI104" s="480"/>
      <c r="AJ104" s="569"/>
      <c r="AK104" s="484"/>
      <c r="AL104" s="557"/>
      <c r="AM104" s="558"/>
      <c r="AN104" s="560"/>
      <c r="AO104" s="480"/>
      <c r="AP104" s="482"/>
      <c r="AQ104" s="562"/>
      <c r="AR104" s="544"/>
      <c r="AS104" s="546"/>
      <c r="AT104" s="546"/>
      <c r="AU104" s="547"/>
      <c r="AV104" s="161"/>
      <c r="AX104" s="152"/>
      <c r="AY104" s="152"/>
      <c r="AZ104" s="152"/>
      <c r="BA104" s="152"/>
      <c r="BB104" s="152"/>
      <c r="BC104" s="152"/>
      <c r="BD104" s="152"/>
      <c r="BE104" s="152"/>
      <c r="BF104" s="152"/>
      <c r="BG104" s="152"/>
      <c r="BH104" s="152"/>
      <c r="BI104" s="152"/>
    </row>
    <row r="105" spans="1:61" s="162" customFormat="1" ht="16.5" customHeight="1">
      <c r="A105" s="498"/>
      <c r="B105" s="501"/>
      <c r="C105" s="548" t="s">
        <v>158</v>
      </c>
      <c r="D105" s="214" t="s">
        <v>159</v>
      </c>
      <c r="E105" s="207"/>
      <c r="F105" s="215">
        <v>100410</v>
      </c>
      <c r="G105" s="306" t="s">
        <v>148</v>
      </c>
      <c r="H105" s="216">
        <v>900</v>
      </c>
      <c r="I105" s="217" t="s">
        <v>339</v>
      </c>
      <c r="J105" s="220"/>
      <c r="K105" s="173"/>
      <c r="L105" s="163"/>
      <c r="M105" s="504"/>
      <c r="N105" s="305"/>
      <c r="O105" s="342" t="s">
        <v>178</v>
      </c>
      <c r="P105" s="480"/>
      <c r="Q105" s="342" t="s">
        <v>178</v>
      </c>
      <c r="R105" s="349"/>
      <c r="S105" s="505"/>
      <c r="T105" s="342"/>
      <c r="U105" s="480" t="s">
        <v>146</v>
      </c>
      <c r="V105" s="550">
        <v>9500</v>
      </c>
      <c r="W105" s="480"/>
      <c r="X105" s="482"/>
      <c r="Y105" s="484"/>
      <c r="Z105" s="344" t="s">
        <v>160</v>
      </c>
      <c r="AA105" s="486"/>
      <c r="AB105" s="489"/>
      <c r="AC105" s="563"/>
      <c r="AD105" s="312" t="s">
        <v>161</v>
      </c>
      <c r="AE105" s="362">
        <v>2700</v>
      </c>
      <c r="AF105" s="363">
        <v>3060</v>
      </c>
      <c r="AG105" s="564"/>
      <c r="AH105" s="566"/>
      <c r="AI105" s="480"/>
      <c r="AJ105" s="569"/>
      <c r="AK105" s="340"/>
      <c r="AL105" s="366"/>
      <c r="AM105" s="558"/>
      <c r="AN105" s="560"/>
      <c r="AO105" s="480"/>
      <c r="AP105" s="482"/>
      <c r="AQ105" s="562"/>
      <c r="AR105" s="552">
        <v>0.02</v>
      </c>
      <c r="AS105" s="554">
        <v>0.03</v>
      </c>
      <c r="AT105" s="554">
        <v>0.05</v>
      </c>
      <c r="AU105" s="526">
        <v>0.06</v>
      </c>
      <c r="AV105" s="161"/>
      <c r="AX105" s="152"/>
      <c r="AY105" s="152"/>
      <c r="AZ105" s="152"/>
      <c r="BA105" s="152"/>
      <c r="BB105" s="152"/>
      <c r="BC105" s="152"/>
      <c r="BD105" s="152"/>
      <c r="BE105" s="152"/>
      <c r="BF105" s="152"/>
      <c r="BG105" s="152"/>
      <c r="BH105" s="152"/>
      <c r="BI105" s="152"/>
    </row>
    <row r="106" spans="1:61" s="162" customFormat="1" ht="16.5" customHeight="1">
      <c r="A106" s="498"/>
      <c r="B106" s="501"/>
      <c r="C106" s="549"/>
      <c r="D106" s="221" t="s">
        <v>162</v>
      </c>
      <c r="E106" s="207"/>
      <c r="F106" s="222">
        <v>167360</v>
      </c>
      <c r="G106" s="306" t="s">
        <v>148</v>
      </c>
      <c r="H106" s="223">
        <v>1570</v>
      </c>
      <c r="I106" s="224" t="s">
        <v>339</v>
      </c>
      <c r="J106" s="220"/>
      <c r="K106" s="173"/>
      <c r="L106" s="163"/>
      <c r="M106" s="504"/>
      <c r="N106" s="305"/>
      <c r="O106" s="342">
        <v>387720</v>
      </c>
      <c r="P106" s="480"/>
      <c r="Q106" s="343">
        <v>3870</v>
      </c>
      <c r="R106" s="340"/>
      <c r="S106" s="505"/>
      <c r="T106" s="343"/>
      <c r="U106" s="480"/>
      <c r="V106" s="551"/>
      <c r="W106" s="480"/>
      <c r="X106" s="483"/>
      <c r="Y106" s="484"/>
      <c r="Z106" s="345" t="s">
        <v>163</v>
      </c>
      <c r="AA106" s="487"/>
      <c r="AB106" s="490"/>
      <c r="AC106" s="563"/>
      <c r="AD106" s="316" t="s">
        <v>164</v>
      </c>
      <c r="AE106" s="364">
        <v>2430</v>
      </c>
      <c r="AF106" s="365">
        <v>2700</v>
      </c>
      <c r="AG106" s="564"/>
      <c r="AH106" s="567"/>
      <c r="AI106" s="480"/>
      <c r="AJ106" s="570"/>
      <c r="AK106" s="340"/>
      <c r="AL106" s="366"/>
      <c r="AM106" s="558"/>
      <c r="AN106" s="561"/>
      <c r="AO106" s="480"/>
      <c r="AP106" s="483"/>
      <c r="AQ106" s="562"/>
      <c r="AR106" s="553"/>
      <c r="AS106" s="555"/>
      <c r="AT106" s="555"/>
      <c r="AU106" s="527"/>
      <c r="AV106" s="161"/>
      <c r="AX106" s="152"/>
      <c r="AY106" s="152"/>
      <c r="AZ106" s="152"/>
      <c r="BA106" s="152"/>
      <c r="BB106" s="152"/>
      <c r="BC106" s="152"/>
      <c r="BD106" s="152"/>
      <c r="BE106" s="152"/>
      <c r="BF106" s="152"/>
      <c r="BG106" s="152"/>
      <c r="BH106" s="152"/>
      <c r="BI106" s="152"/>
    </row>
    <row r="107" spans="1:61" s="162" customFormat="1" ht="16.5" customHeight="1">
      <c r="A107" s="498"/>
      <c r="B107" s="500" t="s">
        <v>179</v>
      </c>
      <c r="C107" s="502" t="s">
        <v>144</v>
      </c>
      <c r="D107" s="206" t="s">
        <v>145</v>
      </c>
      <c r="E107" s="207"/>
      <c r="F107" s="208">
        <v>34240</v>
      </c>
      <c r="G107" s="306" t="s">
        <v>148</v>
      </c>
      <c r="H107" s="209">
        <v>320</v>
      </c>
      <c r="I107" s="210" t="s">
        <v>339</v>
      </c>
      <c r="J107" s="305"/>
      <c r="K107" s="211"/>
      <c r="L107" s="212"/>
      <c r="M107" s="504"/>
      <c r="N107" s="305"/>
      <c r="O107" s="350"/>
      <c r="P107" s="480"/>
      <c r="Q107" s="350"/>
      <c r="R107" s="351"/>
      <c r="S107" s="505"/>
      <c r="T107" s="350"/>
      <c r="U107" s="577"/>
      <c r="V107" s="352"/>
      <c r="W107" s="578"/>
      <c r="X107" s="353"/>
      <c r="Y107" s="558" t="s">
        <v>146</v>
      </c>
      <c r="Z107" s="341" t="s">
        <v>150</v>
      </c>
      <c r="AA107" s="485">
        <v>2520</v>
      </c>
      <c r="AB107" s="488">
        <v>2790</v>
      </c>
      <c r="AC107" s="563" t="s">
        <v>146</v>
      </c>
      <c r="AD107" s="159" t="s">
        <v>151</v>
      </c>
      <c r="AE107" s="360">
        <v>4950</v>
      </c>
      <c r="AF107" s="361">
        <v>5580</v>
      </c>
      <c r="AG107" s="564" t="s">
        <v>146</v>
      </c>
      <c r="AH107" s="565">
        <v>4130</v>
      </c>
      <c r="AI107" s="480" t="s">
        <v>148</v>
      </c>
      <c r="AJ107" s="568">
        <v>40</v>
      </c>
      <c r="AK107" s="484" t="s">
        <v>146</v>
      </c>
      <c r="AL107" s="556">
        <v>4500</v>
      </c>
      <c r="AM107" s="558" t="s">
        <v>152</v>
      </c>
      <c r="AN107" s="559">
        <v>4630</v>
      </c>
      <c r="AO107" s="480" t="s">
        <v>146</v>
      </c>
      <c r="AP107" s="481">
        <v>40</v>
      </c>
      <c r="AQ107" s="562" t="s">
        <v>152</v>
      </c>
      <c r="AR107" s="543" t="s">
        <v>154</v>
      </c>
      <c r="AS107" s="545" t="s">
        <v>154</v>
      </c>
      <c r="AT107" s="545" t="s">
        <v>154</v>
      </c>
      <c r="AU107" s="571" t="s">
        <v>154</v>
      </c>
      <c r="AV107" s="161"/>
      <c r="AX107" s="152"/>
      <c r="AY107" s="152"/>
      <c r="AZ107" s="152"/>
      <c r="BA107" s="152"/>
      <c r="BB107" s="152"/>
      <c r="BC107" s="152"/>
      <c r="BD107" s="152"/>
      <c r="BE107" s="152"/>
      <c r="BF107" s="152"/>
      <c r="BG107" s="152"/>
      <c r="BH107" s="152"/>
      <c r="BI107" s="152"/>
    </row>
    <row r="108" spans="1:61" s="162" customFormat="1" ht="16.5" customHeight="1">
      <c r="A108" s="498"/>
      <c r="B108" s="501"/>
      <c r="C108" s="503"/>
      <c r="D108" s="214" t="s">
        <v>155</v>
      </c>
      <c r="E108" s="207"/>
      <c r="F108" s="215">
        <v>40930</v>
      </c>
      <c r="G108" s="306" t="s">
        <v>148</v>
      </c>
      <c r="H108" s="216">
        <v>380</v>
      </c>
      <c r="I108" s="217" t="s">
        <v>339</v>
      </c>
      <c r="J108" s="305" t="s">
        <v>148</v>
      </c>
      <c r="K108" s="218">
        <v>6890</v>
      </c>
      <c r="L108" s="219">
        <v>60</v>
      </c>
      <c r="M108" s="504"/>
      <c r="N108" s="305"/>
      <c r="O108" s="342" t="s">
        <v>180</v>
      </c>
      <c r="P108" s="480"/>
      <c r="Q108" s="342" t="s">
        <v>180</v>
      </c>
      <c r="R108" s="349"/>
      <c r="S108" s="505"/>
      <c r="T108" s="342" t="s">
        <v>181</v>
      </c>
      <c r="U108" s="577"/>
      <c r="V108" s="352"/>
      <c r="W108" s="578"/>
      <c r="X108" s="354"/>
      <c r="Y108" s="558"/>
      <c r="Z108" s="344" t="s">
        <v>156</v>
      </c>
      <c r="AA108" s="486"/>
      <c r="AB108" s="489"/>
      <c r="AC108" s="563"/>
      <c r="AD108" s="312" t="s">
        <v>157</v>
      </c>
      <c r="AE108" s="362">
        <v>2700</v>
      </c>
      <c r="AF108" s="363">
        <v>3060</v>
      </c>
      <c r="AG108" s="564"/>
      <c r="AH108" s="566"/>
      <c r="AI108" s="480"/>
      <c r="AJ108" s="569"/>
      <c r="AK108" s="484"/>
      <c r="AL108" s="557"/>
      <c r="AM108" s="558"/>
      <c r="AN108" s="560"/>
      <c r="AO108" s="480"/>
      <c r="AP108" s="482"/>
      <c r="AQ108" s="562"/>
      <c r="AR108" s="544"/>
      <c r="AS108" s="546"/>
      <c r="AT108" s="546"/>
      <c r="AU108" s="547"/>
      <c r="AV108" s="161"/>
      <c r="AX108" s="152"/>
      <c r="AY108" s="152"/>
      <c r="AZ108" s="152"/>
      <c r="BA108" s="152"/>
      <c r="BB108" s="152"/>
      <c r="BC108" s="152"/>
      <c r="BD108" s="152"/>
      <c r="BE108" s="152"/>
      <c r="BF108" s="152"/>
      <c r="BG108" s="152"/>
      <c r="BH108" s="152"/>
      <c r="BI108" s="152"/>
    </row>
    <row r="109" spans="1:61" s="162" customFormat="1" ht="16.5" customHeight="1">
      <c r="A109" s="498"/>
      <c r="B109" s="501"/>
      <c r="C109" s="548" t="s">
        <v>158</v>
      </c>
      <c r="D109" s="214" t="s">
        <v>159</v>
      </c>
      <c r="E109" s="207"/>
      <c r="F109" s="215">
        <v>95030</v>
      </c>
      <c r="G109" s="306" t="s">
        <v>148</v>
      </c>
      <c r="H109" s="216">
        <v>850</v>
      </c>
      <c r="I109" s="217" t="s">
        <v>339</v>
      </c>
      <c r="J109" s="220"/>
      <c r="K109" s="173"/>
      <c r="L109" s="163"/>
      <c r="M109" s="504"/>
      <c r="N109" s="305"/>
      <c r="O109" s="342">
        <v>421290</v>
      </c>
      <c r="P109" s="480"/>
      <c r="Q109" s="343">
        <v>4210</v>
      </c>
      <c r="R109" s="340"/>
      <c r="S109" s="505"/>
      <c r="T109" s="355" t="s">
        <v>182</v>
      </c>
      <c r="U109" s="577"/>
      <c r="V109" s="352"/>
      <c r="W109" s="578"/>
      <c r="X109" s="354"/>
      <c r="Y109" s="558"/>
      <c r="Z109" s="344" t="s">
        <v>160</v>
      </c>
      <c r="AA109" s="486"/>
      <c r="AB109" s="489"/>
      <c r="AC109" s="563"/>
      <c r="AD109" s="312" t="s">
        <v>161</v>
      </c>
      <c r="AE109" s="362">
        <v>2340</v>
      </c>
      <c r="AF109" s="363">
        <v>2610</v>
      </c>
      <c r="AG109" s="564"/>
      <c r="AH109" s="566"/>
      <c r="AI109" s="480"/>
      <c r="AJ109" s="569"/>
      <c r="AK109" s="340"/>
      <c r="AL109" s="366"/>
      <c r="AM109" s="558"/>
      <c r="AN109" s="560"/>
      <c r="AO109" s="480"/>
      <c r="AP109" s="482"/>
      <c r="AQ109" s="562"/>
      <c r="AR109" s="552">
        <v>0.02</v>
      </c>
      <c r="AS109" s="554">
        <v>0.03</v>
      </c>
      <c r="AT109" s="554">
        <v>0.05</v>
      </c>
      <c r="AU109" s="526">
        <v>0.06</v>
      </c>
      <c r="AV109" s="161"/>
      <c r="AX109" s="152"/>
      <c r="AY109" s="152"/>
      <c r="AZ109" s="152"/>
      <c r="BA109" s="152"/>
      <c r="BB109" s="152"/>
      <c r="BC109" s="152"/>
      <c r="BD109" s="152"/>
      <c r="BE109" s="152"/>
      <c r="BF109" s="152"/>
      <c r="BG109" s="152"/>
      <c r="BH109" s="152"/>
      <c r="BI109" s="152"/>
    </row>
    <row r="110" spans="1:61" s="162" customFormat="1" ht="16.5" customHeight="1">
      <c r="A110" s="498"/>
      <c r="B110" s="501"/>
      <c r="C110" s="549"/>
      <c r="D110" s="221" t="s">
        <v>162</v>
      </c>
      <c r="E110" s="207"/>
      <c r="F110" s="222">
        <v>161980</v>
      </c>
      <c r="G110" s="306" t="s">
        <v>148</v>
      </c>
      <c r="H110" s="223">
        <v>1510</v>
      </c>
      <c r="I110" s="224" t="s">
        <v>339</v>
      </c>
      <c r="J110" s="220"/>
      <c r="K110" s="173"/>
      <c r="L110" s="163"/>
      <c r="M110" s="504"/>
      <c r="N110" s="305"/>
      <c r="O110" s="350"/>
      <c r="P110" s="480"/>
      <c r="Q110" s="350"/>
      <c r="R110" s="351"/>
      <c r="S110" s="505"/>
      <c r="T110" s="350"/>
      <c r="U110" s="577"/>
      <c r="V110" s="352"/>
      <c r="W110" s="578"/>
      <c r="X110" s="354"/>
      <c r="Y110" s="558"/>
      <c r="Z110" s="345" t="s">
        <v>163</v>
      </c>
      <c r="AA110" s="487"/>
      <c r="AB110" s="490"/>
      <c r="AC110" s="563"/>
      <c r="AD110" s="316" t="s">
        <v>164</v>
      </c>
      <c r="AE110" s="364">
        <v>2160</v>
      </c>
      <c r="AF110" s="365">
        <v>2340</v>
      </c>
      <c r="AG110" s="564"/>
      <c r="AH110" s="567"/>
      <c r="AI110" s="480"/>
      <c r="AJ110" s="570"/>
      <c r="AK110" s="340"/>
      <c r="AL110" s="366"/>
      <c r="AM110" s="558"/>
      <c r="AN110" s="561"/>
      <c r="AO110" s="480"/>
      <c r="AP110" s="483"/>
      <c r="AQ110" s="562"/>
      <c r="AR110" s="553"/>
      <c r="AS110" s="555"/>
      <c r="AT110" s="555"/>
      <c r="AU110" s="527"/>
      <c r="AV110" s="161"/>
      <c r="AX110" s="152"/>
      <c r="AY110" s="152"/>
      <c r="AZ110" s="152"/>
      <c r="BA110" s="152"/>
      <c r="BB110" s="152"/>
      <c r="BC110" s="152"/>
      <c r="BD110" s="152"/>
      <c r="BE110" s="152"/>
      <c r="BF110" s="152"/>
      <c r="BG110" s="152"/>
      <c r="BH110" s="152"/>
      <c r="BI110" s="152"/>
    </row>
    <row r="111" spans="1:61" s="162" customFormat="1" ht="16.5" customHeight="1">
      <c r="A111" s="498"/>
      <c r="B111" s="500" t="s">
        <v>183</v>
      </c>
      <c r="C111" s="502" t="s">
        <v>144</v>
      </c>
      <c r="D111" s="206" t="s">
        <v>145</v>
      </c>
      <c r="E111" s="207"/>
      <c r="F111" s="208">
        <v>32580</v>
      </c>
      <c r="G111" s="306" t="s">
        <v>148</v>
      </c>
      <c r="H111" s="209">
        <v>310</v>
      </c>
      <c r="I111" s="210" t="s">
        <v>339</v>
      </c>
      <c r="J111" s="305"/>
      <c r="K111" s="211"/>
      <c r="L111" s="212"/>
      <c r="M111" s="504"/>
      <c r="N111" s="305"/>
      <c r="O111" s="342" t="s">
        <v>184</v>
      </c>
      <c r="P111" s="480"/>
      <c r="Q111" s="342" t="s">
        <v>184</v>
      </c>
      <c r="R111" s="349"/>
      <c r="S111" s="505"/>
      <c r="T111" s="342"/>
      <c r="U111" s="577"/>
      <c r="V111" s="352"/>
      <c r="W111" s="578"/>
      <c r="X111" s="354"/>
      <c r="Y111" s="558" t="s">
        <v>146</v>
      </c>
      <c r="Z111" s="341" t="s">
        <v>150</v>
      </c>
      <c r="AA111" s="485">
        <v>2790</v>
      </c>
      <c r="AB111" s="488">
        <v>3060</v>
      </c>
      <c r="AC111" s="563" t="s">
        <v>146</v>
      </c>
      <c r="AD111" s="159" t="s">
        <v>151</v>
      </c>
      <c r="AE111" s="360">
        <v>5490</v>
      </c>
      <c r="AF111" s="361">
        <v>6120</v>
      </c>
      <c r="AG111" s="564" t="s">
        <v>146</v>
      </c>
      <c r="AH111" s="565">
        <v>3750</v>
      </c>
      <c r="AI111" s="480" t="s">
        <v>148</v>
      </c>
      <c r="AJ111" s="568">
        <v>40</v>
      </c>
      <c r="AK111" s="484" t="s">
        <v>146</v>
      </c>
      <c r="AL111" s="556">
        <v>4500</v>
      </c>
      <c r="AM111" s="558" t="s">
        <v>152</v>
      </c>
      <c r="AN111" s="559">
        <v>4210</v>
      </c>
      <c r="AO111" s="480" t="s">
        <v>146</v>
      </c>
      <c r="AP111" s="481">
        <v>30</v>
      </c>
      <c r="AQ111" s="562" t="s">
        <v>152</v>
      </c>
      <c r="AR111" s="543" t="s">
        <v>154</v>
      </c>
      <c r="AS111" s="545" t="s">
        <v>154</v>
      </c>
      <c r="AT111" s="545" t="s">
        <v>154</v>
      </c>
      <c r="AU111" s="571" t="s">
        <v>154</v>
      </c>
      <c r="AV111" s="161"/>
      <c r="AX111" s="152"/>
      <c r="AY111" s="152"/>
      <c r="AZ111" s="152"/>
      <c r="BA111" s="152"/>
      <c r="BB111" s="152"/>
      <c r="BC111" s="152"/>
      <c r="BD111" s="152"/>
      <c r="BE111" s="152"/>
      <c r="BF111" s="152"/>
      <c r="BG111" s="152"/>
      <c r="BH111" s="152"/>
      <c r="BI111" s="152"/>
    </row>
    <row r="112" spans="1:61" s="162" customFormat="1" ht="16.5" customHeight="1">
      <c r="A112" s="498"/>
      <c r="B112" s="501"/>
      <c r="C112" s="503"/>
      <c r="D112" s="214" t="s">
        <v>155</v>
      </c>
      <c r="E112" s="207"/>
      <c r="F112" s="215">
        <v>39270</v>
      </c>
      <c r="G112" s="306" t="s">
        <v>148</v>
      </c>
      <c r="H112" s="216">
        <v>370</v>
      </c>
      <c r="I112" s="217" t="s">
        <v>339</v>
      </c>
      <c r="J112" s="305" t="s">
        <v>148</v>
      </c>
      <c r="K112" s="218">
        <v>6890</v>
      </c>
      <c r="L112" s="219">
        <v>60</v>
      </c>
      <c r="M112" s="504"/>
      <c r="N112" s="305"/>
      <c r="O112" s="342">
        <v>454860</v>
      </c>
      <c r="P112" s="480"/>
      <c r="Q112" s="343">
        <v>4550</v>
      </c>
      <c r="R112" s="340"/>
      <c r="S112" s="505"/>
      <c r="T112" s="343"/>
      <c r="U112" s="577"/>
      <c r="V112" s="352"/>
      <c r="W112" s="578"/>
      <c r="X112" s="354"/>
      <c r="Y112" s="558"/>
      <c r="Z112" s="344" t="s">
        <v>156</v>
      </c>
      <c r="AA112" s="486"/>
      <c r="AB112" s="489"/>
      <c r="AC112" s="563"/>
      <c r="AD112" s="312" t="s">
        <v>157</v>
      </c>
      <c r="AE112" s="362">
        <v>2970</v>
      </c>
      <c r="AF112" s="363">
        <v>3330</v>
      </c>
      <c r="AG112" s="564"/>
      <c r="AH112" s="566"/>
      <c r="AI112" s="480"/>
      <c r="AJ112" s="569"/>
      <c r="AK112" s="484"/>
      <c r="AL112" s="557"/>
      <c r="AM112" s="558"/>
      <c r="AN112" s="560"/>
      <c r="AO112" s="480"/>
      <c r="AP112" s="482"/>
      <c r="AQ112" s="562"/>
      <c r="AR112" s="544"/>
      <c r="AS112" s="546"/>
      <c r="AT112" s="546"/>
      <c r="AU112" s="547"/>
      <c r="AV112" s="161"/>
      <c r="AX112" s="152"/>
      <c r="AY112" s="152"/>
      <c r="AZ112" s="152"/>
      <c r="BA112" s="152"/>
      <c r="BB112" s="152"/>
      <c r="BC112" s="152"/>
      <c r="BD112" s="152"/>
      <c r="BE112" s="152"/>
      <c r="BF112" s="152"/>
      <c r="BG112" s="152"/>
      <c r="BH112" s="152"/>
      <c r="BI112" s="152"/>
    </row>
    <row r="113" spans="1:61" s="162" customFormat="1" ht="16.5" customHeight="1">
      <c r="A113" s="498"/>
      <c r="B113" s="501"/>
      <c r="C113" s="548" t="s">
        <v>158</v>
      </c>
      <c r="D113" s="214" t="s">
        <v>159</v>
      </c>
      <c r="E113" s="207"/>
      <c r="F113" s="215">
        <v>93370</v>
      </c>
      <c r="G113" s="306" t="s">
        <v>148</v>
      </c>
      <c r="H113" s="216">
        <v>830</v>
      </c>
      <c r="I113" s="217" t="s">
        <v>339</v>
      </c>
      <c r="J113" s="220"/>
      <c r="K113" s="173"/>
      <c r="L113" s="163"/>
      <c r="M113" s="504"/>
      <c r="N113" s="305"/>
      <c r="O113" s="350"/>
      <c r="P113" s="480"/>
      <c r="Q113" s="350"/>
      <c r="R113" s="351"/>
      <c r="S113" s="505"/>
      <c r="T113" s="350"/>
      <c r="U113" s="577"/>
      <c r="V113" s="352"/>
      <c r="W113" s="578"/>
      <c r="X113" s="354"/>
      <c r="Y113" s="558"/>
      <c r="Z113" s="344" t="s">
        <v>160</v>
      </c>
      <c r="AA113" s="486"/>
      <c r="AB113" s="489"/>
      <c r="AC113" s="563"/>
      <c r="AD113" s="312" t="s">
        <v>161</v>
      </c>
      <c r="AE113" s="362">
        <v>2610</v>
      </c>
      <c r="AF113" s="363">
        <v>2880</v>
      </c>
      <c r="AG113" s="564"/>
      <c r="AH113" s="566"/>
      <c r="AI113" s="480"/>
      <c r="AJ113" s="569"/>
      <c r="AK113" s="340"/>
      <c r="AL113" s="366"/>
      <c r="AM113" s="558"/>
      <c r="AN113" s="560"/>
      <c r="AO113" s="480"/>
      <c r="AP113" s="482"/>
      <c r="AQ113" s="562"/>
      <c r="AR113" s="552">
        <v>0.02</v>
      </c>
      <c r="AS113" s="554">
        <v>0.03</v>
      </c>
      <c r="AT113" s="554">
        <v>0.05</v>
      </c>
      <c r="AU113" s="526">
        <v>0.06</v>
      </c>
      <c r="AV113" s="161"/>
      <c r="AX113" s="152"/>
      <c r="AY113" s="152"/>
      <c r="AZ113" s="152"/>
      <c r="BA113" s="152"/>
      <c r="BB113" s="152"/>
      <c r="BC113" s="152"/>
      <c r="BD113" s="152"/>
      <c r="BE113" s="152"/>
      <c r="BF113" s="152"/>
      <c r="BG113" s="152"/>
      <c r="BH113" s="152"/>
      <c r="BI113" s="152"/>
    </row>
    <row r="114" spans="1:61" s="162" customFormat="1" ht="16.5" customHeight="1">
      <c r="A114" s="498"/>
      <c r="B114" s="501"/>
      <c r="C114" s="549"/>
      <c r="D114" s="221" t="s">
        <v>162</v>
      </c>
      <c r="E114" s="207"/>
      <c r="F114" s="222">
        <v>160320</v>
      </c>
      <c r="G114" s="306" t="s">
        <v>148</v>
      </c>
      <c r="H114" s="223">
        <v>1500</v>
      </c>
      <c r="I114" s="224" t="s">
        <v>339</v>
      </c>
      <c r="J114" s="220"/>
      <c r="K114" s="173"/>
      <c r="L114" s="163"/>
      <c r="M114" s="504"/>
      <c r="N114" s="305"/>
      <c r="O114" s="342" t="s">
        <v>185</v>
      </c>
      <c r="P114" s="480"/>
      <c r="Q114" s="342" t="s">
        <v>185</v>
      </c>
      <c r="R114" s="349"/>
      <c r="S114" s="505"/>
      <c r="T114" s="342"/>
      <c r="U114" s="577"/>
      <c r="V114" s="352"/>
      <c r="W114" s="578"/>
      <c r="X114" s="354"/>
      <c r="Y114" s="558"/>
      <c r="Z114" s="345" t="s">
        <v>163</v>
      </c>
      <c r="AA114" s="487"/>
      <c r="AB114" s="490"/>
      <c r="AC114" s="563"/>
      <c r="AD114" s="316" t="s">
        <v>164</v>
      </c>
      <c r="AE114" s="364">
        <v>2340</v>
      </c>
      <c r="AF114" s="365">
        <v>2610</v>
      </c>
      <c r="AG114" s="564"/>
      <c r="AH114" s="567"/>
      <c r="AI114" s="480"/>
      <c r="AJ114" s="570"/>
      <c r="AK114" s="340"/>
      <c r="AL114" s="366"/>
      <c r="AM114" s="558"/>
      <c r="AN114" s="561"/>
      <c r="AO114" s="480"/>
      <c r="AP114" s="483"/>
      <c r="AQ114" s="562"/>
      <c r="AR114" s="553"/>
      <c r="AS114" s="555"/>
      <c r="AT114" s="555"/>
      <c r="AU114" s="527"/>
      <c r="AV114" s="161"/>
      <c r="AX114" s="152"/>
      <c r="AY114" s="152"/>
      <c r="AZ114" s="152"/>
      <c r="BA114" s="152"/>
      <c r="BB114" s="152"/>
      <c r="BC114" s="152"/>
      <c r="BD114" s="152"/>
      <c r="BE114" s="152"/>
      <c r="BF114" s="152"/>
      <c r="BG114" s="152"/>
      <c r="BH114" s="152"/>
      <c r="BI114" s="152"/>
    </row>
    <row r="115" spans="1:61" s="162" customFormat="1" ht="16.5" customHeight="1">
      <c r="A115" s="498"/>
      <c r="B115" s="500" t="s">
        <v>186</v>
      </c>
      <c r="C115" s="502" t="s">
        <v>144</v>
      </c>
      <c r="D115" s="206" t="s">
        <v>145</v>
      </c>
      <c r="E115" s="207"/>
      <c r="F115" s="208">
        <v>31170</v>
      </c>
      <c r="G115" s="306" t="s">
        <v>148</v>
      </c>
      <c r="H115" s="209">
        <v>290</v>
      </c>
      <c r="I115" s="210" t="s">
        <v>339</v>
      </c>
      <c r="J115" s="305"/>
      <c r="K115" s="211"/>
      <c r="L115" s="212"/>
      <c r="M115" s="504"/>
      <c r="N115" s="305"/>
      <c r="O115" s="342">
        <v>488520</v>
      </c>
      <c r="P115" s="480"/>
      <c r="Q115" s="343">
        <v>4880</v>
      </c>
      <c r="R115" s="340"/>
      <c r="S115" s="505"/>
      <c r="T115" s="343"/>
      <c r="U115" s="577"/>
      <c r="V115" s="352"/>
      <c r="W115" s="578"/>
      <c r="X115" s="354"/>
      <c r="Y115" s="558" t="s">
        <v>146</v>
      </c>
      <c r="Z115" s="341" t="s">
        <v>150</v>
      </c>
      <c r="AA115" s="485">
        <v>2520</v>
      </c>
      <c r="AB115" s="488">
        <v>2790</v>
      </c>
      <c r="AC115" s="563" t="s">
        <v>146</v>
      </c>
      <c r="AD115" s="159" t="s">
        <v>151</v>
      </c>
      <c r="AE115" s="360">
        <v>4950</v>
      </c>
      <c r="AF115" s="361">
        <v>5580</v>
      </c>
      <c r="AG115" s="564" t="s">
        <v>146</v>
      </c>
      <c r="AH115" s="565">
        <v>3440</v>
      </c>
      <c r="AI115" s="480" t="s">
        <v>148</v>
      </c>
      <c r="AJ115" s="568">
        <v>30</v>
      </c>
      <c r="AK115" s="484" t="s">
        <v>146</v>
      </c>
      <c r="AL115" s="556">
        <v>4500</v>
      </c>
      <c r="AM115" s="558" t="s">
        <v>152</v>
      </c>
      <c r="AN115" s="559">
        <v>3860</v>
      </c>
      <c r="AO115" s="480" t="s">
        <v>146</v>
      </c>
      <c r="AP115" s="481">
        <v>30</v>
      </c>
      <c r="AQ115" s="562" t="s">
        <v>152</v>
      </c>
      <c r="AR115" s="543" t="s">
        <v>154</v>
      </c>
      <c r="AS115" s="545" t="s">
        <v>154</v>
      </c>
      <c r="AT115" s="545" t="s">
        <v>154</v>
      </c>
      <c r="AU115" s="571" t="s">
        <v>154</v>
      </c>
      <c r="AV115" s="161"/>
      <c r="AX115" s="152"/>
      <c r="AY115" s="152"/>
      <c r="AZ115" s="152"/>
      <c r="BA115" s="152"/>
      <c r="BB115" s="152"/>
      <c r="BC115" s="152"/>
      <c r="BD115" s="152"/>
      <c r="BE115" s="152"/>
      <c r="BF115" s="152"/>
      <c r="BG115" s="152"/>
      <c r="BH115" s="152"/>
      <c r="BI115" s="152"/>
    </row>
    <row r="116" spans="1:61" s="162" customFormat="1" ht="16.5" customHeight="1">
      <c r="A116" s="498"/>
      <c r="B116" s="501"/>
      <c r="C116" s="503"/>
      <c r="D116" s="214" t="s">
        <v>155</v>
      </c>
      <c r="E116" s="207"/>
      <c r="F116" s="215">
        <v>37860</v>
      </c>
      <c r="G116" s="306" t="s">
        <v>148</v>
      </c>
      <c r="H116" s="216">
        <v>350</v>
      </c>
      <c r="I116" s="217" t="s">
        <v>339</v>
      </c>
      <c r="J116" s="305" t="s">
        <v>148</v>
      </c>
      <c r="K116" s="218">
        <v>6890</v>
      </c>
      <c r="L116" s="219">
        <v>60</v>
      </c>
      <c r="M116" s="504"/>
      <c r="N116" s="305"/>
      <c r="O116" s="350"/>
      <c r="P116" s="480"/>
      <c r="Q116" s="350"/>
      <c r="R116" s="351"/>
      <c r="S116" s="505"/>
      <c r="T116" s="350"/>
      <c r="U116" s="577"/>
      <c r="V116" s="352"/>
      <c r="W116" s="578"/>
      <c r="X116" s="354"/>
      <c r="Y116" s="558"/>
      <c r="Z116" s="344" t="s">
        <v>156</v>
      </c>
      <c r="AA116" s="486"/>
      <c r="AB116" s="489"/>
      <c r="AC116" s="563"/>
      <c r="AD116" s="312" t="s">
        <v>157</v>
      </c>
      <c r="AE116" s="362">
        <v>2700</v>
      </c>
      <c r="AF116" s="363">
        <v>3060</v>
      </c>
      <c r="AG116" s="564"/>
      <c r="AH116" s="566"/>
      <c r="AI116" s="480"/>
      <c r="AJ116" s="569"/>
      <c r="AK116" s="484"/>
      <c r="AL116" s="557"/>
      <c r="AM116" s="558"/>
      <c r="AN116" s="560"/>
      <c r="AO116" s="480"/>
      <c r="AP116" s="482"/>
      <c r="AQ116" s="562"/>
      <c r="AR116" s="544"/>
      <c r="AS116" s="546"/>
      <c r="AT116" s="546"/>
      <c r="AU116" s="547"/>
      <c r="AV116" s="161"/>
      <c r="AX116" s="152"/>
      <c r="AY116" s="152"/>
      <c r="AZ116" s="152"/>
      <c r="BA116" s="152"/>
      <c r="BB116" s="152"/>
      <c r="BC116" s="152"/>
      <c r="BD116" s="152"/>
      <c r="BE116" s="152"/>
      <c r="BF116" s="152"/>
      <c r="BG116" s="152"/>
      <c r="BH116" s="152"/>
      <c r="BI116" s="152"/>
    </row>
    <row r="117" spans="1:61" s="162" customFormat="1" ht="16.5" customHeight="1">
      <c r="A117" s="498"/>
      <c r="B117" s="501"/>
      <c r="C117" s="548" t="s">
        <v>158</v>
      </c>
      <c r="D117" s="214" t="s">
        <v>159</v>
      </c>
      <c r="E117" s="207"/>
      <c r="F117" s="215">
        <v>91960</v>
      </c>
      <c r="G117" s="306" t="s">
        <v>148</v>
      </c>
      <c r="H117" s="216">
        <v>820</v>
      </c>
      <c r="I117" s="217" t="s">
        <v>339</v>
      </c>
      <c r="J117" s="220"/>
      <c r="K117" s="173"/>
      <c r="L117" s="163"/>
      <c r="M117" s="504"/>
      <c r="N117" s="305"/>
      <c r="O117" s="342" t="s">
        <v>187</v>
      </c>
      <c r="P117" s="480"/>
      <c r="Q117" s="342" t="s">
        <v>187</v>
      </c>
      <c r="R117" s="349"/>
      <c r="S117" s="505"/>
      <c r="T117" s="342"/>
      <c r="U117" s="577"/>
      <c r="V117" s="352"/>
      <c r="W117" s="578"/>
      <c r="X117" s="354"/>
      <c r="Y117" s="558"/>
      <c r="Z117" s="344" t="s">
        <v>160</v>
      </c>
      <c r="AA117" s="486"/>
      <c r="AB117" s="489"/>
      <c r="AC117" s="563"/>
      <c r="AD117" s="312" t="s">
        <v>161</v>
      </c>
      <c r="AE117" s="362">
        <v>2340</v>
      </c>
      <c r="AF117" s="363">
        <v>2610</v>
      </c>
      <c r="AG117" s="564"/>
      <c r="AH117" s="566"/>
      <c r="AI117" s="480"/>
      <c r="AJ117" s="569"/>
      <c r="AK117" s="340"/>
      <c r="AL117" s="366"/>
      <c r="AM117" s="558"/>
      <c r="AN117" s="560"/>
      <c r="AO117" s="480"/>
      <c r="AP117" s="482"/>
      <c r="AQ117" s="562"/>
      <c r="AR117" s="552">
        <v>0.02</v>
      </c>
      <c r="AS117" s="554">
        <v>0.03</v>
      </c>
      <c r="AT117" s="554">
        <v>0.05</v>
      </c>
      <c r="AU117" s="526">
        <v>0.06</v>
      </c>
      <c r="AV117" s="161"/>
      <c r="AX117" s="152"/>
      <c r="AY117" s="152"/>
      <c r="AZ117" s="152"/>
      <c r="BA117" s="152"/>
      <c r="BB117" s="152"/>
      <c r="BC117" s="152"/>
      <c r="BD117" s="152"/>
      <c r="BE117" s="152"/>
      <c r="BF117" s="152"/>
      <c r="BG117" s="152"/>
      <c r="BH117" s="152"/>
      <c r="BI117" s="152"/>
    </row>
    <row r="118" spans="1:61" s="162" customFormat="1" ht="16.5" customHeight="1">
      <c r="A118" s="498"/>
      <c r="B118" s="501"/>
      <c r="C118" s="549"/>
      <c r="D118" s="221" t="s">
        <v>162</v>
      </c>
      <c r="E118" s="207"/>
      <c r="F118" s="222">
        <v>158910</v>
      </c>
      <c r="G118" s="306" t="s">
        <v>148</v>
      </c>
      <c r="H118" s="223">
        <v>1490</v>
      </c>
      <c r="I118" s="224" t="s">
        <v>339</v>
      </c>
      <c r="J118" s="220"/>
      <c r="K118" s="173"/>
      <c r="L118" s="163"/>
      <c r="M118" s="504"/>
      <c r="N118" s="305"/>
      <c r="O118" s="342">
        <v>522090</v>
      </c>
      <c r="P118" s="480"/>
      <c r="Q118" s="343">
        <v>5220</v>
      </c>
      <c r="R118" s="340"/>
      <c r="S118" s="505"/>
      <c r="T118" s="343"/>
      <c r="U118" s="577"/>
      <c r="V118" s="352"/>
      <c r="W118" s="578"/>
      <c r="X118" s="354"/>
      <c r="Y118" s="558"/>
      <c r="Z118" s="345" t="s">
        <v>163</v>
      </c>
      <c r="AA118" s="487"/>
      <c r="AB118" s="490"/>
      <c r="AC118" s="563"/>
      <c r="AD118" s="316" t="s">
        <v>164</v>
      </c>
      <c r="AE118" s="364">
        <v>2160</v>
      </c>
      <c r="AF118" s="365">
        <v>2340</v>
      </c>
      <c r="AG118" s="564"/>
      <c r="AH118" s="567"/>
      <c r="AI118" s="480"/>
      <c r="AJ118" s="570"/>
      <c r="AK118" s="340"/>
      <c r="AL118" s="366"/>
      <c r="AM118" s="558"/>
      <c r="AN118" s="561"/>
      <c r="AO118" s="480"/>
      <c r="AP118" s="483"/>
      <c r="AQ118" s="562"/>
      <c r="AR118" s="553"/>
      <c r="AS118" s="555"/>
      <c r="AT118" s="555"/>
      <c r="AU118" s="527"/>
      <c r="AV118" s="161"/>
      <c r="AX118" s="152"/>
      <c r="AY118" s="152"/>
      <c r="AZ118" s="152"/>
      <c r="BA118" s="152"/>
      <c r="BB118" s="152"/>
      <c r="BC118" s="152"/>
      <c r="BD118" s="152"/>
      <c r="BE118" s="152"/>
      <c r="BF118" s="152"/>
      <c r="BG118" s="152"/>
      <c r="BH118" s="152"/>
      <c r="BI118" s="152"/>
    </row>
    <row r="119" spans="1:61" s="162" customFormat="1" ht="16.5" customHeight="1">
      <c r="A119" s="498"/>
      <c r="B119" s="500" t="s">
        <v>188</v>
      </c>
      <c r="C119" s="502" t="s">
        <v>144</v>
      </c>
      <c r="D119" s="206" t="s">
        <v>145</v>
      </c>
      <c r="E119" s="207"/>
      <c r="F119" s="208">
        <v>29970</v>
      </c>
      <c r="G119" s="306" t="s">
        <v>148</v>
      </c>
      <c r="H119" s="209">
        <v>280</v>
      </c>
      <c r="I119" s="210" t="s">
        <v>339</v>
      </c>
      <c r="J119" s="305"/>
      <c r="K119" s="211"/>
      <c r="L119" s="212"/>
      <c r="M119" s="504"/>
      <c r="N119" s="305"/>
      <c r="O119" s="350"/>
      <c r="P119" s="480"/>
      <c r="Q119" s="350"/>
      <c r="R119" s="351"/>
      <c r="S119" s="505"/>
      <c r="T119" s="350"/>
      <c r="U119" s="577"/>
      <c r="V119" s="352"/>
      <c r="W119" s="578"/>
      <c r="X119" s="354"/>
      <c r="Y119" s="558" t="s">
        <v>146</v>
      </c>
      <c r="Z119" s="341" t="s">
        <v>150</v>
      </c>
      <c r="AA119" s="485">
        <v>2340</v>
      </c>
      <c r="AB119" s="488">
        <v>2610</v>
      </c>
      <c r="AC119" s="563" t="s">
        <v>146</v>
      </c>
      <c r="AD119" s="159" t="s">
        <v>151</v>
      </c>
      <c r="AE119" s="360">
        <v>4590</v>
      </c>
      <c r="AF119" s="361">
        <v>5130</v>
      </c>
      <c r="AG119" s="564" t="s">
        <v>146</v>
      </c>
      <c r="AH119" s="565">
        <v>3180</v>
      </c>
      <c r="AI119" s="480" t="s">
        <v>148</v>
      </c>
      <c r="AJ119" s="568">
        <v>30</v>
      </c>
      <c r="AK119" s="484" t="s">
        <v>146</v>
      </c>
      <c r="AL119" s="556">
        <v>4500</v>
      </c>
      <c r="AM119" s="558" t="s">
        <v>152</v>
      </c>
      <c r="AN119" s="559">
        <v>3560</v>
      </c>
      <c r="AO119" s="480" t="s">
        <v>146</v>
      </c>
      <c r="AP119" s="481">
        <v>30</v>
      </c>
      <c r="AQ119" s="562" t="s">
        <v>152</v>
      </c>
      <c r="AR119" s="543" t="s">
        <v>154</v>
      </c>
      <c r="AS119" s="545" t="s">
        <v>154</v>
      </c>
      <c r="AT119" s="545" t="s">
        <v>154</v>
      </c>
      <c r="AU119" s="571" t="s">
        <v>154</v>
      </c>
      <c r="AV119" s="161"/>
      <c r="AX119" s="152"/>
      <c r="AY119" s="152"/>
      <c r="AZ119" s="152"/>
      <c r="BA119" s="152"/>
      <c r="BB119" s="152"/>
      <c r="BC119" s="152"/>
      <c r="BD119" s="152"/>
      <c r="BE119" s="152"/>
      <c r="BF119" s="152"/>
      <c r="BG119" s="152"/>
      <c r="BH119" s="152"/>
      <c r="BI119" s="152"/>
    </row>
    <row r="120" spans="1:61" s="162" customFormat="1" ht="16.5" customHeight="1">
      <c r="A120" s="498"/>
      <c r="B120" s="501"/>
      <c r="C120" s="503"/>
      <c r="D120" s="214" t="s">
        <v>155</v>
      </c>
      <c r="E120" s="207"/>
      <c r="F120" s="215">
        <v>36660</v>
      </c>
      <c r="G120" s="306" t="s">
        <v>148</v>
      </c>
      <c r="H120" s="216">
        <v>340</v>
      </c>
      <c r="I120" s="217" t="s">
        <v>339</v>
      </c>
      <c r="J120" s="305" t="s">
        <v>148</v>
      </c>
      <c r="K120" s="218">
        <v>6890</v>
      </c>
      <c r="L120" s="219">
        <v>60</v>
      </c>
      <c r="M120" s="504"/>
      <c r="N120" s="305"/>
      <c r="O120" s="342" t="s">
        <v>189</v>
      </c>
      <c r="P120" s="480"/>
      <c r="Q120" s="342" t="s">
        <v>189</v>
      </c>
      <c r="R120" s="349"/>
      <c r="S120" s="505"/>
      <c r="T120" s="342"/>
      <c r="U120" s="577"/>
      <c r="V120" s="352"/>
      <c r="W120" s="578"/>
      <c r="X120" s="354"/>
      <c r="Y120" s="558"/>
      <c r="Z120" s="344" t="s">
        <v>156</v>
      </c>
      <c r="AA120" s="486"/>
      <c r="AB120" s="489"/>
      <c r="AC120" s="563"/>
      <c r="AD120" s="312" t="s">
        <v>157</v>
      </c>
      <c r="AE120" s="362">
        <v>2520</v>
      </c>
      <c r="AF120" s="363">
        <v>2790</v>
      </c>
      <c r="AG120" s="564"/>
      <c r="AH120" s="566"/>
      <c r="AI120" s="480"/>
      <c r="AJ120" s="569"/>
      <c r="AK120" s="484"/>
      <c r="AL120" s="557"/>
      <c r="AM120" s="558"/>
      <c r="AN120" s="560"/>
      <c r="AO120" s="480"/>
      <c r="AP120" s="482"/>
      <c r="AQ120" s="562"/>
      <c r="AR120" s="544"/>
      <c r="AS120" s="546"/>
      <c r="AT120" s="546"/>
      <c r="AU120" s="547"/>
      <c r="AV120" s="161"/>
      <c r="AX120" s="152"/>
      <c r="AY120" s="152"/>
      <c r="AZ120" s="152"/>
      <c r="BA120" s="152"/>
      <c r="BB120" s="152"/>
      <c r="BC120" s="152"/>
      <c r="BD120" s="152"/>
      <c r="BE120" s="152"/>
      <c r="BF120" s="152"/>
      <c r="BG120" s="152"/>
      <c r="BH120" s="152"/>
      <c r="BI120" s="152"/>
    </row>
    <row r="121" spans="1:61" s="162" customFormat="1" ht="16.5" customHeight="1">
      <c r="A121" s="498"/>
      <c r="B121" s="501"/>
      <c r="C121" s="548" t="s">
        <v>158</v>
      </c>
      <c r="D121" s="214" t="s">
        <v>159</v>
      </c>
      <c r="E121" s="207"/>
      <c r="F121" s="215">
        <v>90760</v>
      </c>
      <c r="G121" s="306" t="s">
        <v>148</v>
      </c>
      <c r="H121" s="216">
        <v>800</v>
      </c>
      <c r="I121" s="217" t="s">
        <v>339</v>
      </c>
      <c r="J121" s="220"/>
      <c r="K121" s="173"/>
      <c r="L121" s="163"/>
      <c r="M121" s="504"/>
      <c r="N121" s="305"/>
      <c r="O121" s="342">
        <v>555660</v>
      </c>
      <c r="P121" s="480"/>
      <c r="Q121" s="343">
        <v>5550</v>
      </c>
      <c r="R121" s="340"/>
      <c r="S121" s="505"/>
      <c r="T121" s="343"/>
      <c r="U121" s="577"/>
      <c r="V121" s="352"/>
      <c r="W121" s="578"/>
      <c r="X121" s="354"/>
      <c r="Y121" s="558"/>
      <c r="Z121" s="344" t="s">
        <v>160</v>
      </c>
      <c r="AA121" s="486"/>
      <c r="AB121" s="489"/>
      <c r="AC121" s="563"/>
      <c r="AD121" s="312" t="s">
        <v>161</v>
      </c>
      <c r="AE121" s="362">
        <v>2160</v>
      </c>
      <c r="AF121" s="363">
        <v>2430</v>
      </c>
      <c r="AG121" s="564"/>
      <c r="AH121" s="566"/>
      <c r="AI121" s="480"/>
      <c r="AJ121" s="569"/>
      <c r="AK121" s="340"/>
      <c r="AL121" s="366"/>
      <c r="AM121" s="558"/>
      <c r="AN121" s="560"/>
      <c r="AO121" s="480"/>
      <c r="AP121" s="482"/>
      <c r="AQ121" s="562"/>
      <c r="AR121" s="552">
        <v>0.02</v>
      </c>
      <c r="AS121" s="554">
        <v>0.03</v>
      </c>
      <c r="AT121" s="554">
        <v>0.05</v>
      </c>
      <c r="AU121" s="526">
        <v>0.06</v>
      </c>
      <c r="AV121" s="161"/>
      <c r="AX121" s="152"/>
      <c r="AY121" s="152"/>
      <c r="AZ121" s="152"/>
      <c r="BA121" s="152"/>
      <c r="BB121" s="152"/>
      <c r="BC121" s="152"/>
      <c r="BD121" s="152"/>
      <c r="BE121" s="152"/>
      <c r="BF121" s="152"/>
      <c r="BG121" s="152"/>
      <c r="BH121" s="152"/>
      <c r="BI121" s="152"/>
    </row>
    <row r="122" spans="1:61" s="162" customFormat="1" ht="16.5" customHeight="1">
      <c r="A122" s="498"/>
      <c r="B122" s="501"/>
      <c r="C122" s="549"/>
      <c r="D122" s="221" t="s">
        <v>162</v>
      </c>
      <c r="E122" s="207"/>
      <c r="F122" s="222">
        <v>157710</v>
      </c>
      <c r="G122" s="306" t="s">
        <v>148</v>
      </c>
      <c r="H122" s="223">
        <v>1470</v>
      </c>
      <c r="I122" s="224" t="s">
        <v>339</v>
      </c>
      <c r="J122" s="220"/>
      <c r="K122" s="173"/>
      <c r="L122" s="163"/>
      <c r="M122" s="504"/>
      <c r="N122" s="305"/>
      <c r="O122" s="350"/>
      <c r="P122" s="480"/>
      <c r="Q122" s="350"/>
      <c r="R122" s="351"/>
      <c r="S122" s="505"/>
      <c r="T122" s="350"/>
      <c r="U122" s="577"/>
      <c r="V122" s="352"/>
      <c r="W122" s="578"/>
      <c r="X122" s="354"/>
      <c r="Y122" s="558"/>
      <c r="Z122" s="345" t="s">
        <v>163</v>
      </c>
      <c r="AA122" s="487"/>
      <c r="AB122" s="490"/>
      <c r="AC122" s="563"/>
      <c r="AD122" s="316" t="s">
        <v>164</v>
      </c>
      <c r="AE122" s="364">
        <v>1980</v>
      </c>
      <c r="AF122" s="365">
        <v>2160</v>
      </c>
      <c r="AG122" s="564"/>
      <c r="AH122" s="567"/>
      <c r="AI122" s="480"/>
      <c r="AJ122" s="570"/>
      <c r="AK122" s="340"/>
      <c r="AL122" s="366"/>
      <c r="AM122" s="558"/>
      <c r="AN122" s="561"/>
      <c r="AO122" s="480"/>
      <c r="AP122" s="483"/>
      <c r="AQ122" s="562"/>
      <c r="AR122" s="553"/>
      <c r="AS122" s="555"/>
      <c r="AT122" s="555"/>
      <c r="AU122" s="527"/>
      <c r="AV122" s="161"/>
      <c r="AX122" s="152"/>
      <c r="AY122" s="152"/>
      <c r="AZ122" s="152"/>
      <c r="BA122" s="152"/>
      <c r="BB122" s="152"/>
      <c r="BC122" s="152"/>
      <c r="BD122" s="152"/>
      <c r="BE122" s="152"/>
      <c r="BF122" s="152"/>
      <c r="BG122" s="152"/>
      <c r="BH122" s="152"/>
      <c r="BI122" s="152"/>
    </row>
    <row r="123" spans="1:61" s="162" customFormat="1" ht="16.5" customHeight="1">
      <c r="A123" s="498"/>
      <c r="B123" s="500" t="s">
        <v>190</v>
      </c>
      <c r="C123" s="502" t="s">
        <v>144</v>
      </c>
      <c r="D123" s="206" t="s">
        <v>145</v>
      </c>
      <c r="E123" s="207"/>
      <c r="F123" s="208">
        <v>28970</v>
      </c>
      <c r="G123" s="306" t="s">
        <v>148</v>
      </c>
      <c r="H123" s="209">
        <v>270</v>
      </c>
      <c r="I123" s="210" t="s">
        <v>339</v>
      </c>
      <c r="J123" s="305"/>
      <c r="K123" s="211"/>
      <c r="L123" s="212"/>
      <c r="M123" s="504"/>
      <c r="N123" s="305"/>
      <c r="O123" s="342" t="s">
        <v>191</v>
      </c>
      <c r="P123" s="480"/>
      <c r="Q123" s="342" t="s">
        <v>191</v>
      </c>
      <c r="R123" s="349"/>
      <c r="S123" s="505"/>
      <c r="T123" s="342"/>
      <c r="U123" s="577"/>
      <c r="V123" s="352"/>
      <c r="W123" s="578"/>
      <c r="X123" s="354"/>
      <c r="Y123" s="558" t="s">
        <v>146</v>
      </c>
      <c r="Z123" s="341" t="s">
        <v>150</v>
      </c>
      <c r="AA123" s="485">
        <v>2520</v>
      </c>
      <c r="AB123" s="488">
        <v>2790</v>
      </c>
      <c r="AC123" s="563" t="s">
        <v>146</v>
      </c>
      <c r="AD123" s="159" t="s">
        <v>151</v>
      </c>
      <c r="AE123" s="360">
        <v>4950</v>
      </c>
      <c r="AF123" s="361">
        <v>5580</v>
      </c>
      <c r="AG123" s="564" t="s">
        <v>146</v>
      </c>
      <c r="AH123" s="565">
        <v>2950</v>
      </c>
      <c r="AI123" s="480" t="s">
        <v>148</v>
      </c>
      <c r="AJ123" s="568">
        <v>30</v>
      </c>
      <c r="AK123" s="484" t="s">
        <v>146</v>
      </c>
      <c r="AL123" s="556">
        <v>4500</v>
      </c>
      <c r="AM123" s="558" t="s">
        <v>152</v>
      </c>
      <c r="AN123" s="559">
        <v>3310</v>
      </c>
      <c r="AO123" s="480" t="s">
        <v>146</v>
      </c>
      <c r="AP123" s="481">
        <v>30</v>
      </c>
      <c r="AQ123" s="562" t="s">
        <v>152</v>
      </c>
      <c r="AR123" s="543" t="s">
        <v>154</v>
      </c>
      <c r="AS123" s="545" t="s">
        <v>154</v>
      </c>
      <c r="AT123" s="545" t="s">
        <v>154</v>
      </c>
      <c r="AU123" s="571" t="s">
        <v>154</v>
      </c>
      <c r="AV123" s="161"/>
      <c r="AX123" s="152"/>
      <c r="AY123" s="152"/>
      <c r="AZ123" s="152"/>
      <c r="BA123" s="152"/>
      <c r="BB123" s="152"/>
      <c r="BC123" s="152"/>
      <c r="BD123" s="152"/>
      <c r="BE123" s="152"/>
      <c r="BF123" s="152"/>
      <c r="BG123" s="152"/>
      <c r="BH123" s="152"/>
      <c r="BI123" s="152"/>
    </row>
    <row r="124" spans="1:61" s="162" customFormat="1" ht="16.5" customHeight="1">
      <c r="A124" s="498"/>
      <c r="B124" s="501"/>
      <c r="C124" s="503"/>
      <c r="D124" s="214" t="s">
        <v>155</v>
      </c>
      <c r="E124" s="207"/>
      <c r="F124" s="215">
        <v>35670</v>
      </c>
      <c r="G124" s="306" t="s">
        <v>148</v>
      </c>
      <c r="H124" s="216">
        <v>330</v>
      </c>
      <c r="I124" s="217" t="s">
        <v>339</v>
      </c>
      <c r="J124" s="305" t="s">
        <v>148</v>
      </c>
      <c r="K124" s="218">
        <v>6890</v>
      </c>
      <c r="L124" s="219">
        <v>60</v>
      </c>
      <c r="M124" s="504"/>
      <c r="N124" s="305"/>
      <c r="O124" s="342">
        <v>589320</v>
      </c>
      <c r="P124" s="480"/>
      <c r="Q124" s="343">
        <v>5890</v>
      </c>
      <c r="R124" s="340"/>
      <c r="S124" s="505"/>
      <c r="T124" s="343"/>
      <c r="U124" s="577"/>
      <c r="V124" s="352"/>
      <c r="W124" s="578"/>
      <c r="X124" s="354"/>
      <c r="Y124" s="558"/>
      <c r="Z124" s="344" t="s">
        <v>156</v>
      </c>
      <c r="AA124" s="486"/>
      <c r="AB124" s="489"/>
      <c r="AC124" s="563"/>
      <c r="AD124" s="312" t="s">
        <v>157</v>
      </c>
      <c r="AE124" s="362">
        <v>2700</v>
      </c>
      <c r="AF124" s="363">
        <v>3060</v>
      </c>
      <c r="AG124" s="564"/>
      <c r="AH124" s="566"/>
      <c r="AI124" s="480"/>
      <c r="AJ124" s="569"/>
      <c r="AK124" s="484"/>
      <c r="AL124" s="557"/>
      <c r="AM124" s="558"/>
      <c r="AN124" s="560"/>
      <c r="AO124" s="480"/>
      <c r="AP124" s="482"/>
      <c r="AQ124" s="562"/>
      <c r="AR124" s="544"/>
      <c r="AS124" s="546"/>
      <c r="AT124" s="546"/>
      <c r="AU124" s="547"/>
      <c r="AV124" s="161"/>
      <c r="AX124" s="152"/>
      <c r="AY124" s="152"/>
      <c r="AZ124" s="152"/>
      <c r="BA124" s="152"/>
      <c r="BB124" s="152"/>
      <c r="BC124" s="152"/>
      <c r="BD124" s="152"/>
      <c r="BE124" s="152"/>
      <c r="BF124" s="152"/>
      <c r="BG124" s="152"/>
      <c r="BH124" s="152"/>
      <c r="BI124" s="152"/>
    </row>
    <row r="125" spans="1:61" s="162" customFormat="1" ht="16.5" customHeight="1">
      <c r="A125" s="498"/>
      <c r="B125" s="501"/>
      <c r="C125" s="548" t="s">
        <v>158</v>
      </c>
      <c r="D125" s="214" t="s">
        <v>159</v>
      </c>
      <c r="E125" s="207"/>
      <c r="F125" s="215">
        <v>89760</v>
      </c>
      <c r="G125" s="306" t="s">
        <v>148</v>
      </c>
      <c r="H125" s="216">
        <v>800</v>
      </c>
      <c r="I125" s="217" t="s">
        <v>339</v>
      </c>
      <c r="J125" s="220"/>
      <c r="K125" s="173"/>
      <c r="L125" s="163"/>
      <c r="M125" s="504"/>
      <c r="N125" s="305"/>
      <c r="O125" s="350"/>
      <c r="P125" s="480"/>
      <c r="Q125" s="350"/>
      <c r="R125" s="351"/>
      <c r="S125" s="505"/>
      <c r="T125" s="350"/>
      <c r="U125" s="577"/>
      <c r="V125" s="352"/>
      <c r="W125" s="578"/>
      <c r="X125" s="354"/>
      <c r="Y125" s="558"/>
      <c r="Z125" s="344" t="s">
        <v>160</v>
      </c>
      <c r="AA125" s="486"/>
      <c r="AB125" s="489"/>
      <c r="AC125" s="563"/>
      <c r="AD125" s="312" t="s">
        <v>161</v>
      </c>
      <c r="AE125" s="362">
        <v>2340</v>
      </c>
      <c r="AF125" s="363">
        <v>2610</v>
      </c>
      <c r="AG125" s="564"/>
      <c r="AH125" s="566"/>
      <c r="AI125" s="480"/>
      <c r="AJ125" s="569"/>
      <c r="AK125" s="340"/>
      <c r="AL125" s="366"/>
      <c r="AM125" s="558"/>
      <c r="AN125" s="560"/>
      <c r="AO125" s="480"/>
      <c r="AP125" s="482"/>
      <c r="AQ125" s="562"/>
      <c r="AR125" s="552">
        <v>0.02</v>
      </c>
      <c r="AS125" s="554">
        <v>0.03</v>
      </c>
      <c r="AT125" s="554">
        <v>0.05</v>
      </c>
      <c r="AU125" s="526">
        <v>0.06</v>
      </c>
      <c r="AV125" s="161"/>
      <c r="AX125" s="152"/>
      <c r="AY125" s="152"/>
      <c r="AZ125" s="152"/>
      <c r="BA125" s="152"/>
      <c r="BB125" s="152"/>
      <c r="BC125" s="152"/>
      <c r="BD125" s="152"/>
      <c r="BE125" s="152"/>
      <c r="BF125" s="152"/>
      <c r="BG125" s="152"/>
      <c r="BH125" s="152"/>
      <c r="BI125" s="152"/>
    </row>
    <row r="126" spans="1:61" s="162" customFormat="1" ht="16.5" customHeight="1">
      <c r="A126" s="498"/>
      <c r="B126" s="501"/>
      <c r="C126" s="549"/>
      <c r="D126" s="221" t="s">
        <v>162</v>
      </c>
      <c r="E126" s="207"/>
      <c r="F126" s="222">
        <v>156710</v>
      </c>
      <c r="G126" s="306" t="s">
        <v>148</v>
      </c>
      <c r="H126" s="223">
        <v>1460</v>
      </c>
      <c r="I126" s="224" t="s">
        <v>339</v>
      </c>
      <c r="J126" s="220"/>
      <c r="K126" s="173"/>
      <c r="L126" s="163"/>
      <c r="M126" s="504"/>
      <c r="N126" s="305"/>
      <c r="O126" s="342" t="s">
        <v>192</v>
      </c>
      <c r="P126" s="480"/>
      <c r="Q126" s="342" t="s">
        <v>192</v>
      </c>
      <c r="R126" s="349"/>
      <c r="S126" s="505"/>
      <c r="T126" s="342"/>
      <c r="U126" s="577"/>
      <c r="V126" s="352"/>
      <c r="W126" s="578"/>
      <c r="X126" s="354"/>
      <c r="Y126" s="558"/>
      <c r="Z126" s="345" t="s">
        <v>163</v>
      </c>
      <c r="AA126" s="487"/>
      <c r="AB126" s="490"/>
      <c r="AC126" s="563"/>
      <c r="AD126" s="316" t="s">
        <v>164</v>
      </c>
      <c r="AE126" s="364">
        <v>2160</v>
      </c>
      <c r="AF126" s="365">
        <v>2340</v>
      </c>
      <c r="AG126" s="564"/>
      <c r="AH126" s="567"/>
      <c r="AI126" s="480"/>
      <c r="AJ126" s="570"/>
      <c r="AK126" s="340"/>
      <c r="AL126" s="366"/>
      <c r="AM126" s="558"/>
      <c r="AN126" s="561"/>
      <c r="AO126" s="480"/>
      <c r="AP126" s="483"/>
      <c r="AQ126" s="562"/>
      <c r="AR126" s="553"/>
      <c r="AS126" s="555"/>
      <c r="AT126" s="555"/>
      <c r="AU126" s="527"/>
      <c r="AV126" s="161"/>
      <c r="AX126" s="152"/>
      <c r="AY126" s="152"/>
      <c r="AZ126" s="152"/>
      <c r="BA126" s="152"/>
      <c r="BB126" s="152"/>
      <c r="BC126" s="152"/>
      <c r="BD126" s="152"/>
      <c r="BE126" s="152"/>
      <c r="BF126" s="152"/>
      <c r="BG126" s="152"/>
      <c r="BH126" s="152"/>
      <c r="BI126" s="152"/>
    </row>
    <row r="127" spans="1:61" s="162" customFormat="1" ht="16.5" customHeight="1">
      <c r="A127" s="498"/>
      <c r="B127" s="500" t="s">
        <v>193</v>
      </c>
      <c r="C127" s="502" t="s">
        <v>144</v>
      </c>
      <c r="D127" s="206" t="s">
        <v>145</v>
      </c>
      <c r="E127" s="207"/>
      <c r="F127" s="208">
        <v>28090</v>
      </c>
      <c r="G127" s="306" t="s">
        <v>148</v>
      </c>
      <c r="H127" s="209">
        <v>260</v>
      </c>
      <c r="I127" s="210" t="s">
        <v>339</v>
      </c>
      <c r="J127" s="305"/>
      <c r="K127" s="211"/>
      <c r="L127" s="212"/>
      <c r="M127" s="504"/>
      <c r="N127" s="305"/>
      <c r="O127" s="342">
        <v>622890</v>
      </c>
      <c r="P127" s="480"/>
      <c r="Q127" s="343">
        <v>6230</v>
      </c>
      <c r="R127" s="340"/>
      <c r="S127" s="505"/>
      <c r="T127" s="343"/>
      <c r="U127" s="577"/>
      <c r="V127" s="352"/>
      <c r="W127" s="578"/>
      <c r="X127" s="354"/>
      <c r="Y127" s="558" t="s">
        <v>146</v>
      </c>
      <c r="Z127" s="341" t="s">
        <v>150</v>
      </c>
      <c r="AA127" s="485">
        <v>2340</v>
      </c>
      <c r="AB127" s="488">
        <v>2610</v>
      </c>
      <c r="AC127" s="563" t="s">
        <v>146</v>
      </c>
      <c r="AD127" s="159" t="s">
        <v>151</v>
      </c>
      <c r="AE127" s="360">
        <v>4860</v>
      </c>
      <c r="AF127" s="361">
        <v>5400</v>
      </c>
      <c r="AG127" s="564" t="s">
        <v>146</v>
      </c>
      <c r="AH127" s="565">
        <v>2750</v>
      </c>
      <c r="AI127" s="480" t="s">
        <v>148</v>
      </c>
      <c r="AJ127" s="568">
        <v>30</v>
      </c>
      <c r="AK127" s="484" t="s">
        <v>146</v>
      </c>
      <c r="AL127" s="556">
        <v>4500</v>
      </c>
      <c r="AM127" s="558" t="s">
        <v>152</v>
      </c>
      <c r="AN127" s="559">
        <v>3090</v>
      </c>
      <c r="AO127" s="480" t="s">
        <v>146</v>
      </c>
      <c r="AP127" s="481">
        <v>30</v>
      </c>
      <c r="AQ127" s="562" t="s">
        <v>152</v>
      </c>
      <c r="AR127" s="543" t="s">
        <v>154</v>
      </c>
      <c r="AS127" s="545" t="s">
        <v>154</v>
      </c>
      <c r="AT127" s="545" t="s">
        <v>154</v>
      </c>
      <c r="AU127" s="571" t="s">
        <v>154</v>
      </c>
      <c r="AV127" s="161"/>
      <c r="AX127" s="152"/>
      <c r="AY127" s="152"/>
      <c r="AZ127" s="152"/>
      <c r="BA127" s="152"/>
      <c r="BB127" s="152"/>
      <c r="BC127" s="152"/>
      <c r="BD127" s="152"/>
      <c r="BE127" s="152"/>
      <c r="BF127" s="152"/>
      <c r="BG127" s="152"/>
      <c r="BH127" s="152"/>
      <c r="BI127" s="152"/>
    </row>
    <row r="128" spans="1:61" s="162" customFormat="1" ht="16.5" customHeight="1">
      <c r="A128" s="498"/>
      <c r="B128" s="501"/>
      <c r="C128" s="503"/>
      <c r="D128" s="214" t="s">
        <v>155</v>
      </c>
      <c r="E128" s="207"/>
      <c r="F128" s="215">
        <v>34780</v>
      </c>
      <c r="G128" s="306" t="s">
        <v>148</v>
      </c>
      <c r="H128" s="216">
        <v>320</v>
      </c>
      <c r="I128" s="217" t="s">
        <v>339</v>
      </c>
      <c r="J128" s="305" t="s">
        <v>148</v>
      </c>
      <c r="K128" s="218">
        <v>6890</v>
      </c>
      <c r="L128" s="219">
        <v>60</v>
      </c>
      <c r="M128" s="504"/>
      <c r="N128" s="305"/>
      <c r="O128" s="350"/>
      <c r="P128" s="480"/>
      <c r="Q128" s="350"/>
      <c r="R128" s="351"/>
      <c r="S128" s="505"/>
      <c r="T128" s="350"/>
      <c r="U128" s="577"/>
      <c r="V128" s="352"/>
      <c r="W128" s="578"/>
      <c r="X128" s="354"/>
      <c r="Y128" s="558"/>
      <c r="Z128" s="344" t="s">
        <v>156</v>
      </c>
      <c r="AA128" s="486"/>
      <c r="AB128" s="489"/>
      <c r="AC128" s="563"/>
      <c r="AD128" s="312" t="s">
        <v>157</v>
      </c>
      <c r="AE128" s="362">
        <v>2610</v>
      </c>
      <c r="AF128" s="363">
        <v>2970</v>
      </c>
      <c r="AG128" s="564"/>
      <c r="AH128" s="566"/>
      <c r="AI128" s="480"/>
      <c r="AJ128" s="569"/>
      <c r="AK128" s="484"/>
      <c r="AL128" s="557"/>
      <c r="AM128" s="558"/>
      <c r="AN128" s="560"/>
      <c r="AO128" s="480"/>
      <c r="AP128" s="482"/>
      <c r="AQ128" s="562"/>
      <c r="AR128" s="544"/>
      <c r="AS128" s="546"/>
      <c r="AT128" s="546"/>
      <c r="AU128" s="547"/>
      <c r="AV128" s="161"/>
      <c r="AX128" s="152"/>
      <c r="AY128" s="152"/>
      <c r="AZ128" s="152"/>
      <c r="BA128" s="152"/>
      <c r="BB128" s="152"/>
      <c r="BC128" s="152"/>
      <c r="BD128" s="152"/>
      <c r="BE128" s="152"/>
      <c r="BF128" s="152"/>
      <c r="BG128" s="152"/>
      <c r="BH128" s="152"/>
      <c r="BI128" s="152"/>
    </row>
    <row r="129" spans="1:61" s="162" customFormat="1" ht="16.5" customHeight="1">
      <c r="A129" s="498"/>
      <c r="B129" s="501"/>
      <c r="C129" s="548" t="s">
        <v>158</v>
      </c>
      <c r="D129" s="214" t="s">
        <v>159</v>
      </c>
      <c r="E129" s="207"/>
      <c r="F129" s="215">
        <v>88880</v>
      </c>
      <c r="G129" s="306" t="s">
        <v>148</v>
      </c>
      <c r="H129" s="216">
        <v>790</v>
      </c>
      <c r="I129" s="217" t="s">
        <v>339</v>
      </c>
      <c r="J129" s="220"/>
      <c r="K129" s="173"/>
      <c r="L129" s="163"/>
      <c r="M129" s="504"/>
      <c r="N129" s="305"/>
      <c r="O129" s="342" t="s">
        <v>194</v>
      </c>
      <c r="P129" s="480"/>
      <c r="Q129" s="342" t="s">
        <v>194</v>
      </c>
      <c r="R129" s="349"/>
      <c r="S129" s="505"/>
      <c r="T129" s="342"/>
      <c r="U129" s="577"/>
      <c r="V129" s="352"/>
      <c r="W129" s="578"/>
      <c r="X129" s="354"/>
      <c r="Y129" s="558"/>
      <c r="Z129" s="344" t="s">
        <v>160</v>
      </c>
      <c r="AA129" s="486"/>
      <c r="AB129" s="489"/>
      <c r="AC129" s="563"/>
      <c r="AD129" s="312" t="s">
        <v>161</v>
      </c>
      <c r="AE129" s="362">
        <v>2250</v>
      </c>
      <c r="AF129" s="363">
        <v>2520</v>
      </c>
      <c r="AG129" s="564"/>
      <c r="AH129" s="566"/>
      <c r="AI129" s="480"/>
      <c r="AJ129" s="569"/>
      <c r="AK129" s="340"/>
      <c r="AL129" s="366"/>
      <c r="AM129" s="558"/>
      <c r="AN129" s="560"/>
      <c r="AO129" s="480"/>
      <c r="AP129" s="482"/>
      <c r="AQ129" s="562"/>
      <c r="AR129" s="552">
        <v>0.02</v>
      </c>
      <c r="AS129" s="554">
        <v>0.03</v>
      </c>
      <c r="AT129" s="554">
        <v>0.05</v>
      </c>
      <c r="AU129" s="526">
        <v>0.06</v>
      </c>
      <c r="AV129" s="161"/>
      <c r="AX129" s="152"/>
      <c r="AY129" s="152"/>
      <c r="AZ129" s="152"/>
      <c r="BA129" s="152"/>
      <c r="BB129" s="152"/>
      <c r="BC129" s="152"/>
      <c r="BD129" s="152"/>
      <c r="BE129" s="152"/>
      <c r="BF129" s="152"/>
      <c r="BG129" s="152"/>
      <c r="BH129" s="152"/>
      <c r="BI129" s="152"/>
    </row>
    <row r="130" spans="1:61" s="162" customFormat="1" ht="16.5" customHeight="1">
      <c r="A130" s="498"/>
      <c r="B130" s="501"/>
      <c r="C130" s="549"/>
      <c r="D130" s="221" t="s">
        <v>162</v>
      </c>
      <c r="E130" s="207"/>
      <c r="F130" s="222">
        <v>155830</v>
      </c>
      <c r="G130" s="306" t="s">
        <v>148</v>
      </c>
      <c r="H130" s="223">
        <v>1450</v>
      </c>
      <c r="I130" s="224" t="s">
        <v>339</v>
      </c>
      <c r="J130" s="220"/>
      <c r="K130" s="173"/>
      <c r="L130" s="163"/>
      <c r="M130" s="504"/>
      <c r="N130" s="305"/>
      <c r="O130" s="342">
        <v>656460</v>
      </c>
      <c r="P130" s="480"/>
      <c r="Q130" s="343">
        <v>6560</v>
      </c>
      <c r="R130" s="340"/>
      <c r="S130" s="505"/>
      <c r="T130" s="343"/>
      <c r="U130" s="577"/>
      <c r="V130" s="352"/>
      <c r="W130" s="578"/>
      <c r="X130" s="354"/>
      <c r="Y130" s="558"/>
      <c r="Z130" s="345" t="s">
        <v>163</v>
      </c>
      <c r="AA130" s="487"/>
      <c r="AB130" s="490"/>
      <c r="AC130" s="563"/>
      <c r="AD130" s="316" t="s">
        <v>164</v>
      </c>
      <c r="AE130" s="364">
        <v>2070</v>
      </c>
      <c r="AF130" s="365">
        <v>2250</v>
      </c>
      <c r="AG130" s="564"/>
      <c r="AH130" s="567"/>
      <c r="AI130" s="480"/>
      <c r="AJ130" s="570"/>
      <c r="AK130" s="340"/>
      <c r="AL130" s="366"/>
      <c r="AM130" s="558"/>
      <c r="AN130" s="561"/>
      <c r="AO130" s="480"/>
      <c r="AP130" s="483"/>
      <c r="AQ130" s="562"/>
      <c r="AR130" s="553"/>
      <c r="AS130" s="555"/>
      <c r="AT130" s="555"/>
      <c r="AU130" s="527"/>
      <c r="AV130" s="161"/>
      <c r="AX130" s="152"/>
      <c r="AY130" s="152"/>
      <c r="AZ130" s="152"/>
      <c r="BA130" s="152"/>
      <c r="BB130" s="152"/>
      <c r="BC130" s="152"/>
      <c r="BD130" s="152"/>
      <c r="BE130" s="152"/>
      <c r="BF130" s="152"/>
      <c r="BG130" s="152"/>
      <c r="BH130" s="152"/>
      <c r="BI130" s="152"/>
    </row>
    <row r="131" spans="1:61" s="162" customFormat="1" ht="16.5" customHeight="1">
      <c r="A131" s="498"/>
      <c r="B131" s="500" t="s">
        <v>195</v>
      </c>
      <c r="C131" s="502" t="s">
        <v>144</v>
      </c>
      <c r="D131" s="206" t="s">
        <v>145</v>
      </c>
      <c r="E131" s="207"/>
      <c r="F131" s="208">
        <v>28070</v>
      </c>
      <c r="G131" s="306" t="s">
        <v>148</v>
      </c>
      <c r="H131" s="209">
        <v>260</v>
      </c>
      <c r="I131" s="210" t="s">
        <v>339</v>
      </c>
      <c r="J131" s="305"/>
      <c r="K131" s="211"/>
      <c r="L131" s="212"/>
      <c r="M131" s="504"/>
      <c r="N131" s="305"/>
      <c r="O131" s="350"/>
      <c r="P131" s="480"/>
      <c r="Q131" s="343"/>
      <c r="R131" s="340"/>
      <c r="S131" s="505"/>
      <c r="T131" s="343"/>
      <c r="U131" s="577"/>
      <c r="V131" s="352"/>
      <c r="W131" s="578"/>
      <c r="X131" s="354"/>
      <c r="Y131" s="558" t="s">
        <v>146</v>
      </c>
      <c r="Z131" s="341" t="s">
        <v>150</v>
      </c>
      <c r="AA131" s="485">
        <v>2160</v>
      </c>
      <c r="AB131" s="488">
        <v>2430</v>
      </c>
      <c r="AC131" s="563" t="s">
        <v>146</v>
      </c>
      <c r="AD131" s="159" t="s">
        <v>151</v>
      </c>
      <c r="AE131" s="360">
        <v>4320</v>
      </c>
      <c r="AF131" s="361">
        <v>4860</v>
      </c>
      <c r="AG131" s="564" t="s">
        <v>146</v>
      </c>
      <c r="AH131" s="565">
        <v>2580</v>
      </c>
      <c r="AI131" s="480" t="s">
        <v>148</v>
      </c>
      <c r="AJ131" s="568">
        <v>20</v>
      </c>
      <c r="AK131" s="484" t="s">
        <v>146</v>
      </c>
      <c r="AL131" s="556">
        <v>4500</v>
      </c>
      <c r="AM131" s="558" t="s">
        <v>152</v>
      </c>
      <c r="AN131" s="559">
        <v>2900</v>
      </c>
      <c r="AO131" s="480" t="s">
        <v>146</v>
      </c>
      <c r="AP131" s="481">
        <v>30</v>
      </c>
      <c r="AQ131" s="562" t="s">
        <v>152</v>
      </c>
      <c r="AR131" s="543" t="s">
        <v>154</v>
      </c>
      <c r="AS131" s="545" t="s">
        <v>154</v>
      </c>
      <c r="AT131" s="545" t="s">
        <v>154</v>
      </c>
      <c r="AU131" s="571" t="s">
        <v>154</v>
      </c>
      <c r="AV131" s="161"/>
      <c r="AX131" s="152"/>
      <c r="AY131" s="152"/>
      <c r="AZ131" s="152"/>
      <c r="BA131" s="152"/>
      <c r="BB131" s="152"/>
      <c r="BC131" s="152"/>
      <c r="BD131" s="152"/>
      <c r="BE131" s="152"/>
      <c r="BF131" s="152"/>
      <c r="BG131" s="152"/>
      <c r="BH131" s="152"/>
      <c r="BI131" s="152"/>
    </row>
    <row r="132" spans="1:61" s="162" customFormat="1" ht="16.5" customHeight="1">
      <c r="A132" s="498"/>
      <c r="B132" s="501"/>
      <c r="C132" s="503"/>
      <c r="D132" s="214" t="s">
        <v>155</v>
      </c>
      <c r="E132" s="207"/>
      <c r="F132" s="215">
        <v>34760</v>
      </c>
      <c r="G132" s="306" t="s">
        <v>148</v>
      </c>
      <c r="H132" s="216">
        <v>320</v>
      </c>
      <c r="I132" s="217" t="s">
        <v>339</v>
      </c>
      <c r="J132" s="305" t="s">
        <v>148</v>
      </c>
      <c r="K132" s="218">
        <v>6890</v>
      </c>
      <c r="L132" s="219">
        <v>60</v>
      </c>
      <c r="M132" s="504"/>
      <c r="N132" s="305"/>
      <c r="O132" s="350"/>
      <c r="P132" s="480"/>
      <c r="Q132" s="343"/>
      <c r="R132" s="340"/>
      <c r="S132" s="505"/>
      <c r="T132" s="343"/>
      <c r="U132" s="577"/>
      <c r="V132" s="352"/>
      <c r="W132" s="578"/>
      <c r="X132" s="354"/>
      <c r="Y132" s="558"/>
      <c r="Z132" s="344" t="s">
        <v>156</v>
      </c>
      <c r="AA132" s="486"/>
      <c r="AB132" s="489"/>
      <c r="AC132" s="563"/>
      <c r="AD132" s="312" t="s">
        <v>157</v>
      </c>
      <c r="AE132" s="362">
        <v>2340</v>
      </c>
      <c r="AF132" s="363">
        <v>2610</v>
      </c>
      <c r="AG132" s="564"/>
      <c r="AH132" s="566"/>
      <c r="AI132" s="480"/>
      <c r="AJ132" s="569"/>
      <c r="AK132" s="484"/>
      <c r="AL132" s="557"/>
      <c r="AM132" s="558"/>
      <c r="AN132" s="560"/>
      <c r="AO132" s="480"/>
      <c r="AP132" s="482"/>
      <c r="AQ132" s="562"/>
      <c r="AR132" s="544"/>
      <c r="AS132" s="546"/>
      <c r="AT132" s="546"/>
      <c r="AU132" s="547"/>
      <c r="AV132" s="161"/>
      <c r="AX132" s="152"/>
      <c r="AY132" s="152"/>
      <c r="AZ132" s="152"/>
      <c r="BA132" s="152"/>
      <c r="BB132" s="152"/>
      <c r="BC132" s="152"/>
      <c r="BD132" s="152"/>
      <c r="BE132" s="152"/>
      <c r="BF132" s="152"/>
      <c r="BG132" s="152"/>
      <c r="BH132" s="152"/>
      <c r="BI132" s="152"/>
    </row>
    <row r="133" spans="1:61" s="162" customFormat="1" ht="16.5" customHeight="1">
      <c r="A133" s="498"/>
      <c r="B133" s="501"/>
      <c r="C133" s="548" t="s">
        <v>158</v>
      </c>
      <c r="D133" s="214" t="s">
        <v>159</v>
      </c>
      <c r="E133" s="207"/>
      <c r="F133" s="215">
        <v>88860</v>
      </c>
      <c r="G133" s="306" t="s">
        <v>148</v>
      </c>
      <c r="H133" s="216">
        <v>790</v>
      </c>
      <c r="I133" s="217" t="s">
        <v>339</v>
      </c>
      <c r="J133" s="220"/>
      <c r="K133" s="173"/>
      <c r="L133" s="163"/>
      <c r="M133" s="504"/>
      <c r="N133" s="305"/>
      <c r="O133" s="350"/>
      <c r="P133" s="480"/>
      <c r="Q133" s="343"/>
      <c r="R133" s="340"/>
      <c r="S133" s="505"/>
      <c r="T133" s="343"/>
      <c r="U133" s="577"/>
      <c r="V133" s="352"/>
      <c r="W133" s="578"/>
      <c r="X133" s="354"/>
      <c r="Y133" s="558"/>
      <c r="Z133" s="344" t="s">
        <v>160</v>
      </c>
      <c r="AA133" s="486"/>
      <c r="AB133" s="489"/>
      <c r="AC133" s="563"/>
      <c r="AD133" s="312" t="s">
        <v>161</v>
      </c>
      <c r="AE133" s="362">
        <v>2070</v>
      </c>
      <c r="AF133" s="363">
        <v>2250</v>
      </c>
      <c r="AG133" s="564"/>
      <c r="AH133" s="566"/>
      <c r="AI133" s="480"/>
      <c r="AJ133" s="569"/>
      <c r="AK133" s="340"/>
      <c r="AL133" s="366"/>
      <c r="AM133" s="558"/>
      <c r="AN133" s="560"/>
      <c r="AO133" s="480"/>
      <c r="AP133" s="482"/>
      <c r="AQ133" s="562"/>
      <c r="AR133" s="552">
        <v>0.02</v>
      </c>
      <c r="AS133" s="554">
        <v>0.03</v>
      </c>
      <c r="AT133" s="554">
        <v>0.05</v>
      </c>
      <c r="AU133" s="526">
        <v>0.06</v>
      </c>
      <c r="AV133" s="161"/>
      <c r="AX133" s="152"/>
      <c r="AY133" s="152"/>
      <c r="AZ133" s="152"/>
      <c r="BA133" s="152"/>
      <c r="BB133" s="152"/>
      <c r="BC133" s="152"/>
      <c r="BD133" s="152"/>
      <c r="BE133" s="152"/>
      <c r="BF133" s="152"/>
      <c r="BG133" s="152"/>
      <c r="BH133" s="152"/>
      <c r="BI133" s="152"/>
    </row>
    <row r="134" spans="1:61" s="162" customFormat="1" ht="16.5" customHeight="1">
      <c r="A134" s="498"/>
      <c r="B134" s="501"/>
      <c r="C134" s="549"/>
      <c r="D134" s="221" t="s">
        <v>162</v>
      </c>
      <c r="E134" s="207"/>
      <c r="F134" s="222">
        <v>155810</v>
      </c>
      <c r="G134" s="306" t="s">
        <v>148</v>
      </c>
      <c r="H134" s="223">
        <v>1450</v>
      </c>
      <c r="I134" s="224" t="s">
        <v>339</v>
      </c>
      <c r="J134" s="220"/>
      <c r="K134" s="173"/>
      <c r="L134" s="163"/>
      <c r="M134" s="504"/>
      <c r="N134" s="305"/>
      <c r="O134" s="350"/>
      <c r="P134" s="480"/>
      <c r="Q134" s="343"/>
      <c r="R134" s="340"/>
      <c r="S134" s="505"/>
      <c r="T134" s="343"/>
      <c r="U134" s="577"/>
      <c r="V134" s="352"/>
      <c r="W134" s="578"/>
      <c r="X134" s="354"/>
      <c r="Y134" s="558"/>
      <c r="Z134" s="345" t="s">
        <v>163</v>
      </c>
      <c r="AA134" s="487"/>
      <c r="AB134" s="490"/>
      <c r="AC134" s="563"/>
      <c r="AD134" s="316" t="s">
        <v>164</v>
      </c>
      <c r="AE134" s="364">
        <v>1800</v>
      </c>
      <c r="AF134" s="365">
        <v>2070</v>
      </c>
      <c r="AG134" s="564"/>
      <c r="AH134" s="567"/>
      <c r="AI134" s="480"/>
      <c r="AJ134" s="570"/>
      <c r="AK134" s="340"/>
      <c r="AL134" s="366"/>
      <c r="AM134" s="558"/>
      <c r="AN134" s="561"/>
      <c r="AO134" s="480"/>
      <c r="AP134" s="483"/>
      <c r="AQ134" s="562"/>
      <c r="AR134" s="553"/>
      <c r="AS134" s="555"/>
      <c r="AT134" s="555"/>
      <c r="AU134" s="527"/>
      <c r="AV134" s="161"/>
      <c r="AX134" s="152"/>
      <c r="AY134" s="152"/>
      <c r="AZ134" s="152"/>
      <c r="BA134" s="152"/>
      <c r="BB134" s="152"/>
      <c r="BC134" s="152"/>
      <c r="BD134" s="152"/>
      <c r="BE134" s="152"/>
      <c r="BF134" s="152"/>
      <c r="BG134" s="152"/>
      <c r="BH134" s="152"/>
      <c r="BI134" s="152"/>
    </row>
    <row r="135" spans="1:61" s="162" customFormat="1" ht="16.5" customHeight="1">
      <c r="A135" s="498"/>
      <c r="B135" s="500" t="s">
        <v>196</v>
      </c>
      <c r="C135" s="502" t="s">
        <v>144</v>
      </c>
      <c r="D135" s="206" t="s">
        <v>145</v>
      </c>
      <c r="E135" s="207"/>
      <c r="F135" s="208">
        <v>27360</v>
      </c>
      <c r="G135" s="306" t="s">
        <v>148</v>
      </c>
      <c r="H135" s="209">
        <v>250</v>
      </c>
      <c r="I135" s="210" t="s">
        <v>339</v>
      </c>
      <c r="J135" s="305"/>
      <c r="K135" s="211"/>
      <c r="L135" s="212"/>
      <c r="M135" s="504"/>
      <c r="N135" s="305"/>
      <c r="O135" s="350"/>
      <c r="P135" s="480"/>
      <c r="Q135" s="343"/>
      <c r="R135" s="340"/>
      <c r="S135" s="505"/>
      <c r="T135" s="343"/>
      <c r="U135" s="577"/>
      <c r="V135" s="352"/>
      <c r="W135" s="578"/>
      <c r="X135" s="354"/>
      <c r="Y135" s="558" t="s">
        <v>146</v>
      </c>
      <c r="Z135" s="341" t="s">
        <v>150</v>
      </c>
      <c r="AA135" s="485">
        <v>2340</v>
      </c>
      <c r="AB135" s="488">
        <v>2610</v>
      </c>
      <c r="AC135" s="563" t="s">
        <v>146</v>
      </c>
      <c r="AD135" s="159" t="s">
        <v>151</v>
      </c>
      <c r="AE135" s="360">
        <v>4860</v>
      </c>
      <c r="AF135" s="361">
        <v>5400</v>
      </c>
      <c r="AG135" s="564" t="s">
        <v>146</v>
      </c>
      <c r="AH135" s="565">
        <v>2430</v>
      </c>
      <c r="AI135" s="480" t="s">
        <v>148</v>
      </c>
      <c r="AJ135" s="568">
        <v>20</v>
      </c>
      <c r="AK135" s="484" t="s">
        <v>146</v>
      </c>
      <c r="AL135" s="556">
        <v>4500</v>
      </c>
      <c r="AM135" s="558" t="s">
        <v>152</v>
      </c>
      <c r="AN135" s="559">
        <v>2720</v>
      </c>
      <c r="AO135" s="480" t="s">
        <v>146</v>
      </c>
      <c r="AP135" s="481">
        <v>30</v>
      </c>
      <c r="AQ135" s="562" t="s">
        <v>152</v>
      </c>
      <c r="AR135" s="543" t="s">
        <v>154</v>
      </c>
      <c r="AS135" s="545" t="s">
        <v>154</v>
      </c>
      <c r="AT135" s="545" t="s">
        <v>154</v>
      </c>
      <c r="AU135" s="571" t="s">
        <v>154</v>
      </c>
      <c r="AV135" s="161"/>
      <c r="AX135" s="152"/>
      <c r="AY135" s="152"/>
      <c r="AZ135" s="152"/>
      <c r="BA135" s="152"/>
      <c r="BB135" s="152"/>
      <c r="BC135" s="152"/>
      <c r="BD135" s="152"/>
      <c r="BE135" s="152"/>
      <c r="BF135" s="152"/>
      <c r="BG135" s="152"/>
      <c r="BH135" s="152"/>
      <c r="BI135" s="152"/>
    </row>
    <row r="136" spans="1:61" s="162" customFormat="1" ht="16.5" customHeight="1">
      <c r="A136" s="498"/>
      <c r="B136" s="501"/>
      <c r="C136" s="503"/>
      <c r="D136" s="214" t="s">
        <v>155</v>
      </c>
      <c r="E136" s="207"/>
      <c r="F136" s="215">
        <v>34060</v>
      </c>
      <c r="G136" s="306" t="s">
        <v>148</v>
      </c>
      <c r="H136" s="216">
        <v>310</v>
      </c>
      <c r="I136" s="217" t="s">
        <v>339</v>
      </c>
      <c r="J136" s="305" t="s">
        <v>148</v>
      </c>
      <c r="K136" s="218">
        <v>6890</v>
      </c>
      <c r="L136" s="219">
        <v>60</v>
      </c>
      <c r="M136" s="504"/>
      <c r="N136" s="305"/>
      <c r="O136" s="350"/>
      <c r="P136" s="480"/>
      <c r="Q136" s="343"/>
      <c r="R136" s="340"/>
      <c r="S136" s="505"/>
      <c r="T136" s="343"/>
      <c r="U136" s="577"/>
      <c r="V136" s="352"/>
      <c r="W136" s="578"/>
      <c r="X136" s="354"/>
      <c r="Y136" s="558"/>
      <c r="Z136" s="344" t="s">
        <v>156</v>
      </c>
      <c r="AA136" s="486"/>
      <c r="AB136" s="489"/>
      <c r="AC136" s="563"/>
      <c r="AD136" s="312" t="s">
        <v>157</v>
      </c>
      <c r="AE136" s="362">
        <v>2610</v>
      </c>
      <c r="AF136" s="363">
        <v>2970</v>
      </c>
      <c r="AG136" s="564"/>
      <c r="AH136" s="566"/>
      <c r="AI136" s="480"/>
      <c r="AJ136" s="569"/>
      <c r="AK136" s="484"/>
      <c r="AL136" s="557"/>
      <c r="AM136" s="558"/>
      <c r="AN136" s="560"/>
      <c r="AO136" s="480"/>
      <c r="AP136" s="482"/>
      <c r="AQ136" s="562"/>
      <c r="AR136" s="544"/>
      <c r="AS136" s="546"/>
      <c r="AT136" s="546"/>
      <c r="AU136" s="547"/>
      <c r="AV136" s="161"/>
      <c r="AX136" s="152"/>
      <c r="AY136" s="152"/>
      <c r="AZ136" s="152"/>
      <c r="BA136" s="152"/>
      <c r="BB136" s="152"/>
      <c r="BC136" s="152"/>
      <c r="BD136" s="152"/>
      <c r="BE136" s="152"/>
      <c r="BF136" s="152"/>
      <c r="BG136" s="152"/>
      <c r="BH136" s="152"/>
      <c r="BI136" s="152"/>
    </row>
    <row r="137" spans="1:61" s="162" customFormat="1" ht="16.5" customHeight="1">
      <c r="A137" s="498"/>
      <c r="B137" s="501"/>
      <c r="C137" s="548" t="s">
        <v>158</v>
      </c>
      <c r="D137" s="214" t="s">
        <v>159</v>
      </c>
      <c r="E137" s="207"/>
      <c r="F137" s="215">
        <v>88150</v>
      </c>
      <c r="G137" s="306" t="s">
        <v>148</v>
      </c>
      <c r="H137" s="216">
        <v>780</v>
      </c>
      <c r="I137" s="217" t="s">
        <v>339</v>
      </c>
      <c r="J137" s="220"/>
      <c r="K137" s="173"/>
      <c r="L137" s="163"/>
      <c r="M137" s="504"/>
      <c r="N137" s="305"/>
      <c r="O137" s="342"/>
      <c r="P137" s="480"/>
      <c r="Q137" s="343"/>
      <c r="R137" s="340"/>
      <c r="S137" s="505"/>
      <c r="T137" s="343"/>
      <c r="U137" s="577"/>
      <c r="V137" s="352"/>
      <c r="W137" s="578"/>
      <c r="X137" s="354"/>
      <c r="Y137" s="558"/>
      <c r="Z137" s="344" t="s">
        <v>160</v>
      </c>
      <c r="AA137" s="486"/>
      <c r="AB137" s="489"/>
      <c r="AC137" s="563"/>
      <c r="AD137" s="312" t="s">
        <v>161</v>
      </c>
      <c r="AE137" s="362">
        <v>2250</v>
      </c>
      <c r="AF137" s="363">
        <v>2520</v>
      </c>
      <c r="AG137" s="564"/>
      <c r="AH137" s="566"/>
      <c r="AI137" s="480"/>
      <c r="AJ137" s="569"/>
      <c r="AK137" s="340"/>
      <c r="AL137" s="366"/>
      <c r="AM137" s="558"/>
      <c r="AN137" s="560"/>
      <c r="AO137" s="480"/>
      <c r="AP137" s="482"/>
      <c r="AQ137" s="562"/>
      <c r="AR137" s="552">
        <v>0.02</v>
      </c>
      <c r="AS137" s="554">
        <v>0.03</v>
      </c>
      <c r="AT137" s="554">
        <v>0.05</v>
      </c>
      <c r="AU137" s="526">
        <v>0.06</v>
      </c>
      <c r="AV137" s="161"/>
      <c r="AX137" s="152"/>
      <c r="AY137" s="152"/>
      <c r="AZ137" s="152"/>
      <c r="BA137" s="152"/>
      <c r="BB137" s="152"/>
      <c r="BC137" s="152"/>
      <c r="BD137" s="152"/>
      <c r="BE137" s="152"/>
      <c r="BF137" s="152"/>
      <c r="BG137" s="152"/>
      <c r="BH137" s="152"/>
      <c r="BI137" s="152"/>
    </row>
    <row r="138" spans="1:61" s="162" customFormat="1" ht="16.5" customHeight="1">
      <c r="A138" s="498"/>
      <c r="B138" s="501"/>
      <c r="C138" s="549"/>
      <c r="D138" s="221" t="s">
        <v>162</v>
      </c>
      <c r="E138" s="207"/>
      <c r="F138" s="222">
        <v>155100</v>
      </c>
      <c r="G138" s="306" t="s">
        <v>148</v>
      </c>
      <c r="H138" s="223">
        <v>1440</v>
      </c>
      <c r="I138" s="224" t="s">
        <v>339</v>
      </c>
      <c r="J138" s="220"/>
      <c r="K138" s="173"/>
      <c r="L138" s="163"/>
      <c r="M138" s="504"/>
      <c r="N138" s="305"/>
      <c r="O138" s="342"/>
      <c r="P138" s="480"/>
      <c r="Q138" s="343"/>
      <c r="R138" s="340"/>
      <c r="S138" s="505"/>
      <c r="T138" s="343"/>
      <c r="U138" s="577"/>
      <c r="V138" s="352"/>
      <c r="W138" s="578"/>
      <c r="X138" s="354"/>
      <c r="Y138" s="558"/>
      <c r="Z138" s="345" t="s">
        <v>163</v>
      </c>
      <c r="AA138" s="487"/>
      <c r="AB138" s="490"/>
      <c r="AC138" s="563"/>
      <c r="AD138" s="316" t="s">
        <v>164</v>
      </c>
      <c r="AE138" s="364">
        <v>2070</v>
      </c>
      <c r="AF138" s="365">
        <v>2250</v>
      </c>
      <c r="AG138" s="564"/>
      <c r="AH138" s="567"/>
      <c r="AI138" s="480"/>
      <c r="AJ138" s="570"/>
      <c r="AK138" s="340"/>
      <c r="AL138" s="366"/>
      <c r="AM138" s="558"/>
      <c r="AN138" s="561"/>
      <c r="AO138" s="480"/>
      <c r="AP138" s="483"/>
      <c r="AQ138" s="562"/>
      <c r="AR138" s="553"/>
      <c r="AS138" s="555"/>
      <c r="AT138" s="555"/>
      <c r="AU138" s="527"/>
      <c r="AV138" s="161"/>
      <c r="AX138" s="152"/>
      <c r="AY138" s="152"/>
      <c r="AZ138" s="152"/>
      <c r="BA138" s="152"/>
      <c r="BB138" s="152"/>
      <c r="BC138" s="152"/>
      <c r="BD138" s="152"/>
      <c r="BE138" s="152"/>
      <c r="BF138" s="152"/>
      <c r="BG138" s="152"/>
      <c r="BH138" s="152"/>
      <c r="BI138" s="152"/>
    </row>
    <row r="139" spans="1:61" s="162" customFormat="1" ht="16.5" customHeight="1">
      <c r="A139" s="498"/>
      <c r="B139" s="500" t="s">
        <v>197</v>
      </c>
      <c r="C139" s="502" t="s">
        <v>144</v>
      </c>
      <c r="D139" s="206" t="s">
        <v>145</v>
      </c>
      <c r="E139" s="207"/>
      <c r="F139" s="208">
        <v>26720</v>
      </c>
      <c r="G139" s="306" t="s">
        <v>148</v>
      </c>
      <c r="H139" s="209">
        <v>240</v>
      </c>
      <c r="I139" s="210" t="s">
        <v>339</v>
      </c>
      <c r="J139" s="305"/>
      <c r="K139" s="211"/>
      <c r="L139" s="212"/>
      <c r="M139" s="504"/>
      <c r="N139" s="305"/>
      <c r="O139" s="342"/>
      <c r="P139" s="480"/>
      <c r="Q139" s="343"/>
      <c r="R139" s="340"/>
      <c r="S139" s="505"/>
      <c r="T139" s="343"/>
      <c r="U139" s="577"/>
      <c r="V139" s="352"/>
      <c r="W139" s="578"/>
      <c r="X139" s="354"/>
      <c r="Y139" s="558" t="s">
        <v>146</v>
      </c>
      <c r="Z139" s="341" t="s">
        <v>150</v>
      </c>
      <c r="AA139" s="485">
        <v>2250</v>
      </c>
      <c r="AB139" s="488">
        <v>2430</v>
      </c>
      <c r="AC139" s="563" t="s">
        <v>146</v>
      </c>
      <c r="AD139" s="159" t="s">
        <v>151</v>
      </c>
      <c r="AE139" s="360">
        <v>4320</v>
      </c>
      <c r="AF139" s="361">
        <v>4860</v>
      </c>
      <c r="AG139" s="564" t="s">
        <v>146</v>
      </c>
      <c r="AH139" s="565">
        <v>2300</v>
      </c>
      <c r="AI139" s="480" t="s">
        <v>148</v>
      </c>
      <c r="AJ139" s="568">
        <v>20</v>
      </c>
      <c r="AK139" s="484" t="s">
        <v>146</v>
      </c>
      <c r="AL139" s="556">
        <v>4500</v>
      </c>
      <c r="AM139" s="558" t="s">
        <v>152</v>
      </c>
      <c r="AN139" s="559">
        <v>2570</v>
      </c>
      <c r="AO139" s="480" t="s">
        <v>146</v>
      </c>
      <c r="AP139" s="481">
        <v>20</v>
      </c>
      <c r="AQ139" s="562" t="s">
        <v>152</v>
      </c>
      <c r="AR139" s="543" t="s">
        <v>154</v>
      </c>
      <c r="AS139" s="545" t="s">
        <v>154</v>
      </c>
      <c r="AT139" s="545" t="s">
        <v>154</v>
      </c>
      <c r="AU139" s="571" t="s">
        <v>154</v>
      </c>
      <c r="AV139" s="161"/>
      <c r="AX139" s="152"/>
      <c r="AY139" s="152"/>
      <c r="AZ139" s="152"/>
      <c r="BA139" s="152"/>
      <c r="BB139" s="152"/>
      <c r="BC139" s="152"/>
      <c r="BD139" s="152"/>
      <c r="BE139" s="152"/>
      <c r="BF139" s="152"/>
      <c r="BG139" s="152"/>
      <c r="BH139" s="152"/>
      <c r="BI139" s="152"/>
    </row>
    <row r="140" spans="1:61" s="162" customFormat="1" ht="16.5" customHeight="1">
      <c r="A140" s="498"/>
      <c r="B140" s="501"/>
      <c r="C140" s="503"/>
      <c r="D140" s="214" t="s">
        <v>155</v>
      </c>
      <c r="E140" s="207"/>
      <c r="F140" s="215">
        <v>33410</v>
      </c>
      <c r="G140" s="306" t="s">
        <v>148</v>
      </c>
      <c r="H140" s="216">
        <v>310</v>
      </c>
      <c r="I140" s="217" t="s">
        <v>339</v>
      </c>
      <c r="J140" s="305" t="s">
        <v>148</v>
      </c>
      <c r="K140" s="218">
        <v>6890</v>
      </c>
      <c r="L140" s="219">
        <v>60</v>
      </c>
      <c r="M140" s="504"/>
      <c r="N140" s="305"/>
      <c r="O140" s="342"/>
      <c r="P140" s="480"/>
      <c r="Q140" s="343"/>
      <c r="R140" s="340"/>
      <c r="S140" s="505"/>
      <c r="T140" s="343"/>
      <c r="U140" s="577"/>
      <c r="V140" s="352"/>
      <c r="W140" s="578"/>
      <c r="X140" s="354"/>
      <c r="Y140" s="558"/>
      <c r="Z140" s="344" t="s">
        <v>156</v>
      </c>
      <c r="AA140" s="486"/>
      <c r="AB140" s="489"/>
      <c r="AC140" s="563"/>
      <c r="AD140" s="312" t="s">
        <v>157</v>
      </c>
      <c r="AE140" s="362">
        <v>2340</v>
      </c>
      <c r="AF140" s="363">
        <v>2610</v>
      </c>
      <c r="AG140" s="564"/>
      <c r="AH140" s="566"/>
      <c r="AI140" s="480"/>
      <c r="AJ140" s="569"/>
      <c r="AK140" s="484"/>
      <c r="AL140" s="557"/>
      <c r="AM140" s="558"/>
      <c r="AN140" s="560"/>
      <c r="AO140" s="480"/>
      <c r="AP140" s="482"/>
      <c r="AQ140" s="562"/>
      <c r="AR140" s="544"/>
      <c r="AS140" s="546"/>
      <c r="AT140" s="546"/>
      <c r="AU140" s="547"/>
      <c r="AV140" s="161"/>
      <c r="AW140" s="161"/>
      <c r="AX140" s="152"/>
      <c r="AY140" s="152"/>
      <c r="AZ140" s="152"/>
      <c r="BA140" s="152"/>
      <c r="BB140" s="152"/>
      <c r="BC140" s="152"/>
      <c r="BD140" s="152"/>
      <c r="BE140" s="152"/>
      <c r="BF140" s="152"/>
      <c r="BG140" s="152"/>
      <c r="BH140" s="152"/>
      <c r="BI140" s="152"/>
    </row>
    <row r="141" spans="1:61" s="162" customFormat="1" ht="16.5" customHeight="1">
      <c r="A141" s="498"/>
      <c r="B141" s="501"/>
      <c r="C141" s="548" t="s">
        <v>158</v>
      </c>
      <c r="D141" s="214" t="s">
        <v>159</v>
      </c>
      <c r="E141" s="207"/>
      <c r="F141" s="215">
        <v>87510</v>
      </c>
      <c r="G141" s="306" t="s">
        <v>148</v>
      </c>
      <c r="H141" s="216">
        <v>770</v>
      </c>
      <c r="I141" s="217" t="s">
        <v>339</v>
      </c>
      <c r="J141" s="220"/>
      <c r="K141" s="173"/>
      <c r="L141" s="163"/>
      <c r="M141" s="504"/>
      <c r="N141" s="305"/>
      <c r="O141" s="342"/>
      <c r="P141" s="480"/>
      <c r="Q141" s="343"/>
      <c r="R141" s="340"/>
      <c r="S141" s="505"/>
      <c r="T141" s="343"/>
      <c r="U141" s="577"/>
      <c r="V141" s="352"/>
      <c r="W141" s="578"/>
      <c r="X141" s="354"/>
      <c r="Y141" s="558"/>
      <c r="Z141" s="344" t="s">
        <v>160</v>
      </c>
      <c r="AA141" s="486"/>
      <c r="AB141" s="489"/>
      <c r="AC141" s="563"/>
      <c r="AD141" s="312" t="s">
        <v>161</v>
      </c>
      <c r="AE141" s="362">
        <v>2070</v>
      </c>
      <c r="AF141" s="363">
        <v>2250</v>
      </c>
      <c r="AG141" s="564"/>
      <c r="AH141" s="566"/>
      <c r="AI141" s="480"/>
      <c r="AJ141" s="569"/>
      <c r="AK141" s="340"/>
      <c r="AL141" s="366"/>
      <c r="AM141" s="558"/>
      <c r="AN141" s="560"/>
      <c r="AO141" s="480"/>
      <c r="AP141" s="482"/>
      <c r="AQ141" s="562"/>
      <c r="AR141" s="552">
        <v>0.02</v>
      </c>
      <c r="AS141" s="554">
        <v>0.03</v>
      </c>
      <c r="AT141" s="554">
        <v>0.05</v>
      </c>
      <c r="AU141" s="526">
        <v>0.06</v>
      </c>
      <c r="AV141" s="161"/>
      <c r="AW141" s="161"/>
      <c r="AX141" s="152"/>
      <c r="AY141" s="152"/>
      <c r="AZ141" s="152"/>
      <c r="BA141" s="152"/>
      <c r="BB141" s="152"/>
      <c r="BC141" s="152"/>
      <c r="BD141" s="152"/>
      <c r="BE141" s="152"/>
      <c r="BF141" s="152"/>
      <c r="BG141" s="152"/>
      <c r="BH141" s="152"/>
      <c r="BI141" s="152"/>
    </row>
    <row r="142" spans="1:61" s="162" customFormat="1" ht="16.5" customHeight="1">
      <c r="A142" s="499"/>
      <c r="B142" s="501"/>
      <c r="C142" s="549"/>
      <c r="D142" s="221" t="s">
        <v>162</v>
      </c>
      <c r="E142" s="207"/>
      <c r="F142" s="222">
        <v>154450</v>
      </c>
      <c r="G142" s="306" t="s">
        <v>148</v>
      </c>
      <c r="H142" s="223">
        <v>1430</v>
      </c>
      <c r="I142" s="224" t="s">
        <v>339</v>
      </c>
      <c r="J142" s="220"/>
      <c r="K142" s="173"/>
      <c r="L142" s="163"/>
      <c r="M142" s="504"/>
      <c r="N142" s="305"/>
      <c r="O142" s="356"/>
      <c r="P142" s="480"/>
      <c r="Q142" s="357"/>
      <c r="R142" s="340"/>
      <c r="S142" s="505"/>
      <c r="T142" s="357"/>
      <c r="U142" s="577"/>
      <c r="V142" s="352"/>
      <c r="W142" s="578"/>
      <c r="X142" s="354"/>
      <c r="Y142" s="558"/>
      <c r="Z142" s="345" t="s">
        <v>163</v>
      </c>
      <c r="AA142" s="487"/>
      <c r="AB142" s="490"/>
      <c r="AC142" s="563"/>
      <c r="AD142" s="316" t="s">
        <v>164</v>
      </c>
      <c r="AE142" s="364">
        <v>1800</v>
      </c>
      <c r="AF142" s="365">
        <v>2070</v>
      </c>
      <c r="AG142" s="564"/>
      <c r="AH142" s="567"/>
      <c r="AI142" s="480"/>
      <c r="AJ142" s="570"/>
      <c r="AK142" s="340"/>
      <c r="AL142" s="366"/>
      <c r="AM142" s="558"/>
      <c r="AN142" s="561"/>
      <c r="AO142" s="480"/>
      <c r="AP142" s="483"/>
      <c r="AQ142" s="562"/>
      <c r="AR142" s="553"/>
      <c r="AS142" s="555"/>
      <c r="AT142" s="555"/>
      <c r="AU142" s="527"/>
      <c r="AV142" s="161"/>
      <c r="AW142" s="161"/>
      <c r="AX142" s="152"/>
      <c r="AY142" s="152"/>
      <c r="AZ142" s="152"/>
      <c r="BA142" s="152"/>
      <c r="BB142" s="152"/>
      <c r="BC142" s="152"/>
      <c r="BD142" s="152"/>
      <c r="BE142" s="152"/>
      <c r="BF142" s="152"/>
      <c r="BG142" s="152"/>
      <c r="BH142" s="152"/>
      <c r="BI142" s="152"/>
    </row>
    <row r="143" spans="1:61" s="157" customFormat="1" ht="16.5" customHeight="1">
      <c r="A143" s="476" t="s">
        <v>199</v>
      </c>
      <c r="B143" s="500" t="s">
        <v>143</v>
      </c>
      <c r="C143" s="502" t="s">
        <v>144</v>
      </c>
      <c r="D143" s="206" t="s">
        <v>145</v>
      </c>
      <c r="E143" s="207"/>
      <c r="F143" s="208">
        <v>106810</v>
      </c>
      <c r="G143" s="306" t="s">
        <v>148</v>
      </c>
      <c r="H143" s="209">
        <v>1050</v>
      </c>
      <c r="I143" s="210" t="s">
        <v>339</v>
      </c>
      <c r="J143" s="305"/>
      <c r="K143" s="211"/>
      <c r="L143" s="212"/>
      <c r="M143" s="504" t="s">
        <v>148</v>
      </c>
      <c r="N143" s="305"/>
      <c r="O143" s="338"/>
      <c r="P143" s="480" t="s">
        <v>146</v>
      </c>
      <c r="Q143" s="339"/>
      <c r="R143" s="340"/>
      <c r="S143" s="505" t="s">
        <v>149</v>
      </c>
      <c r="T143" s="339"/>
      <c r="U143" s="480" t="s">
        <v>146</v>
      </c>
      <c r="V143" s="478">
        <v>27680</v>
      </c>
      <c r="W143" s="480" t="s">
        <v>146</v>
      </c>
      <c r="X143" s="481">
        <v>210</v>
      </c>
      <c r="Y143" s="484" t="s">
        <v>146</v>
      </c>
      <c r="Z143" s="341" t="s">
        <v>150</v>
      </c>
      <c r="AA143" s="485">
        <v>7110</v>
      </c>
      <c r="AB143" s="488">
        <v>7830</v>
      </c>
      <c r="AC143" s="563" t="s">
        <v>146</v>
      </c>
      <c r="AD143" s="159" t="s">
        <v>151</v>
      </c>
      <c r="AE143" s="360">
        <v>14220</v>
      </c>
      <c r="AF143" s="361">
        <v>15840</v>
      </c>
      <c r="AG143" s="564" t="s">
        <v>146</v>
      </c>
      <c r="AH143" s="565">
        <v>20500</v>
      </c>
      <c r="AI143" s="480" t="s">
        <v>148</v>
      </c>
      <c r="AJ143" s="568">
        <v>200</v>
      </c>
      <c r="AK143" s="484" t="s">
        <v>146</v>
      </c>
      <c r="AL143" s="572">
        <v>4500</v>
      </c>
      <c r="AM143" s="558" t="s">
        <v>152</v>
      </c>
      <c r="AN143" s="559">
        <v>22970</v>
      </c>
      <c r="AO143" s="480" t="s">
        <v>146</v>
      </c>
      <c r="AP143" s="481">
        <v>230</v>
      </c>
      <c r="AQ143" s="562" t="s">
        <v>152</v>
      </c>
      <c r="AR143" s="543" t="s">
        <v>154</v>
      </c>
      <c r="AS143" s="545" t="s">
        <v>154</v>
      </c>
      <c r="AT143" s="545" t="s">
        <v>154</v>
      </c>
      <c r="AU143" s="571" t="s">
        <v>154</v>
      </c>
      <c r="AV143" s="161"/>
      <c r="AW143" s="161"/>
      <c r="AX143" s="152"/>
      <c r="AY143" s="152"/>
      <c r="AZ143" s="152"/>
      <c r="BA143" s="152"/>
      <c r="BB143" s="152"/>
      <c r="BC143" s="152"/>
      <c r="BD143" s="152"/>
      <c r="BE143" s="152"/>
      <c r="BF143" s="152"/>
      <c r="BG143" s="152"/>
      <c r="BH143" s="152"/>
      <c r="BI143" s="152"/>
    </row>
    <row r="144" spans="1:61" s="157" customFormat="1" ht="16.5" customHeight="1">
      <c r="A144" s="498"/>
      <c r="B144" s="501"/>
      <c r="C144" s="503"/>
      <c r="D144" s="214" t="s">
        <v>155</v>
      </c>
      <c r="E144" s="207"/>
      <c r="F144" s="215">
        <v>113450</v>
      </c>
      <c r="G144" s="306" t="s">
        <v>148</v>
      </c>
      <c r="H144" s="216">
        <v>1110</v>
      </c>
      <c r="I144" s="217" t="s">
        <v>339</v>
      </c>
      <c r="J144" s="305" t="s">
        <v>148</v>
      </c>
      <c r="K144" s="218">
        <v>6830</v>
      </c>
      <c r="L144" s="219">
        <v>60</v>
      </c>
      <c r="M144" s="504"/>
      <c r="N144" s="305"/>
      <c r="O144" s="342"/>
      <c r="P144" s="480"/>
      <c r="Q144" s="343"/>
      <c r="R144" s="340"/>
      <c r="S144" s="505"/>
      <c r="T144" s="343"/>
      <c r="U144" s="480"/>
      <c r="V144" s="479"/>
      <c r="W144" s="480"/>
      <c r="X144" s="482"/>
      <c r="Y144" s="484"/>
      <c r="Z144" s="344" t="s">
        <v>156</v>
      </c>
      <c r="AA144" s="486"/>
      <c r="AB144" s="489"/>
      <c r="AC144" s="563"/>
      <c r="AD144" s="312" t="s">
        <v>157</v>
      </c>
      <c r="AE144" s="362">
        <v>7830</v>
      </c>
      <c r="AF144" s="363">
        <v>8730</v>
      </c>
      <c r="AG144" s="564"/>
      <c r="AH144" s="566"/>
      <c r="AI144" s="480"/>
      <c r="AJ144" s="569"/>
      <c r="AK144" s="484"/>
      <c r="AL144" s="557"/>
      <c r="AM144" s="558"/>
      <c r="AN144" s="560"/>
      <c r="AO144" s="480"/>
      <c r="AP144" s="482"/>
      <c r="AQ144" s="562"/>
      <c r="AR144" s="544"/>
      <c r="AS144" s="546"/>
      <c r="AT144" s="546"/>
      <c r="AU144" s="547"/>
      <c r="AV144" s="161"/>
      <c r="AW144" s="161"/>
      <c r="AX144" s="152"/>
      <c r="AY144" s="152"/>
      <c r="AZ144" s="152"/>
      <c r="BA144" s="152"/>
      <c r="BB144" s="152"/>
      <c r="BC144" s="152"/>
      <c r="BD144" s="152"/>
      <c r="BE144" s="152"/>
      <c r="BF144" s="152"/>
      <c r="BG144" s="152"/>
      <c r="BH144" s="152"/>
      <c r="BI144" s="152"/>
    </row>
    <row r="145" spans="1:61" s="157" customFormat="1" ht="16.5" customHeight="1">
      <c r="A145" s="498"/>
      <c r="B145" s="501"/>
      <c r="C145" s="548" t="s">
        <v>158</v>
      </c>
      <c r="D145" s="214" t="s">
        <v>159</v>
      </c>
      <c r="E145" s="207"/>
      <c r="F145" s="215">
        <v>167180</v>
      </c>
      <c r="G145" s="306" t="s">
        <v>148</v>
      </c>
      <c r="H145" s="216">
        <v>1570</v>
      </c>
      <c r="I145" s="217" t="s">
        <v>339</v>
      </c>
      <c r="J145" s="220"/>
      <c r="K145" s="173"/>
      <c r="L145" s="163"/>
      <c r="M145" s="504"/>
      <c r="N145" s="305"/>
      <c r="O145" s="342"/>
      <c r="P145" s="480"/>
      <c r="Q145" s="343"/>
      <c r="R145" s="340"/>
      <c r="S145" s="505"/>
      <c r="T145" s="343"/>
      <c r="U145" s="480" t="s">
        <v>146</v>
      </c>
      <c r="V145" s="550">
        <v>26090</v>
      </c>
      <c r="W145" s="480"/>
      <c r="X145" s="482"/>
      <c r="Y145" s="484"/>
      <c r="Z145" s="344" t="s">
        <v>160</v>
      </c>
      <c r="AA145" s="486"/>
      <c r="AB145" s="489"/>
      <c r="AC145" s="563"/>
      <c r="AD145" s="312" t="s">
        <v>161</v>
      </c>
      <c r="AE145" s="362">
        <v>6840</v>
      </c>
      <c r="AF145" s="363">
        <v>7560</v>
      </c>
      <c r="AG145" s="564"/>
      <c r="AH145" s="566"/>
      <c r="AI145" s="480"/>
      <c r="AJ145" s="569"/>
      <c r="AK145" s="340"/>
      <c r="AL145" s="366"/>
      <c r="AM145" s="558"/>
      <c r="AN145" s="560"/>
      <c r="AO145" s="480"/>
      <c r="AP145" s="482"/>
      <c r="AQ145" s="562"/>
      <c r="AR145" s="552">
        <v>0.01</v>
      </c>
      <c r="AS145" s="554">
        <v>0.03</v>
      </c>
      <c r="AT145" s="554">
        <v>0.04</v>
      </c>
      <c r="AU145" s="526">
        <v>0.05</v>
      </c>
      <c r="AV145" s="161"/>
      <c r="AW145" s="161"/>
      <c r="AX145" s="152"/>
      <c r="AY145" s="152"/>
      <c r="AZ145" s="152"/>
      <c r="BA145" s="152"/>
      <c r="BB145" s="152"/>
      <c r="BC145" s="152"/>
      <c r="BD145" s="152"/>
      <c r="BE145" s="152"/>
      <c r="BF145" s="152"/>
      <c r="BG145" s="152"/>
      <c r="BH145" s="152"/>
      <c r="BI145" s="152"/>
    </row>
    <row r="146" spans="1:61" s="157" customFormat="1" ht="16.5" customHeight="1">
      <c r="A146" s="498"/>
      <c r="B146" s="501"/>
      <c r="C146" s="549"/>
      <c r="D146" s="221" t="s">
        <v>162</v>
      </c>
      <c r="E146" s="207"/>
      <c r="F146" s="222">
        <v>233620</v>
      </c>
      <c r="G146" s="306" t="s">
        <v>148</v>
      </c>
      <c r="H146" s="223">
        <v>2230</v>
      </c>
      <c r="I146" s="224" t="s">
        <v>339</v>
      </c>
      <c r="J146" s="220"/>
      <c r="K146" s="173"/>
      <c r="L146" s="163"/>
      <c r="M146" s="504"/>
      <c r="N146" s="305"/>
      <c r="O146" s="342"/>
      <c r="P146" s="480"/>
      <c r="Q146" s="343"/>
      <c r="R146" s="340"/>
      <c r="S146" s="505"/>
      <c r="T146" s="343"/>
      <c r="U146" s="480"/>
      <c r="V146" s="551"/>
      <c r="W146" s="480"/>
      <c r="X146" s="483"/>
      <c r="Y146" s="484"/>
      <c r="Z146" s="345" t="s">
        <v>163</v>
      </c>
      <c r="AA146" s="487"/>
      <c r="AB146" s="490"/>
      <c r="AC146" s="563"/>
      <c r="AD146" s="316" t="s">
        <v>164</v>
      </c>
      <c r="AE146" s="364">
        <v>6120</v>
      </c>
      <c r="AF146" s="365">
        <v>6750</v>
      </c>
      <c r="AG146" s="564"/>
      <c r="AH146" s="567"/>
      <c r="AI146" s="480"/>
      <c r="AJ146" s="570"/>
      <c r="AK146" s="340"/>
      <c r="AL146" s="366"/>
      <c r="AM146" s="558"/>
      <c r="AN146" s="561"/>
      <c r="AO146" s="480"/>
      <c r="AP146" s="483"/>
      <c r="AQ146" s="562"/>
      <c r="AR146" s="553"/>
      <c r="AS146" s="555"/>
      <c r="AT146" s="555"/>
      <c r="AU146" s="527"/>
      <c r="AV146" s="161"/>
      <c r="AW146" s="161"/>
      <c r="AX146" s="152"/>
      <c r="AY146" s="152"/>
      <c r="AZ146" s="152"/>
      <c r="BA146" s="152"/>
      <c r="BB146" s="152"/>
      <c r="BC146" s="152"/>
      <c r="BD146" s="152"/>
      <c r="BE146" s="152"/>
      <c r="BF146" s="152"/>
      <c r="BG146" s="152"/>
      <c r="BH146" s="152"/>
      <c r="BI146" s="152"/>
    </row>
    <row r="147" spans="1:61" s="157" customFormat="1" ht="16.5" customHeight="1">
      <c r="A147" s="498"/>
      <c r="B147" s="542" t="s">
        <v>165</v>
      </c>
      <c r="C147" s="502" t="s">
        <v>144</v>
      </c>
      <c r="D147" s="206" t="s">
        <v>145</v>
      </c>
      <c r="E147" s="207"/>
      <c r="F147" s="208">
        <v>77030</v>
      </c>
      <c r="G147" s="306" t="s">
        <v>148</v>
      </c>
      <c r="H147" s="209">
        <v>750</v>
      </c>
      <c r="I147" s="210" t="s">
        <v>339</v>
      </c>
      <c r="J147" s="305"/>
      <c r="K147" s="211"/>
      <c r="L147" s="212"/>
      <c r="M147" s="504"/>
      <c r="N147" s="305"/>
      <c r="O147" s="342"/>
      <c r="P147" s="480"/>
      <c r="Q147" s="343"/>
      <c r="R147" s="340"/>
      <c r="S147" s="505"/>
      <c r="T147" s="343"/>
      <c r="U147" s="480" t="s">
        <v>146</v>
      </c>
      <c r="V147" s="478">
        <v>20570</v>
      </c>
      <c r="W147" s="480" t="s">
        <v>146</v>
      </c>
      <c r="X147" s="481">
        <v>140</v>
      </c>
      <c r="Y147" s="484" t="s">
        <v>146</v>
      </c>
      <c r="Z147" s="341" t="s">
        <v>150</v>
      </c>
      <c r="AA147" s="485">
        <v>4950</v>
      </c>
      <c r="AB147" s="488">
        <v>5400</v>
      </c>
      <c r="AC147" s="563" t="s">
        <v>146</v>
      </c>
      <c r="AD147" s="159" t="s">
        <v>151</v>
      </c>
      <c r="AE147" s="360">
        <v>9810</v>
      </c>
      <c r="AF147" s="361">
        <v>10980</v>
      </c>
      <c r="AG147" s="564" t="s">
        <v>146</v>
      </c>
      <c r="AH147" s="565">
        <v>13660</v>
      </c>
      <c r="AI147" s="480" t="s">
        <v>148</v>
      </c>
      <c r="AJ147" s="568">
        <v>140</v>
      </c>
      <c r="AK147" s="484" t="s">
        <v>146</v>
      </c>
      <c r="AL147" s="556">
        <v>4500</v>
      </c>
      <c r="AM147" s="558" t="s">
        <v>152</v>
      </c>
      <c r="AN147" s="559">
        <v>15320</v>
      </c>
      <c r="AO147" s="480" t="s">
        <v>146</v>
      </c>
      <c r="AP147" s="481">
        <v>150</v>
      </c>
      <c r="AQ147" s="562" t="s">
        <v>152</v>
      </c>
      <c r="AR147" s="543" t="s">
        <v>154</v>
      </c>
      <c r="AS147" s="545" t="s">
        <v>154</v>
      </c>
      <c r="AT147" s="545" t="s">
        <v>154</v>
      </c>
      <c r="AU147" s="571" t="s">
        <v>154</v>
      </c>
      <c r="AV147" s="161"/>
      <c r="AW147" s="161"/>
      <c r="AX147" s="152"/>
      <c r="AY147" s="152"/>
      <c r="AZ147" s="152"/>
      <c r="BA147" s="152"/>
      <c r="BB147" s="152"/>
      <c r="BC147" s="152"/>
      <c r="BD147" s="152"/>
      <c r="BE147" s="152"/>
      <c r="BF147" s="152"/>
      <c r="BG147" s="152"/>
      <c r="BH147" s="152"/>
      <c r="BI147" s="152"/>
    </row>
    <row r="148" spans="1:61" s="157" customFormat="1" ht="16.5" customHeight="1">
      <c r="A148" s="498"/>
      <c r="B148" s="501"/>
      <c r="C148" s="503"/>
      <c r="D148" s="214" t="s">
        <v>155</v>
      </c>
      <c r="E148" s="207"/>
      <c r="F148" s="215">
        <v>83670</v>
      </c>
      <c r="G148" s="306" t="s">
        <v>148</v>
      </c>
      <c r="H148" s="216">
        <v>810</v>
      </c>
      <c r="I148" s="217" t="s">
        <v>339</v>
      </c>
      <c r="J148" s="305" t="s">
        <v>148</v>
      </c>
      <c r="K148" s="218">
        <v>6830</v>
      </c>
      <c r="L148" s="219">
        <v>60</v>
      </c>
      <c r="M148" s="504"/>
      <c r="N148" s="305"/>
      <c r="O148" s="342"/>
      <c r="P148" s="480"/>
      <c r="Q148" s="343"/>
      <c r="R148" s="340"/>
      <c r="S148" s="505"/>
      <c r="T148" s="343"/>
      <c r="U148" s="480"/>
      <c r="V148" s="479"/>
      <c r="W148" s="480"/>
      <c r="X148" s="482"/>
      <c r="Y148" s="484"/>
      <c r="Z148" s="344" t="s">
        <v>156</v>
      </c>
      <c r="AA148" s="486"/>
      <c r="AB148" s="489"/>
      <c r="AC148" s="563"/>
      <c r="AD148" s="312" t="s">
        <v>157</v>
      </c>
      <c r="AE148" s="362">
        <v>5400</v>
      </c>
      <c r="AF148" s="363">
        <v>6030</v>
      </c>
      <c r="AG148" s="564"/>
      <c r="AH148" s="566"/>
      <c r="AI148" s="480"/>
      <c r="AJ148" s="569"/>
      <c r="AK148" s="484"/>
      <c r="AL148" s="557"/>
      <c r="AM148" s="558"/>
      <c r="AN148" s="560"/>
      <c r="AO148" s="480"/>
      <c r="AP148" s="482"/>
      <c r="AQ148" s="562"/>
      <c r="AR148" s="544"/>
      <c r="AS148" s="546"/>
      <c r="AT148" s="546"/>
      <c r="AU148" s="547"/>
      <c r="AV148" s="161"/>
      <c r="AW148" s="161"/>
      <c r="AX148" s="152"/>
      <c r="AY148" s="152"/>
      <c r="AZ148" s="152"/>
      <c r="BA148" s="152"/>
      <c r="BB148" s="152"/>
      <c r="BC148" s="152"/>
      <c r="BD148" s="152"/>
      <c r="BE148" s="152"/>
      <c r="BF148" s="152"/>
      <c r="BG148" s="152"/>
      <c r="BH148" s="152"/>
      <c r="BI148" s="152"/>
    </row>
    <row r="149" spans="1:61" s="157" customFormat="1" ht="16.5" customHeight="1">
      <c r="A149" s="498"/>
      <c r="B149" s="501"/>
      <c r="C149" s="548" t="s">
        <v>158</v>
      </c>
      <c r="D149" s="214" t="s">
        <v>159</v>
      </c>
      <c r="E149" s="207"/>
      <c r="F149" s="215">
        <v>137400</v>
      </c>
      <c r="G149" s="306" t="s">
        <v>148</v>
      </c>
      <c r="H149" s="216">
        <v>1270</v>
      </c>
      <c r="I149" s="217" t="s">
        <v>339</v>
      </c>
      <c r="J149" s="220"/>
      <c r="K149" s="173"/>
      <c r="L149" s="163"/>
      <c r="M149" s="504"/>
      <c r="N149" s="305"/>
      <c r="O149" s="346"/>
      <c r="P149" s="480"/>
      <c r="Q149" s="343"/>
      <c r="R149" s="340"/>
      <c r="S149" s="505"/>
      <c r="T149" s="343"/>
      <c r="U149" s="480" t="s">
        <v>146</v>
      </c>
      <c r="V149" s="550">
        <v>18980</v>
      </c>
      <c r="W149" s="480"/>
      <c r="X149" s="482"/>
      <c r="Y149" s="484"/>
      <c r="Z149" s="344" t="s">
        <v>160</v>
      </c>
      <c r="AA149" s="486"/>
      <c r="AB149" s="489"/>
      <c r="AC149" s="563"/>
      <c r="AD149" s="312" t="s">
        <v>161</v>
      </c>
      <c r="AE149" s="362">
        <v>4680</v>
      </c>
      <c r="AF149" s="363">
        <v>5220</v>
      </c>
      <c r="AG149" s="564"/>
      <c r="AH149" s="566"/>
      <c r="AI149" s="480"/>
      <c r="AJ149" s="569"/>
      <c r="AK149" s="340"/>
      <c r="AL149" s="366"/>
      <c r="AM149" s="558"/>
      <c r="AN149" s="560"/>
      <c r="AO149" s="480"/>
      <c r="AP149" s="482"/>
      <c r="AQ149" s="562"/>
      <c r="AR149" s="552">
        <v>0.01</v>
      </c>
      <c r="AS149" s="554">
        <v>0.03</v>
      </c>
      <c r="AT149" s="554">
        <v>0.04</v>
      </c>
      <c r="AU149" s="526">
        <v>0.05</v>
      </c>
      <c r="AV149" s="161"/>
      <c r="AW149" s="161"/>
      <c r="AX149" s="152"/>
      <c r="AY149" s="152"/>
      <c r="AZ149" s="152"/>
      <c r="BA149" s="152"/>
      <c r="BB149" s="152"/>
      <c r="BC149" s="152"/>
      <c r="BD149" s="152"/>
      <c r="BE149" s="152"/>
      <c r="BF149" s="152"/>
      <c r="BG149" s="152"/>
      <c r="BH149" s="152"/>
      <c r="BI149" s="152"/>
    </row>
    <row r="150" spans="1:61" s="157" customFormat="1" ht="16.5" customHeight="1">
      <c r="A150" s="498"/>
      <c r="B150" s="501"/>
      <c r="C150" s="549"/>
      <c r="D150" s="221" t="s">
        <v>162</v>
      </c>
      <c r="E150" s="207"/>
      <c r="F150" s="222">
        <v>203840</v>
      </c>
      <c r="G150" s="306" t="s">
        <v>148</v>
      </c>
      <c r="H150" s="223">
        <v>1930</v>
      </c>
      <c r="I150" s="224" t="s">
        <v>339</v>
      </c>
      <c r="J150" s="220"/>
      <c r="K150" s="173"/>
      <c r="L150" s="163"/>
      <c r="M150" s="504"/>
      <c r="N150" s="305"/>
      <c r="O150" s="346"/>
      <c r="P150" s="480"/>
      <c r="Q150" s="343"/>
      <c r="R150" s="340"/>
      <c r="S150" s="505"/>
      <c r="T150" s="343"/>
      <c r="U150" s="480"/>
      <c r="V150" s="551"/>
      <c r="W150" s="480"/>
      <c r="X150" s="483"/>
      <c r="Y150" s="484"/>
      <c r="Z150" s="345" t="s">
        <v>163</v>
      </c>
      <c r="AA150" s="487"/>
      <c r="AB150" s="490"/>
      <c r="AC150" s="563"/>
      <c r="AD150" s="316" t="s">
        <v>164</v>
      </c>
      <c r="AE150" s="364">
        <v>4230</v>
      </c>
      <c r="AF150" s="365">
        <v>4680</v>
      </c>
      <c r="AG150" s="564"/>
      <c r="AH150" s="567"/>
      <c r="AI150" s="480"/>
      <c r="AJ150" s="570"/>
      <c r="AK150" s="340"/>
      <c r="AL150" s="366"/>
      <c r="AM150" s="558"/>
      <c r="AN150" s="561"/>
      <c r="AO150" s="480"/>
      <c r="AP150" s="483"/>
      <c r="AQ150" s="562"/>
      <c r="AR150" s="553"/>
      <c r="AS150" s="555"/>
      <c r="AT150" s="555"/>
      <c r="AU150" s="527"/>
      <c r="AV150" s="161"/>
      <c r="AW150" s="161"/>
      <c r="AX150" s="152"/>
      <c r="AY150" s="152"/>
      <c r="AZ150" s="152"/>
      <c r="BA150" s="152"/>
      <c r="BB150" s="152"/>
      <c r="BC150" s="152"/>
      <c r="BD150" s="152"/>
      <c r="BE150" s="152"/>
      <c r="BF150" s="152"/>
      <c r="BG150" s="152"/>
      <c r="BH150" s="152"/>
      <c r="BI150" s="152"/>
    </row>
    <row r="151" spans="1:61" s="162" customFormat="1" ht="16.5" customHeight="1">
      <c r="A151" s="498"/>
      <c r="B151" s="500" t="s">
        <v>166</v>
      </c>
      <c r="C151" s="502" t="s">
        <v>144</v>
      </c>
      <c r="D151" s="206" t="s">
        <v>145</v>
      </c>
      <c r="E151" s="207"/>
      <c r="F151" s="208">
        <v>62380</v>
      </c>
      <c r="G151" s="306" t="s">
        <v>148</v>
      </c>
      <c r="H151" s="209">
        <v>600</v>
      </c>
      <c r="I151" s="210" t="s">
        <v>339</v>
      </c>
      <c r="J151" s="305"/>
      <c r="K151" s="211"/>
      <c r="L151" s="212"/>
      <c r="M151" s="504"/>
      <c r="N151" s="305"/>
      <c r="O151" s="346"/>
      <c r="P151" s="480"/>
      <c r="Q151" s="343"/>
      <c r="R151" s="340"/>
      <c r="S151" s="505"/>
      <c r="T151" s="343"/>
      <c r="U151" s="480" t="s">
        <v>146</v>
      </c>
      <c r="V151" s="478">
        <v>17020</v>
      </c>
      <c r="W151" s="480" t="s">
        <v>146</v>
      </c>
      <c r="X151" s="481">
        <v>100</v>
      </c>
      <c r="Y151" s="484" t="s">
        <v>146</v>
      </c>
      <c r="Z151" s="341" t="s">
        <v>150</v>
      </c>
      <c r="AA151" s="485">
        <v>4320</v>
      </c>
      <c r="AB151" s="488">
        <v>4770</v>
      </c>
      <c r="AC151" s="563" t="s">
        <v>146</v>
      </c>
      <c r="AD151" s="159" t="s">
        <v>151</v>
      </c>
      <c r="AE151" s="360">
        <v>8820</v>
      </c>
      <c r="AF151" s="361">
        <v>9810</v>
      </c>
      <c r="AG151" s="564" t="s">
        <v>146</v>
      </c>
      <c r="AH151" s="565">
        <v>10250</v>
      </c>
      <c r="AI151" s="480" t="s">
        <v>148</v>
      </c>
      <c r="AJ151" s="568">
        <v>100</v>
      </c>
      <c r="AK151" s="484" t="s">
        <v>146</v>
      </c>
      <c r="AL151" s="556">
        <v>4500</v>
      </c>
      <c r="AM151" s="558" t="s">
        <v>152</v>
      </c>
      <c r="AN151" s="559">
        <v>11490</v>
      </c>
      <c r="AO151" s="480" t="s">
        <v>146</v>
      </c>
      <c r="AP151" s="481">
        <v>110</v>
      </c>
      <c r="AQ151" s="562" t="s">
        <v>152</v>
      </c>
      <c r="AR151" s="543" t="s">
        <v>154</v>
      </c>
      <c r="AS151" s="545" t="s">
        <v>154</v>
      </c>
      <c r="AT151" s="545" t="s">
        <v>154</v>
      </c>
      <c r="AU151" s="571" t="s">
        <v>154</v>
      </c>
      <c r="AV151" s="161"/>
      <c r="AW151" s="161"/>
      <c r="AX151" s="152"/>
      <c r="AY151" s="152"/>
      <c r="AZ151" s="152"/>
      <c r="BA151" s="152"/>
      <c r="BB151" s="152"/>
      <c r="BC151" s="152"/>
      <c r="BD151" s="152"/>
      <c r="BE151" s="152"/>
      <c r="BF151" s="152"/>
      <c r="BG151" s="152"/>
      <c r="BH151" s="152"/>
      <c r="BI151" s="152"/>
    </row>
    <row r="152" spans="1:61" s="162" customFormat="1" ht="16.5" customHeight="1">
      <c r="A152" s="498"/>
      <c r="B152" s="501"/>
      <c r="C152" s="503"/>
      <c r="D152" s="214" t="s">
        <v>155</v>
      </c>
      <c r="E152" s="207"/>
      <c r="F152" s="215">
        <v>69020</v>
      </c>
      <c r="G152" s="306" t="s">
        <v>148</v>
      </c>
      <c r="H152" s="216">
        <v>660</v>
      </c>
      <c r="I152" s="217" t="s">
        <v>339</v>
      </c>
      <c r="J152" s="305" t="s">
        <v>148</v>
      </c>
      <c r="K152" s="218">
        <v>6830</v>
      </c>
      <c r="L152" s="219">
        <v>60</v>
      </c>
      <c r="M152" s="504"/>
      <c r="N152" s="305"/>
      <c r="O152" s="346"/>
      <c r="P152" s="480"/>
      <c r="Q152" s="343"/>
      <c r="R152" s="340"/>
      <c r="S152" s="505"/>
      <c r="T152" s="343"/>
      <c r="U152" s="480"/>
      <c r="V152" s="479"/>
      <c r="W152" s="480"/>
      <c r="X152" s="482"/>
      <c r="Y152" s="484"/>
      <c r="Z152" s="344" t="s">
        <v>156</v>
      </c>
      <c r="AA152" s="486"/>
      <c r="AB152" s="489"/>
      <c r="AC152" s="563"/>
      <c r="AD152" s="312" t="s">
        <v>157</v>
      </c>
      <c r="AE152" s="362">
        <v>4860</v>
      </c>
      <c r="AF152" s="363">
        <v>5400</v>
      </c>
      <c r="AG152" s="564"/>
      <c r="AH152" s="566"/>
      <c r="AI152" s="480"/>
      <c r="AJ152" s="569"/>
      <c r="AK152" s="484"/>
      <c r="AL152" s="557"/>
      <c r="AM152" s="558"/>
      <c r="AN152" s="560"/>
      <c r="AO152" s="480"/>
      <c r="AP152" s="482"/>
      <c r="AQ152" s="562"/>
      <c r="AR152" s="544"/>
      <c r="AS152" s="546"/>
      <c r="AT152" s="546"/>
      <c r="AU152" s="547"/>
      <c r="AV152" s="161"/>
      <c r="AW152" s="161"/>
      <c r="AX152" s="152"/>
      <c r="AY152" s="152"/>
      <c r="AZ152" s="152"/>
      <c r="BA152" s="152"/>
      <c r="BB152" s="152"/>
      <c r="BC152" s="152"/>
      <c r="BD152" s="152"/>
      <c r="BE152" s="152"/>
      <c r="BF152" s="152"/>
      <c r="BG152" s="152"/>
      <c r="BH152" s="152"/>
      <c r="BI152" s="152"/>
    </row>
    <row r="153" spans="1:61" s="162" customFormat="1" ht="16.5" customHeight="1">
      <c r="A153" s="498"/>
      <c r="B153" s="501"/>
      <c r="C153" s="548" t="s">
        <v>158</v>
      </c>
      <c r="D153" s="214" t="s">
        <v>159</v>
      </c>
      <c r="E153" s="207"/>
      <c r="F153" s="215">
        <v>122750</v>
      </c>
      <c r="G153" s="306" t="s">
        <v>148</v>
      </c>
      <c r="H153" s="216">
        <v>1120</v>
      </c>
      <c r="I153" s="217" t="s">
        <v>339</v>
      </c>
      <c r="J153" s="220"/>
      <c r="K153" s="173"/>
      <c r="L153" s="163"/>
      <c r="M153" s="504"/>
      <c r="N153" s="305"/>
      <c r="O153" s="346"/>
      <c r="P153" s="480"/>
      <c r="Q153" s="343"/>
      <c r="R153" s="340"/>
      <c r="S153" s="505"/>
      <c r="T153" s="343"/>
      <c r="U153" s="480" t="s">
        <v>146</v>
      </c>
      <c r="V153" s="550">
        <v>15430</v>
      </c>
      <c r="W153" s="480"/>
      <c r="X153" s="482"/>
      <c r="Y153" s="484"/>
      <c r="Z153" s="344" t="s">
        <v>160</v>
      </c>
      <c r="AA153" s="486"/>
      <c r="AB153" s="489"/>
      <c r="AC153" s="563"/>
      <c r="AD153" s="312" t="s">
        <v>161</v>
      </c>
      <c r="AE153" s="362">
        <v>4230</v>
      </c>
      <c r="AF153" s="363">
        <v>4680</v>
      </c>
      <c r="AG153" s="564"/>
      <c r="AH153" s="566"/>
      <c r="AI153" s="480"/>
      <c r="AJ153" s="569"/>
      <c r="AK153" s="340"/>
      <c r="AL153" s="366"/>
      <c r="AM153" s="558"/>
      <c r="AN153" s="560"/>
      <c r="AO153" s="480"/>
      <c r="AP153" s="482"/>
      <c r="AQ153" s="562"/>
      <c r="AR153" s="552">
        <v>0.01</v>
      </c>
      <c r="AS153" s="554">
        <v>0.03</v>
      </c>
      <c r="AT153" s="554">
        <v>0.04</v>
      </c>
      <c r="AU153" s="526">
        <v>0.05</v>
      </c>
      <c r="AV153" s="161"/>
      <c r="AW153" s="161"/>
      <c r="AX153" s="152"/>
      <c r="AY153" s="152"/>
      <c r="AZ153" s="152"/>
      <c r="BA153" s="152"/>
      <c r="BB153" s="152"/>
      <c r="BC153" s="152"/>
      <c r="BD153" s="152"/>
      <c r="BE153" s="152"/>
      <c r="BF153" s="152"/>
      <c r="BG153" s="152"/>
      <c r="BH153" s="152"/>
      <c r="BI153" s="152"/>
    </row>
    <row r="154" spans="1:61" s="162" customFormat="1" ht="16.5" customHeight="1">
      <c r="A154" s="498"/>
      <c r="B154" s="501"/>
      <c r="C154" s="549"/>
      <c r="D154" s="221" t="s">
        <v>162</v>
      </c>
      <c r="E154" s="207"/>
      <c r="F154" s="222">
        <v>189180</v>
      </c>
      <c r="G154" s="306" t="s">
        <v>148</v>
      </c>
      <c r="H154" s="223">
        <v>1780</v>
      </c>
      <c r="I154" s="224" t="s">
        <v>339</v>
      </c>
      <c r="J154" s="220"/>
      <c r="K154" s="173"/>
      <c r="L154" s="163"/>
      <c r="M154" s="504"/>
      <c r="N154" s="305"/>
      <c r="O154" s="346"/>
      <c r="P154" s="480"/>
      <c r="Q154" s="343"/>
      <c r="R154" s="340"/>
      <c r="S154" s="505"/>
      <c r="T154" s="343"/>
      <c r="U154" s="480"/>
      <c r="V154" s="551"/>
      <c r="W154" s="480"/>
      <c r="X154" s="483"/>
      <c r="Y154" s="484"/>
      <c r="Z154" s="345" t="s">
        <v>163</v>
      </c>
      <c r="AA154" s="487"/>
      <c r="AB154" s="490"/>
      <c r="AC154" s="563"/>
      <c r="AD154" s="316" t="s">
        <v>164</v>
      </c>
      <c r="AE154" s="364">
        <v>3780</v>
      </c>
      <c r="AF154" s="365">
        <v>4140</v>
      </c>
      <c r="AG154" s="564"/>
      <c r="AH154" s="567"/>
      <c r="AI154" s="480"/>
      <c r="AJ154" s="570"/>
      <c r="AK154" s="340"/>
      <c r="AL154" s="366"/>
      <c r="AM154" s="558"/>
      <c r="AN154" s="561"/>
      <c r="AO154" s="480"/>
      <c r="AP154" s="483"/>
      <c r="AQ154" s="562"/>
      <c r="AR154" s="553"/>
      <c r="AS154" s="555"/>
      <c r="AT154" s="555"/>
      <c r="AU154" s="527"/>
      <c r="AV154" s="161"/>
      <c r="AW154" s="161"/>
      <c r="AX154" s="152"/>
      <c r="AY154" s="152"/>
      <c r="AZ154" s="152"/>
      <c r="BA154" s="152"/>
      <c r="BB154" s="152"/>
      <c r="BC154" s="152"/>
      <c r="BD154" s="152"/>
      <c r="BE154" s="152"/>
      <c r="BF154" s="152"/>
      <c r="BG154" s="152"/>
      <c r="BH154" s="152"/>
      <c r="BI154" s="152"/>
    </row>
    <row r="155" spans="1:61" s="162" customFormat="1" ht="16.5" customHeight="1">
      <c r="A155" s="498"/>
      <c r="B155" s="500" t="s">
        <v>167</v>
      </c>
      <c r="C155" s="502" t="s">
        <v>144</v>
      </c>
      <c r="D155" s="206" t="s">
        <v>145</v>
      </c>
      <c r="E155" s="207"/>
      <c r="F155" s="208">
        <v>58400</v>
      </c>
      <c r="G155" s="306" t="s">
        <v>148</v>
      </c>
      <c r="H155" s="209">
        <v>560</v>
      </c>
      <c r="I155" s="210" t="s">
        <v>339</v>
      </c>
      <c r="J155" s="305"/>
      <c r="K155" s="211"/>
      <c r="L155" s="212"/>
      <c r="M155" s="504"/>
      <c r="N155" s="305"/>
      <c r="O155" s="572" t="s">
        <v>168</v>
      </c>
      <c r="P155" s="480"/>
      <c r="Q155" s="573" t="s">
        <v>168</v>
      </c>
      <c r="R155" s="347"/>
      <c r="S155" s="505"/>
      <c r="T155" s="348"/>
      <c r="U155" s="480" t="s">
        <v>146</v>
      </c>
      <c r="V155" s="478">
        <v>14890</v>
      </c>
      <c r="W155" s="480" t="s">
        <v>146</v>
      </c>
      <c r="X155" s="481">
        <v>80</v>
      </c>
      <c r="Y155" s="484" t="s">
        <v>146</v>
      </c>
      <c r="Z155" s="341" t="s">
        <v>150</v>
      </c>
      <c r="AA155" s="485">
        <v>3870</v>
      </c>
      <c r="AB155" s="488">
        <v>4320</v>
      </c>
      <c r="AC155" s="563" t="s">
        <v>146</v>
      </c>
      <c r="AD155" s="159" t="s">
        <v>151</v>
      </c>
      <c r="AE155" s="360">
        <v>7920</v>
      </c>
      <c r="AF155" s="361">
        <v>8820</v>
      </c>
      <c r="AG155" s="564" t="s">
        <v>146</v>
      </c>
      <c r="AH155" s="565">
        <v>8200</v>
      </c>
      <c r="AI155" s="480" t="s">
        <v>148</v>
      </c>
      <c r="AJ155" s="568">
        <v>80</v>
      </c>
      <c r="AK155" s="484" t="s">
        <v>146</v>
      </c>
      <c r="AL155" s="556">
        <v>4500</v>
      </c>
      <c r="AM155" s="558" t="s">
        <v>152</v>
      </c>
      <c r="AN155" s="559">
        <v>9190</v>
      </c>
      <c r="AO155" s="480" t="s">
        <v>146</v>
      </c>
      <c r="AP155" s="481">
        <v>90</v>
      </c>
      <c r="AQ155" s="562" t="s">
        <v>152</v>
      </c>
      <c r="AR155" s="543" t="s">
        <v>154</v>
      </c>
      <c r="AS155" s="545" t="s">
        <v>154</v>
      </c>
      <c r="AT155" s="545" t="s">
        <v>154</v>
      </c>
      <c r="AU155" s="571" t="s">
        <v>154</v>
      </c>
      <c r="AV155" s="161"/>
      <c r="AW155" s="161"/>
      <c r="AX155" s="152"/>
      <c r="AY155" s="152"/>
      <c r="AZ155" s="152"/>
      <c r="BA155" s="152"/>
      <c r="BB155" s="152"/>
      <c r="BC155" s="152"/>
      <c r="BD155" s="152"/>
      <c r="BE155" s="152"/>
      <c r="BF155" s="152"/>
      <c r="BG155" s="152"/>
      <c r="BH155" s="152"/>
      <c r="BI155" s="152"/>
    </row>
    <row r="156" spans="1:61" s="162" customFormat="1" ht="16.5" customHeight="1">
      <c r="A156" s="498"/>
      <c r="B156" s="501"/>
      <c r="C156" s="503"/>
      <c r="D156" s="214" t="s">
        <v>155</v>
      </c>
      <c r="E156" s="207"/>
      <c r="F156" s="215">
        <v>65040</v>
      </c>
      <c r="G156" s="306" t="s">
        <v>148</v>
      </c>
      <c r="H156" s="216">
        <v>620</v>
      </c>
      <c r="I156" s="217" t="s">
        <v>339</v>
      </c>
      <c r="J156" s="305" t="s">
        <v>148</v>
      </c>
      <c r="K156" s="218">
        <v>6830</v>
      </c>
      <c r="L156" s="219">
        <v>60</v>
      </c>
      <c r="M156" s="504"/>
      <c r="N156" s="305"/>
      <c r="O156" s="572"/>
      <c r="P156" s="480"/>
      <c r="Q156" s="573"/>
      <c r="R156" s="347"/>
      <c r="S156" s="505"/>
      <c r="T156" s="348"/>
      <c r="U156" s="480"/>
      <c r="V156" s="479"/>
      <c r="W156" s="480"/>
      <c r="X156" s="482"/>
      <c r="Y156" s="484"/>
      <c r="Z156" s="344" t="s">
        <v>156</v>
      </c>
      <c r="AA156" s="486"/>
      <c r="AB156" s="489"/>
      <c r="AC156" s="563"/>
      <c r="AD156" s="312" t="s">
        <v>157</v>
      </c>
      <c r="AE156" s="362">
        <v>4320</v>
      </c>
      <c r="AF156" s="363">
        <v>4860</v>
      </c>
      <c r="AG156" s="564"/>
      <c r="AH156" s="566"/>
      <c r="AI156" s="480"/>
      <c r="AJ156" s="569"/>
      <c r="AK156" s="484"/>
      <c r="AL156" s="557"/>
      <c r="AM156" s="558"/>
      <c r="AN156" s="560"/>
      <c r="AO156" s="480"/>
      <c r="AP156" s="482"/>
      <c r="AQ156" s="562"/>
      <c r="AR156" s="544"/>
      <c r="AS156" s="546"/>
      <c r="AT156" s="546"/>
      <c r="AU156" s="547"/>
      <c r="AV156" s="161"/>
      <c r="AW156" s="161"/>
      <c r="AX156" s="152"/>
      <c r="AY156" s="152"/>
      <c r="AZ156" s="152"/>
      <c r="BA156" s="152"/>
      <c r="BB156" s="152"/>
      <c r="BC156" s="152"/>
      <c r="BD156" s="152"/>
      <c r="BE156" s="152"/>
      <c r="BF156" s="152"/>
      <c r="BG156" s="152"/>
      <c r="BH156" s="152"/>
      <c r="BI156" s="152"/>
    </row>
    <row r="157" spans="1:61" s="162" customFormat="1" ht="16.5" customHeight="1">
      <c r="A157" s="498"/>
      <c r="B157" s="501"/>
      <c r="C157" s="548" t="s">
        <v>158</v>
      </c>
      <c r="D157" s="214" t="s">
        <v>159</v>
      </c>
      <c r="E157" s="207"/>
      <c r="F157" s="215">
        <v>118770</v>
      </c>
      <c r="G157" s="306" t="s">
        <v>148</v>
      </c>
      <c r="H157" s="216">
        <v>1080</v>
      </c>
      <c r="I157" s="217" t="s">
        <v>339</v>
      </c>
      <c r="J157" s="220"/>
      <c r="K157" s="173"/>
      <c r="L157" s="163"/>
      <c r="M157" s="504"/>
      <c r="N157" s="305"/>
      <c r="O157" s="572"/>
      <c r="P157" s="480"/>
      <c r="Q157" s="573"/>
      <c r="R157" s="347"/>
      <c r="S157" s="505"/>
      <c r="T157" s="348"/>
      <c r="U157" s="480" t="s">
        <v>146</v>
      </c>
      <c r="V157" s="550">
        <v>13290</v>
      </c>
      <c r="W157" s="480"/>
      <c r="X157" s="482"/>
      <c r="Y157" s="484"/>
      <c r="Z157" s="344" t="s">
        <v>160</v>
      </c>
      <c r="AA157" s="486"/>
      <c r="AB157" s="489"/>
      <c r="AC157" s="563"/>
      <c r="AD157" s="312" t="s">
        <v>161</v>
      </c>
      <c r="AE157" s="362">
        <v>3780</v>
      </c>
      <c r="AF157" s="363">
        <v>4230</v>
      </c>
      <c r="AG157" s="564"/>
      <c r="AH157" s="566"/>
      <c r="AI157" s="480"/>
      <c r="AJ157" s="569"/>
      <c r="AK157" s="340"/>
      <c r="AL157" s="366"/>
      <c r="AM157" s="558"/>
      <c r="AN157" s="560"/>
      <c r="AO157" s="480"/>
      <c r="AP157" s="482"/>
      <c r="AQ157" s="562"/>
      <c r="AR157" s="552">
        <v>0.01</v>
      </c>
      <c r="AS157" s="554">
        <v>0.03</v>
      </c>
      <c r="AT157" s="554">
        <v>0.04</v>
      </c>
      <c r="AU157" s="526">
        <v>0.06</v>
      </c>
      <c r="AV157" s="161"/>
      <c r="AW157" s="161"/>
      <c r="AX157" s="152"/>
      <c r="AY157" s="152"/>
      <c r="AZ157" s="152"/>
      <c r="BA157" s="152"/>
      <c r="BB157" s="152"/>
      <c r="BC157" s="152"/>
      <c r="BD157" s="152"/>
      <c r="BE157" s="152"/>
      <c r="BF157" s="152"/>
      <c r="BG157" s="152"/>
      <c r="BH157" s="152"/>
      <c r="BI157" s="152"/>
    </row>
    <row r="158" spans="1:61" s="162" customFormat="1" ht="16.5" customHeight="1">
      <c r="A158" s="498"/>
      <c r="B158" s="501"/>
      <c r="C158" s="549"/>
      <c r="D158" s="221" t="s">
        <v>162</v>
      </c>
      <c r="E158" s="207"/>
      <c r="F158" s="222">
        <v>185200</v>
      </c>
      <c r="G158" s="306" t="s">
        <v>148</v>
      </c>
      <c r="H158" s="223">
        <v>1750</v>
      </c>
      <c r="I158" s="224" t="s">
        <v>339</v>
      </c>
      <c r="J158" s="220"/>
      <c r="K158" s="173"/>
      <c r="L158" s="163"/>
      <c r="M158" s="504"/>
      <c r="N158" s="305"/>
      <c r="O158" s="342" t="s">
        <v>169</v>
      </c>
      <c r="P158" s="480"/>
      <c r="Q158" s="342" t="s">
        <v>169</v>
      </c>
      <c r="R158" s="349"/>
      <c r="S158" s="505"/>
      <c r="T158" s="342"/>
      <c r="U158" s="480"/>
      <c r="V158" s="551"/>
      <c r="W158" s="480"/>
      <c r="X158" s="483"/>
      <c r="Y158" s="484"/>
      <c r="Z158" s="345" t="s">
        <v>163</v>
      </c>
      <c r="AA158" s="487"/>
      <c r="AB158" s="490"/>
      <c r="AC158" s="563"/>
      <c r="AD158" s="316" t="s">
        <v>164</v>
      </c>
      <c r="AE158" s="364">
        <v>3420</v>
      </c>
      <c r="AF158" s="365">
        <v>3780</v>
      </c>
      <c r="AG158" s="564"/>
      <c r="AH158" s="567"/>
      <c r="AI158" s="480"/>
      <c r="AJ158" s="570"/>
      <c r="AK158" s="340"/>
      <c r="AL158" s="366"/>
      <c r="AM158" s="558"/>
      <c r="AN158" s="561"/>
      <c r="AO158" s="480"/>
      <c r="AP158" s="483"/>
      <c r="AQ158" s="562"/>
      <c r="AR158" s="553"/>
      <c r="AS158" s="555"/>
      <c r="AT158" s="555"/>
      <c r="AU158" s="527"/>
      <c r="AV158" s="161"/>
      <c r="AW158" s="161"/>
      <c r="AX158" s="152"/>
      <c r="AY158" s="152"/>
      <c r="AZ158" s="152"/>
      <c r="BA158" s="152"/>
      <c r="BB158" s="152"/>
      <c r="BC158" s="152"/>
      <c r="BD158" s="152"/>
      <c r="BE158" s="152"/>
      <c r="BF158" s="152"/>
      <c r="BG158" s="152"/>
      <c r="BH158" s="152"/>
      <c r="BI158" s="152"/>
    </row>
    <row r="159" spans="1:61" s="162" customFormat="1" ht="16.5" customHeight="1">
      <c r="A159" s="498"/>
      <c r="B159" s="542" t="s">
        <v>170</v>
      </c>
      <c r="C159" s="502" t="s">
        <v>144</v>
      </c>
      <c r="D159" s="206" t="s">
        <v>145</v>
      </c>
      <c r="E159" s="207"/>
      <c r="F159" s="208">
        <v>51180</v>
      </c>
      <c r="G159" s="306" t="s">
        <v>148</v>
      </c>
      <c r="H159" s="209">
        <v>490</v>
      </c>
      <c r="I159" s="210" t="s">
        <v>339</v>
      </c>
      <c r="J159" s="305"/>
      <c r="K159" s="211"/>
      <c r="L159" s="212"/>
      <c r="M159" s="504"/>
      <c r="N159" s="305"/>
      <c r="O159" s="342">
        <v>234990</v>
      </c>
      <c r="P159" s="480"/>
      <c r="Q159" s="343">
        <v>2350</v>
      </c>
      <c r="R159" s="340"/>
      <c r="S159" s="505"/>
      <c r="T159" s="343"/>
      <c r="U159" s="480" t="s">
        <v>146</v>
      </c>
      <c r="V159" s="478">
        <v>13460</v>
      </c>
      <c r="W159" s="480" t="s">
        <v>146</v>
      </c>
      <c r="X159" s="481">
        <v>60</v>
      </c>
      <c r="Y159" s="484" t="s">
        <v>146</v>
      </c>
      <c r="Z159" s="341" t="s">
        <v>150</v>
      </c>
      <c r="AA159" s="485">
        <v>3240</v>
      </c>
      <c r="AB159" s="488">
        <v>3600</v>
      </c>
      <c r="AC159" s="563" t="s">
        <v>146</v>
      </c>
      <c r="AD159" s="159" t="s">
        <v>151</v>
      </c>
      <c r="AE159" s="360">
        <v>6480</v>
      </c>
      <c r="AF159" s="361">
        <v>7290</v>
      </c>
      <c r="AG159" s="564" t="s">
        <v>146</v>
      </c>
      <c r="AH159" s="565">
        <v>6830</v>
      </c>
      <c r="AI159" s="480" t="s">
        <v>148</v>
      </c>
      <c r="AJ159" s="568">
        <v>60</v>
      </c>
      <c r="AK159" s="484" t="s">
        <v>146</v>
      </c>
      <c r="AL159" s="556">
        <v>4500</v>
      </c>
      <c r="AM159" s="558" t="s">
        <v>152</v>
      </c>
      <c r="AN159" s="559">
        <v>7650</v>
      </c>
      <c r="AO159" s="480" t="s">
        <v>146</v>
      </c>
      <c r="AP159" s="481">
        <v>70</v>
      </c>
      <c r="AQ159" s="562" t="s">
        <v>152</v>
      </c>
      <c r="AR159" s="543" t="s">
        <v>154</v>
      </c>
      <c r="AS159" s="545" t="s">
        <v>154</v>
      </c>
      <c r="AT159" s="545" t="s">
        <v>154</v>
      </c>
      <c r="AU159" s="571" t="s">
        <v>154</v>
      </c>
      <c r="AV159" s="161"/>
      <c r="AW159" s="161"/>
      <c r="AX159" s="152"/>
      <c r="AY159" s="152"/>
      <c r="AZ159" s="152"/>
      <c r="BA159" s="152"/>
      <c r="BB159" s="152"/>
      <c r="BC159" s="152"/>
      <c r="BD159" s="152"/>
      <c r="BE159" s="152"/>
      <c r="BF159" s="152"/>
      <c r="BG159" s="152"/>
      <c r="BH159" s="152"/>
      <c r="BI159" s="152"/>
    </row>
    <row r="160" spans="1:61" s="162" customFormat="1" ht="16.5" customHeight="1">
      <c r="A160" s="498"/>
      <c r="B160" s="501"/>
      <c r="C160" s="503"/>
      <c r="D160" s="214" t="s">
        <v>155</v>
      </c>
      <c r="E160" s="207"/>
      <c r="F160" s="215">
        <v>57820</v>
      </c>
      <c r="G160" s="306" t="s">
        <v>148</v>
      </c>
      <c r="H160" s="216">
        <v>550</v>
      </c>
      <c r="I160" s="217" t="s">
        <v>339</v>
      </c>
      <c r="J160" s="305" t="s">
        <v>148</v>
      </c>
      <c r="K160" s="218">
        <v>6830</v>
      </c>
      <c r="L160" s="219">
        <v>60</v>
      </c>
      <c r="M160" s="504"/>
      <c r="N160" s="305"/>
      <c r="O160" s="350"/>
      <c r="P160" s="480"/>
      <c r="Q160" s="350"/>
      <c r="R160" s="351"/>
      <c r="S160" s="505"/>
      <c r="T160" s="350"/>
      <c r="U160" s="480"/>
      <c r="V160" s="479"/>
      <c r="W160" s="480"/>
      <c r="X160" s="482"/>
      <c r="Y160" s="484"/>
      <c r="Z160" s="344" t="s">
        <v>156</v>
      </c>
      <c r="AA160" s="486"/>
      <c r="AB160" s="489"/>
      <c r="AC160" s="563"/>
      <c r="AD160" s="312" t="s">
        <v>157</v>
      </c>
      <c r="AE160" s="362">
        <v>3600</v>
      </c>
      <c r="AF160" s="363">
        <v>3960</v>
      </c>
      <c r="AG160" s="564"/>
      <c r="AH160" s="566"/>
      <c r="AI160" s="480"/>
      <c r="AJ160" s="569"/>
      <c r="AK160" s="484"/>
      <c r="AL160" s="557"/>
      <c r="AM160" s="558"/>
      <c r="AN160" s="560"/>
      <c r="AO160" s="480"/>
      <c r="AP160" s="482"/>
      <c r="AQ160" s="562"/>
      <c r="AR160" s="544"/>
      <c r="AS160" s="546"/>
      <c r="AT160" s="546"/>
      <c r="AU160" s="547"/>
      <c r="AV160" s="161"/>
      <c r="AW160" s="161"/>
      <c r="AX160" s="152"/>
      <c r="AY160" s="152"/>
      <c r="AZ160" s="152"/>
      <c r="BA160" s="152"/>
      <c r="BB160" s="152"/>
      <c r="BC160" s="152"/>
      <c r="BD160" s="152"/>
      <c r="BE160" s="152"/>
      <c r="BF160" s="152"/>
      <c r="BG160" s="152"/>
      <c r="BH160" s="152"/>
      <c r="BI160" s="152"/>
    </row>
    <row r="161" spans="1:61" s="162" customFormat="1" ht="16.5" customHeight="1">
      <c r="A161" s="498"/>
      <c r="B161" s="501"/>
      <c r="C161" s="548" t="s">
        <v>158</v>
      </c>
      <c r="D161" s="214" t="s">
        <v>159</v>
      </c>
      <c r="E161" s="207"/>
      <c r="F161" s="215">
        <v>111550</v>
      </c>
      <c r="G161" s="306" t="s">
        <v>148</v>
      </c>
      <c r="H161" s="216">
        <v>1010</v>
      </c>
      <c r="I161" s="217" t="s">
        <v>339</v>
      </c>
      <c r="J161" s="220"/>
      <c r="K161" s="173"/>
      <c r="L161" s="163"/>
      <c r="M161" s="504"/>
      <c r="N161" s="305"/>
      <c r="O161" s="342" t="s">
        <v>171</v>
      </c>
      <c r="P161" s="480"/>
      <c r="Q161" s="342" t="s">
        <v>171</v>
      </c>
      <c r="R161" s="349"/>
      <c r="S161" s="505"/>
      <c r="T161" s="342"/>
      <c r="U161" s="480" t="s">
        <v>146</v>
      </c>
      <c r="V161" s="550">
        <v>11870</v>
      </c>
      <c r="W161" s="480"/>
      <c r="X161" s="482"/>
      <c r="Y161" s="484"/>
      <c r="Z161" s="344" t="s">
        <v>160</v>
      </c>
      <c r="AA161" s="486"/>
      <c r="AB161" s="489"/>
      <c r="AC161" s="563"/>
      <c r="AD161" s="312" t="s">
        <v>161</v>
      </c>
      <c r="AE161" s="362">
        <v>3150</v>
      </c>
      <c r="AF161" s="363">
        <v>3420</v>
      </c>
      <c r="AG161" s="564"/>
      <c r="AH161" s="566"/>
      <c r="AI161" s="480"/>
      <c r="AJ161" s="569"/>
      <c r="AK161" s="340"/>
      <c r="AL161" s="366"/>
      <c r="AM161" s="558"/>
      <c r="AN161" s="560"/>
      <c r="AO161" s="480"/>
      <c r="AP161" s="482"/>
      <c r="AQ161" s="562"/>
      <c r="AR161" s="552">
        <v>0.01</v>
      </c>
      <c r="AS161" s="554">
        <v>0.03</v>
      </c>
      <c r="AT161" s="554">
        <v>0.04</v>
      </c>
      <c r="AU161" s="526">
        <v>0.06</v>
      </c>
      <c r="AV161" s="161"/>
      <c r="AW161" s="161"/>
      <c r="AX161" s="152"/>
      <c r="AY161" s="152"/>
      <c r="AZ161" s="152"/>
      <c r="BA161" s="152"/>
      <c r="BB161" s="152"/>
      <c r="BC161" s="152"/>
      <c r="BD161" s="152"/>
      <c r="BE161" s="152"/>
      <c r="BF161" s="152"/>
      <c r="BG161" s="152"/>
      <c r="BH161" s="152"/>
      <c r="BI161" s="152"/>
    </row>
    <row r="162" spans="1:61" s="162" customFormat="1" ht="16.5" customHeight="1">
      <c r="A162" s="498"/>
      <c r="B162" s="501"/>
      <c r="C162" s="549"/>
      <c r="D162" s="221" t="s">
        <v>162</v>
      </c>
      <c r="E162" s="207"/>
      <c r="F162" s="222">
        <v>177980</v>
      </c>
      <c r="G162" s="306" t="s">
        <v>148</v>
      </c>
      <c r="H162" s="223">
        <v>1670</v>
      </c>
      <c r="I162" s="224" t="s">
        <v>339</v>
      </c>
      <c r="J162" s="220"/>
      <c r="K162" s="173"/>
      <c r="L162" s="163"/>
      <c r="M162" s="504"/>
      <c r="N162" s="305"/>
      <c r="O162" s="342">
        <v>251730</v>
      </c>
      <c r="P162" s="480"/>
      <c r="Q162" s="343">
        <v>2510</v>
      </c>
      <c r="R162" s="340"/>
      <c r="S162" s="505"/>
      <c r="T162" s="343"/>
      <c r="U162" s="480"/>
      <c r="V162" s="551"/>
      <c r="W162" s="480"/>
      <c r="X162" s="483"/>
      <c r="Y162" s="484"/>
      <c r="Z162" s="345" t="s">
        <v>163</v>
      </c>
      <c r="AA162" s="487"/>
      <c r="AB162" s="490"/>
      <c r="AC162" s="563"/>
      <c r="AD162" s="316" t="s">
        <v>164</v>
      </c>
      <c r="AE162" s="364">
        <v>2790</v>
      </c>
      <c r="AF162" s="365">
        <v>3060</v>
      </c>
      <c r="AG162" s="564"/>
      <c r="AH162" s="567"/>
      <c r="AI162" s="480"/>
      <c r="AJ162" s="570"/>
      <c r="AK162" s="340"/>
      <c r="AL162" s="366"/>
      <c r="AM162" s="558"/>
      <c r="AN162" s="561"/>
      <c r="AO162" s="480"/>
      <c r="AP162" s="483"/>
      <c r="AQ162" s="562"/>
      <c r="AR162" s="553"/>
      <c r="AS162" s="555"/>
      <c r="AT162" s="555"/>
      <c r="AU162" s="527"/>
      <c r="AV162" s="161"/>
      <c r="AW162" s="161"/>
      <c r="AX162" s="152"/>
      <c r="AY162" s="152"/>
      <c r="AZ162" s="152"/>
      <c r="BA162" s="152"/>
      <c r="BB162" s="152"/>
      <c r="BC162" s="152"/>
      <c r="BD162" s="152"/>
      <c r="BE162" s="152"/>
      <c r="BF162" s="152"/>
      <c r="BG162" s="152"/>
      <c r="BH162" s="152"/>
      <c r="BI162" s="152"/>
    </row>
    <row r="163" spans="1:61" s="162" customFormat="1" ht="16.5" customHeight="1">
      <c r="A163" s="498"/>
      <c r="B163" s="542" t="s">
        <v>172</v>
      </c>
      <c r="C163" s="502" t="s">
        <v>144</v>
      </c>
      <c r="D163" s="206" t="s">
        <v>145</v>
      </c>
      <c r="E163" s="207"/>
      <c r="F163" s="208">
        <v>46080</v>
      </c>
      <c r="G163" s="306" t="s">
        <v>148</v>
      </c>
      <c r="H163" s="209">
        <v>440</v>
      </c>
      <c r="I163" s="210" t="s">
        <v>339</v>
      </c>
      <c r="J163" s="305"/>
      <c r="K163" s="211"/>
      <c r="L163" s="212"/>
      <c r="M163" s="504"/>
      <c r="N163" s="305"/>
      <c r="O163" s="350"/>
      <c r="P163" s="480"/>
      <c r="Q163" s="350"/>
      <c r="R163" s="351"/>
      <c r="S163" s="505"/>
      <c r="T163" s="350"/>
      <c r="U163" s="480" t="s">
        <v>146</v>
      </c>
      <c r="V163" s="478">
        <v>12450</v>
      </c>
      <c r="W163" s="480" t="s">
        <v>146</v>
      </c>
      <c r="X163" s="481">
        <v>50</v>
      </c>
      <c r="Y163" s="484" t="s">
        <v>146</v>
      </c>
      <c r="Z163" s="341" t="s">
        <v>150</v>
      </c>
      <c r="AA163" s="485">
        <v>2790</v>
      </c>
      <c r="AB163" s="488">
        <v>3060</v>
      </c>
      <c r="AC163" s="563" t="s">
        <v>146</v>
      </c>
      <c r="AD163" s="159" t="s">
        <v>151</v>
      </c>
      <c r="AE163" s="360">
        <v>5670</v>
      </c>
      <c r="AF163" s="361">
        <v>6390</v>
      </c>
      <c r="AG163" s="564" t="s">
        <v>146</v>
      </c>
      <c r="AH163" s="565">
        <v>5850</v>
      </c>
      <c r="AI163" s="480" t="s">
        <v>148</v>
      </c>
      <c r="AJ163" s="568">
        <v>50</v>
      </c>
      <c r="AK163" s="484" t="s">
        <v>146</v>
      </c>
      <c r="AL163" s="556">
        <v>4500</v>
      </c>
      <c r="AM163" s="558" t="s">
        <v>152</v>
      </c>
      <c r="AN163" s="559">
        <v>6560</v>
      </c>
      <c r="AO163" s="480" t="s">
        <v>146</v>
      </c>
      <c r="AP163" s="481">
        <v>60</v>
      </c>
      <c r="AQ163" s="562" t="s">
        <v>152</v>
      </c>
      <c r="AR163" s="543" t="s">
        <v>154</v>
      </c>
      <c r="AS163" s="545" t="s">
        <v>154</v>
      </c>
      <c r="AT163" s="545" t="s">
        <v>154</v>
      </c>
      <c r="AU163" s="571" t="s">
        <v>154</v>
      </c>
      <c r="AV163" s="161"/>
      <c r="AW163" s="161"/>
      <c r="AX163" s="152"/>
      <c r="AY163" s="152"/>
      <c r="AZ163" s="152"/>
      <c r="BA163" s="152"/>
      <c r="BB163" s="152"/>
      <c r="BC163" s="152"/>
      <c r="BD163" s="152"/>
      <c r="BE163" s="152"/>
      <c r="BF163" s="152"/>
      <c r="BG163" s="152"/>
      <c r="BH163" s="152"/>
      <c r="BI163" s="152"/>
    </row>
    <row r="164" spans="1:61" s="162" customFormat="1" ht="16.5" customHeight="1">
      <c r="A164" s="498"/>
      <c r="B164" s="501"/>
      <c r="C164" s="503"/>
      <c r="D164" s="214" t="s">
        <v>155</v>
      </c>
      <c r="E164" s="207"/>
      <c r="F164" s="215">
        <v>52720</v>
      </c>
      <c r="G164" s="306" t="s">
        <v>148</v>
      </c>
      <c r="H164" s="216">
        <v>500</v>
      </c>
      <c r="I164" s="217" t="s">
        <v>339</v>
      </c>
      <c r="J164" s="305" t="s">
        <v>148</v>
      </c>
      <c r="K164" s="218">
        <v>6830</v>
      </c>
      <c r="L164" s="219">
        <v>60</v>
      </c>
      <c r="M164" s="504"/>
      <c r="N164" s="305"/>
      <c r="O164" s="342" t="s">
        <v>173</v>
      </c>
      <c r="P164" s="480"/>
      <c r="Q164" s="342" t="s">
        <v>173</v>
      </c>
      <c r="R164" s="349"/>
      <c r="S164" s="505"/>
      <c r="T164" s="342"/>
      <c r="U164" s="480"/>
      <c r="V164" s="479"/>
      <c r="W164" s="480"/>
      <c r="X164" s="482"/>
      <c r="Y164" s="484"/>
      <c r="Z164" s="344" t="s">
        <v>156</v>
      </c>
      <c r="AA164" s="486"/>
      <c r="AB164" s="489"/>
      <c r="AC164" s="563"/>
      <c r="AD164" s="312" t="s">
        <v>157</v>
      </c>
      <c r="AE164" s="362">
        <v>3150</v>
      </c>
      <c r="AF164" s="363">
        <v>3510</v>
      </c>
      <c r="AG164" s="564"/>
      <c r="AH164" s="566"/>
      <c r="AI164" s="480"/>
      <c r="AJ164" s="569"/>
      <c r="AK164" s="484"/>
      <c r="AL164" s="557"/>
      <c r="AM164" s="558"/>
      <c r="AN164" s="560"/>
      <c r="AO164" s="480"/>
      <c r="AP164" s="482"/>
      <c r="AQ164" s="562"/>
      <c r="AR164" s="544"/>
      <c r="AS164" s="546"/>
      <c r="AT164" s="546"/>
      <c r="AU164" s="547"/>
      <c r="AV164" s="161"/>
      <c r="AW164" s="161"/>
      <c r="AX164" s="152"/>
      <c r="AY164" s="152"/>
      <c r="AZ164" s="152"/>
      <c r="BA164" s="152"/>
      <c r="BB164" s="152"/>
      <c r="BC164" s="152"/>
      <c r="BD164" s="152"/>
      <c r="BE164" s="152"/>
      <c r="BF164" s="152"/>
      <c r="BG164" s="152"/>
      <c r="BH164" s="152"/>
      <c r="BI164" s="152"/>
    </row>
    <row r="165" spans="1:61" s="162" customFormat="1" ht="16.5" customHeight="1">
      <c r="A165" s="498"/>
      <c r="B165" s="501"/>
      <c r="C165" s="548" t="s">
        <v>158</v>
      </c>
      <c r="D165" s="214" t="s">
        <v>159</v>
      </c>
      <c r="E165" s="207"/>
      <c r="F165" s="215">
        <v>106450</v>
      </c>
      <c r="G165" s="306" t="s">
        <v>148</v>
      </c>
      <c r="H165" s="216">
        <v>960</v>
      </c>
      <c r="I165" s="217" t="s">
        <v>339</v>
      </c>
      <c r="J165" s="220"/>
      <c r="K165" s="173"/>
      <c r="L165" s="163"/>
      <c r="M165" s="504"/>
      <c r="N165" s="305"/>
      <c r="O165" s="342">
        <v>285390</v>
      </c>
      <c r="P165" s="480"/>
      <c r="Q165" s="343">
        <v>2850</v>
      </c>
      <c r="R165" s="340"/>
      <c r="S165" s="505"/>
      <c r="T165" s="343"/>
      <c r="U165" s="480" t="s">
        <v>146</v>
      </c>
      <c r="V165" s="550">
        <v>10850</v>
      </c>
      <c r="W165" s="480"/>
      <c r="X165" s="482"/>
      <c r="Y165" s="484"/>
      <c r="Z165" s="344" t="s">
        <v>160</v>
      </c>
      <c r="AA165" s="486"/>
      <c r="AB165" s="489"/>
      <c r="AC165" s="563"/>
      <c r="AD165" s="312" t="s">
        <v>161</v>
      </c>
      <c r="AE165" s="362">
        <v>2700</v>
      </c>
      <c r="AF165" s="363">
        <v>3060</v>
      </c>
      <c r="AG165" s="564"/>
      <c r="AH165" s="566"/>
      <c r="AI165" s="480"/>
      <c r="AJ165" s="569"/>
      <c r="AK165" s="340"/>
      <c r="AL165" s="366"/>
      <c r="AM165" s="558"/>
      <c r="AN165" s="560"/>
      <c r="AO165" s="480"/>
      <c r="AP165" s="482"/>
      <c r="AQ165" s="562"/>
      <c r="AR165" s="552">
        <v>0.02</v>
      </c>
      <c r="AS165" s="554">
        <v>0.03</v>
      </c>
      <c r="AT165" s="554">
        <v>0.05</v>
      </c>
      <c r="AU165" s="526">
        <v>0.06</v>
      </c>
      <c r="AV165" s="161"/>
      <c r="AW165" s="161"/>
      <c r="AX165" s="152"/>
      <c r="AY165" s="152"/>
      <c r="AZ165" s="152"/>
      <c r="BA165" s="152"/>
      <c r="BB165" s="152"/>
      <c r="BC165" s="152"/>
      <c r="BD165" s="152"/>
      <c r="BE165" s="152"/>
      <c r="BF165" s="152"/>
      <c r="BG165" s="152"/>
      <c r="BH165" s="152"/>
      <c r="BI165" s="152"/>
    </row>
    <row r="166" spans="1:61" s="162" customFormat="1" ht="16.5" customHeight="1">
      <c r="A166" s="498"/>
      <c r="B166" s="501"/>
      <c r="C166" s="549"/>
      <c r="D166" s="221" t="s">
        <v>162</v>
      </c>
      <c r="E166" s="207"/>
      <c r="F166" s="222">
        <v>172890</v>
      </c>
      <c r="G166" s="306" t="s">
        <v>148</v>
      </c>
      <c r="H166" s="223">
        <v>1630</v>
      </c>
      <c r="I166" s="224" t="s">
        <v>339</v>
      </c>
      <c r="J166" s="220"/>
      <c r="K166" s="173"/>
      <c r="L166" s="163"/>
      <c r="M166" s="504"/>
      <c r="N166" s="305"/>
      <c r="O166" s="350"/>
      <c r="P166" s="480"/>
      <c r="Q166" s="350"/>
      <c r="R166" s="351"/>
      <c r="S166" s="505"/>
      <c r="T166" s="350"/>
      <c r="U166" s="480"/>
      <c r="V166" s="551"/>
      <c r="W166" s="480"/>
      <c r="X166" s="483"/>
      <c r="Y166" s="484"/>
      <c r="Z166" s="345" t="s">
        <v>163</v>
      </c>
      <c r="AA166" s="487"/>
      <c r="AB166" s="490"/>
      <c r="AC166" s="563"/>
      <c r="AD166" s="316" t="s">
        <v>164</v>
      </c>
      <c r="AE166" s="364">
        <v>2430</v>
      </c>
      <c r="AF166" s="365">
        <v>2700</v>
      </c>
      <c r="AG166" s="564"/>
      <c r="AH166" s="567"/>
      <c r="AI166" s="480"/>
      <c r="AJ166" s="570"/>
      <c r="AK166" s="340"/>
      <c r="AL166" s="366"/>
      <c r="AM166" s="558"/>
      <c r="AN166" s="561"/>
      <c r="AO166" s="480"/>
      <c r="AP166" s="483"/>
      <c r="AQ166" s="562"/>
      <c r="AR166" s="553"/>
      <c r="AS166" s="555"/>
      <c r="AT166" s="555"/>
      <c r="AU166" s="527"/>
      <c r="AV166" s="161"/>
      <c r="AW166" s="161"/>
      <c r="AX166" s="152"/>
      <c r="AY166" s="152"/>
      <c r="AZ166" s="152"/>
      <c r="BA166" s="152"/>
      <c r="BB166" s="152"/>
      <c r="BC166" s="152"/>
      <c r="BD166" s="152"/>
      <c r="BE166" s="152"/>
      <c r="BF166" s="152"/>
      <c r="BG166" s="152"/>
      <c r="BH166" s="152"/>
      <c r="BI166" s="152"/>
    </row>
    <row r="167" spans="1:61" s="162" customFormat="1" ht="16.5" customHeight="1">
      <c r="A167" s="498"/>
      <c r="B167" s="500" t="s">
        <v>174</v>
      </c>
      <c r="C167" s="502" t="s">
        <v>144</v>
      </c>
      <c r="D167" s="206" t="s">
        <v>145</v>
      </c>
      <c r="E167" s="207"/>
      <c r="F167" s="208">
        <v>42310</v>
      </c>
      <c r="G167" s="306" t="s">
        <v>148</v>
      </c>
      <c r="H167" s="209">
        <v>400</v>
      </c>
      <c r="I167" s="210" t="s">
        <v>339</v>
      </c>
      <c r="J167" s="305"/>
      <c r="K167" s="211"/>
      <c r="L167" s="212"/>
      <c r="M167" s="504"/>
      <c r="N167" s="305"/>
      <c r="O167" s="342" t="s">
        <v>175</v>
      </c>
      <c r="P167" s="480"/>
      <c r="Q167" s="342" t="s">
        <v>175</v>
      </c>
      <c r="R167" s="349"/>
      <c r="S167" s="505"/>
      <c r="T167" s="342"/>
      <c r="U167" s="480" t="s">
        <v>146</v>
      </c>
      <c r="V167" s="478">
        <v>11690</v>
      </c>
      <c r="W167" s="480" t="s">
        <v>146</v>
      </c>
      <c r="X167" s="481">
        <v>50</v>
      </c>
      <c r="Y167" s="484" t="s">
        <v>146</v>
      </c>
      <c r="Z167" s="341" t="s">
        <v>150</v>
      </c>
      <c r="AA167" s="485">
        <v>3150</v>
      </c>
      <c r="AB167" s="488">
        <v>3510</v>
      </c>
      <c r="AC167" s="563" t="s">
        <v>146</v>
      </c>
      <c r="AD167" s="159" t="s">
        <v>151</v>
      </c>
      <c r="AE167" s="360">
        <v>6390</v>
      </c>
      <c r="AF167" s="361">
        <v>7110</v>
      </c>
      <c r="AG167" s="564" t="s">
        <v>146</v>
      </c>
      <c r="AH167" s="565">
        <v>5120</v>
      </c>
      <c r="AI167" s="480" t="s">
        <v>148</v>
      </c>
      <c r="AJ167" s="568">
        <v>50</v>
      </c>
      <c r="AK167" s="484" t="s">
        <v>146</v>
      </c>
      <c r="AL167" s="556">
        <v>4500</v>
      </c>
      <c r="AM167" s="558" t="s">
        <v>152</v>
      </c>
      <c r="AN167" s="559">
        <v>5740</v>
      </c>
      <c r="AO167" s="480" t="s">
        <v>146</v>
      </c>
      <c r="AP167" s="481">
        <v>50</v>
      </c>
      <c r="AQ167" s="562" t="s">
        <v>152</v>
      </c>
      <c r="AR167" s="543" t="s">
        <v>154</v>
      </c>
      <c r="AS167" s="545" t="s">
        <v>154</v>
      </c>
      <c r="AT167" s="545" t="s">
        <v>154</v>
      </c>
      <c r="AU167" s="571" t="s">
        <v>154</v>
      </c>
      <c r="AV167" s="161"/>
      <c r="AW167" s="161"/>
      <c r="AX167" s="152"/>
      <c r="AY167" s="152"/>
      <c r="AZ167" s="152"/>
      <c r="BA167" s="152"/>
      <c r="BB167" s="152"/>
      <c r="BC167" s="152"/>
      <c r="BD167" s="152"/>
      <c r="BE167" s="152"/>
      <c r="BF167" s="152"/>
      <c r="BG167" s="152"/>
      <c r="BH167" s="152"/>
      <c r="BI167" s="152"/>
    </row>
    <row r="168" spans="1:61" s="162" customFormat="1" ht="16.5" customHeight="1">
      <c r="A168" s="498"/>
      <c r="B168" s="501"/>
      <c r="C168" s="503"/>
      <c r="D168" s="214" t="s">
        <v>155</v>
      </c>
      <c r="E168" s="207"/>
      <c r="F168" s="215">
        <v>48950</v>
      </c>
      <c r="G168" s="306" t="s">
        <v>148</v>
      </c>
      <c r="H168" s="216">
        <v>460</v>
      </c>
      <c r="I168" s="217" t="s">
        <v>339</v>
      </c>
      <c r="J168" s="305" t="s">
        <v>148</v>
      </c>
      <c r="K168" s="218">
        <v>6830</v>
      </c>
      <c r="L168" s="219">
        <v>60</v>
      </c>
      <c r="M168" s="504"/>
      <c r="N168" s="305"/>
      <c r="O168" s="342">
        <v>318960</v>
      </c>
      <c r="P168" s="480"/>
      <c r="Q168" s="343">
        <v>3190</v>
      </c>
      <c r="R168" s="340"/>
      <c r="S168" s="505"/>
      <c r="T168" s="343"/>
      <c r="U168" s="480"/>
      <c r="V168" s="479"/>
      <c r="W168" s="480"/>
      <c r="X168" s="482"/>
      <c r="Y168" s="484"/>
      <c r="Z168" s="344" t="s">
        <v>156</v>
      </c>
      <c r="AA168" s="486"/>
      <c r="AB168" s="489"/>
      <c r="AC168" s="563"/>
      <c r="AD168" s="312" t="s">
        <v>157</v>
      </c>
      <c r="AE168" s="362">
        <v>3510</v>
      </c>
      <c r="AF168" s="363">
        <v>3870</v>
      </c>
      <c r="AG168" s="564"/>
      <c r="AH168" s="566"/>
      <c r="AI168" s="480"/>
      <c r="AJ168" s="569"/>
      <c r="AK168" s="484"/>
      <c r="AL168" s="557"/>
      <c r="AM168" s="558"/>
      <c r="AN168" s="560"/>
      <c r="AO168" s="480"/>
      <c r="AP168" s="482"/>
      <c r="AQ168" s="562"/>
      <c r="AR168" s="544"/>
      <c r="AS168" s="546"/>
      <c r="AT168" s="546"/>
      <c r="AU168" s="547"/>
      <c r="AV168" s="161"/>
      <c r="AW168" s="161"/>
      <c r="AX168" s="152"/>
      <c r="AY168" s="152"/>
      <c r="AZ168" s="152"/>
      <c r="BA168" s="152"/>
      <c r="BB168" s="152"/>
      <c r="BC168" s="152"/>
      <c r="BD168" s="152"/>
      <c r="BE168" s="152"/>
      <c r="BF168" s="152"/>
      <c r="BG168" s="152"/>
      <c r="BH168" s="152"/>
      <c r="BI168" s="152"/>
    </row>
    <row r="169" spans="1:61" s="162" customFormat="1" ht="16.5" customHeight="1">
      <c r="A169" s="498"/>
      <c r="B169" s="501"/>
      <c r="C169" s="548" t="s">
        <v>158</v>
      </c>
      <c r="D169" s="214" t="s">
        <v>159</v>
      </c>
      <c r="E169" s="207"/>
      <c r="F169" s="215">
        <v>102680</v>
      </c>
      <c r="G169" s="306" t="s">
        <v>148</v>
      </c>
      <c r="H169" s="216">
        <v>920</v>
      </c>
      <c r="I169" s="217" t="s">
        <v>339</v>
      </c>
      <c r="J169" s="220"/>
      <c r="K169" s="173"/>
      <c r="L169" s="163"/>
      <c r="M169" s="504"/>
      <c r="N169" s="305"/>
      <c r="O169" s="350"/>
      <c r="P169" s="480"/>
      <c r="Q169" s="350"/>
      <c r="R169" s="351"/>
      <c r="S169" s="505"/>
      <c r="T169" s="350"/>
      <c r="U169" s="480" t="s">
        <v>146</v>
      </c>
      <c r="V169" s="550">
        <v>10100</v>
      </c>
      <c r="W169" s="480"/>
      <c r="X169" s="482"/>
      <c r="Y169" s="484"/>
      <c r="Z169" s="344" t="s">
        <v>160</v>
      </c>
      <c r="AA169" s="486"/>
      <c r="AB169" s="489"/>
      <c r="AC169" s="563"/>
      <c r="AD169" s="312" t="s">
        <v>161</v>
      </c>
      <c r="AE169" s="362">
        <v>3060</v>
      </c>
      <c r="AF169" s="363">
        <v>3420</v>
      </c>
      <c r="AG169" s="564"/>
      <c r="AH169" s="566"/>
      <c r="AI169" s="480"/>
      <c r="AJ169" s="569"/>
      <c r="AK169" s="340"/>
      <c r="AL169" s="366"/>
      <c r="AM169" s="558"/>
      <c r="AN169" s="560"/>
      <c r="AO169" s="480"/>
      <c r="AP169" s="482"/>
      <c r="AQ169" s="562"/>
      <c r="AR169" s="552">
        <v>0.02</v>
      </c>
      <c r="AS169" s="554">
        <v>0.03</v>
      </c>
      <c r="AT169" s="554">
        <v>0.05</v>
      </c>
      <c r="AU169" s="526">
        <v>0.06</v>
      </c>
      <c r="AV169" s="161"/>
      <c r="AW169" s="161"/>
      <c r="AX169" s="152"/>
      <c r="AY169" s="152"/>
      <c r="AZ169" s="152"/>
      <c r="BA169" s="152"/>
      <c r="BB169" s="152"/>
      <c r="BC169" s="152"/>
      <c r="BD169" s="152"/>
      <c r="BE169" s="152"/>
      <c r="BF169" s="152"/>
      <c r="BG169" s="152"/>
      <c r="BH169" s="152"/>
      <c r="BI169" s="152"/>
    </row>
    <row r="170" spans="1:61" s="162" customFormat="1" ht="16.5" customHeight="1">
      <c r="A170" s="498"/>
      <c r="B170" s="501"/>
      <c r="C170" s="549"/>
      <c r="D170" s="221" t="s">
        <v>162</v>
      </c>
      <c r="E170" s="207"/>
      <c r="F170" s="222">
        <v>169120</v>
      </c>
      <c r="G170" s="306" t="s">
        <v>148</v>
      </c>
      <c r="H170" s="223">
        <v>1580</v>
      </c>
      <c r="I170" s="224" t="s">
        <v>339</v>
      </c>
      <c r="J170" s="220"/>
      <c r="K170" s="173"/>
      <c r="L170" s="163"/>
      <c r="M170" s="504"/>
      <c r="N170" s="305"/>
      <c r="O170" s="342" t="s">
        <v>176</v>
      </c>
      <c r="P170" s="480"/>
      <c r="Q170" s="342" t="s">
        <v>176</v>
      </c>
      <c r="R170" s="349"/>
      <c r="S170" s="505"/>
      <c r="T170" s="342"/>
      <c r="U170" s="480"/>
      <c r="V170" s="551"/>
      <c r="W170" s="480"/>
      <c r="X170" s="483"/>
      <c r="Y170" s="484"/>
      <c r="Z170" s="345" t="s">
        <v>163</v>
      </c>
      <c r="AA170" s="487"/>
      <c r="AB170" s="490"/>
      <c r="AC170" s="563"/>
      <c r="AD170" s="316" t="s">
        <v>164</v>
      </c>
      <c r="AE170" s="364">
        <v>2700</v>
      </c>
      <c r="AF170" s="365">
        <v>3060</v>
      </c>
      <c r="AG170" s="564"/>
      <c r="AH170" s="567"/>
      <c r="AI170" s="480"/>
      <c r="AJ170" s="570"/>
      <c r="AK170" s="340"/>
      <c r="AL170" s="366"/>
      <c r="AM170" s="558"/>
      <c r="AN170" s="561"/>
      <c r="AO170" s="480"/>
      <c r="AP170" s="483"/>
      <c r="AQ170" s="562"/>
      <c r="AR170" s="553"/>
      <c r="AS170" s="555"/>
      <c r="AT170" s="555"/>
      <c r="AU170" s="527"/>
      <c r="AV170" s="161"/>
      <c r="AW170" s="161"/>
      <c r="AX170" s="152"/>
      <c r="AY170" s="152"/>
      <c r="AZ170" s="152"/>
      <c r="BA170" s="152"/>
      <c r="BB170" s="152"/>
      <c r="BC170" s="152"/>
      <c r="BD170" s="152"/>
      <c r="BE170" s="152"/>
      <c r="BF170" s="152"/>
      <c r="BG170" s="152"/>
      <c r="BH170" s="152"/>
      <c r="BI170" s="152"/>
    </row>
    <row r="171" spans="1:61" s="162" customFormat="1" ht="16.5" customHeight="1">
      <c r="A171" s="498"/>
      <c r="B171" s="500" t="s">
        <v>177</v>
      </c>
      <c r="C171" s="502" t="s">
        <v>144</v>
      </c>
      <c r="D171" s="206" t="s">
        <v>145</v>
      </c>
      <c r="E171" s="207"/>
      <c r="F171" s="208">
        <v>39340</v>
      </c>
      <c r="G171" s="306" t="s">
        <v>148</v>
      </c>
      <c r="H171" s="209">
        <v>380</v>
      </c>
      <c r="I171" s="210" t="s">
        <v>339</v>
      </c>
      <c r="J171" s="305"/>
      <c r="K171" s="211"/>
      <c r="L171" s="212"/>
      <c r="M171" s="504"/>
      <c r="N171" s="305"/>
      <c r="O171" s="342">
        <v>352530</v>
      </c>
      <c r="P171" s="480"/>
      <c r="Q171" s="343">
        <v>3520</v>
      </c>
      <c r="R171" s="340"/>
      <c r="S171" s="505"/>
      <c r="T171" s="343"/>
      <c r="U171" s="480" t="s">
        <v>146</v>
      </c>
      <c r="V171" s="478">
        <v>11100</v>
      </c>
      <c r="W171" s="480" t="s">
        <v>146</v>
      </c>
      <c r="X171" s="481">
        <v>50</v>
      </c>
      <c r="Y171" s="484" t="s">
        <v>146</v>
      </c>
      <c r="Z171" s="341" t="s">
        <v>150</v>
      </c>
      <c r="AA171" s="485">
        <v>2790</v>
      </c>
      <c r="AB171" s="488">
        <v>3060</v>
      </c>
      <c r="AC171" s="563" t="s">
        <v>146</v>
      </c>
      <c r="AD171" s="159" t="s">
        <v>151</v>
      </c>
      <c r="AE171" s="360">
        <v>5670</v>
      </c>
      <c r="AF171" s="361">
        <v>6390</v>
      </c>
      <c r="AG171" s="564" t="s">
        <v>146</v>
      </c>
      <c r="AH171" s="565">
        <v>4550</v>
      </c>
      <c r="AI171" s="480" t="s">
        <v>148</v>
      </c>
      <c r="AJ171" s="568">
        <v>50</v>
      </c>
      <c r="AK171" s="484" t="s">
        <v>146</v>
      </c>
      <c r="AL171" s="556">
        <v>4500</v>
      </c>
      <c r="AM171" s="558" t="s">
        <v>152</v>
      </c>
      <c r="AN171" s="559">
        <v>5100</v>
      </c>
      <c r="AO171" s="480" t="s">
        <v>146</v>
      </c>
      <c r="AP171" s="481">
        <v>40</v>
      </c>
      <c r="AQ171" s="562" t="s">
        <v>152</v>
      </c>
      <c r="AR171" s="543" t="s">
        <v>154</v>
      </c>
      <c r="AS171" s="545" t="s">
        <v>154</v>
      </c>
      <c r="AT171" s="545" t="s">
        <v>154</v>
      </c>
      <c r="AU171" s="571" t="s">
        <v>154</v>
      </c>
      <c r="AV171" s="161"/>
      <c r="AW171" s="161"/>
      <c r="AX171" s="152"/>
      <c r="AY171" s="152"/>
      <c r="AZ171" s="152"/>
      <c r="BA171" s="152"/>
      <c r="BB171" s="152"/>
      <c r="BC171" s="152"/>
      <c r="BD171" s="152"/>
      <c r="BE171" s="152"/>
      <c r="BF171" s="152"/>
      <c r="BG171" s="152"/>
      <c r="BH171" s="152"/>
      <c r="BI171" s="152"/>
    </row>
    <row r="172" spans="1:61" s="162" customFormat="1" ht="16.5" customHeight="1">
      <c r="A172" s="498"/>
      <c r="B172" s="501"/>
      <c r="C172" s="503"/>
      <c r="D172" s="214" t="s">
        <v>155</v>
      </c>
      <c r="E172" s="207"/>
      <c r="F172" s="215">
        <v>45980</v>
      </c>
      <c r="G172" s="306" t="s">
        <v>148</v>
      </c>
      <c r="H172" s="216">
        <v>440</v>
      </c>
      <c r="I172" s="217" t="s">
        <v>339</v>
      </c>
      <c r="J172" s="305" t="s">
        <v>148</v>
      </c>
      <c r="K172" s="218">
        <v>6830</v>
      </c>
      <c r="L172" s="219">
        <v>60</v>
      </c>
      <c r="M172" s="504"/>
      <c r="N172" s="305"/>
      <c r="O172" s="350"/>
      <c r="P172" s="480"/>
      <c r="Q172" s="350"/>
      <c r="R172" s="351"/>
      <c r="S172" s="505"/>
      <c r="T172" s="350"/>
      <c r="U172" s="480"/>
      <c r="V172" s="479"/>
      <c r="W172" s="480"/>
      <c r="X172" s="482"/>
      <c r="Y172" s="484"/>
      <c r="Z172" s="344" t="s">
        <v>156</v>
      </c>
      <c r="AA172" s="486"/>
      <c r="AB172" s="489"/>
      <c r="AC172" s="563"/>
      <c r="AD172" s="312" t="s">
        <v>157</v>
      </c>
      <c r="AE172" s="362">
        <v>3150</v>
      </c>
      <c r="AF172" s="363">
        <v>3510</v>
      </c>
      <c r="AG172" s="564"/>
      <c r="AH172" s="566"/>
      <c r="AI172" s="480"/>
      <c r="AJ172" s="569"/>
      <c r="AK172" s="484"/>
      <c r="AL172" s="557"/>
      <c r="AM172" s="558"/>
      <c r="AN172" s="560"/>
      <c r="AO172" s="480"/>
      <c r="AP172" s="482"/>
      <c r="AQ172" s="562"/>
      <c r="AR172" s="544"/>
      <c r="AS172" s="546"/>
      <c r="AT172" s="546"/>
      <c r="AU172" s="547"/>
      <c r="AV172" s="161"/>
      <c r="AW172" s="161"/>
      <c r="AX172" s="152"/>
      <c r="AY172" s="152"/>
      <c r="AZ172" s="152"/>
      <c r="BA172" s="152"/>
      <c r="BB172" s="152"/>
      <c r="BC172" s="152"/>
      <c r="BD172" s="152"/>
      <c r="BE172" s="152"/>
      <c r="BF172" s="152"/>
      <c r="BG172" s="152"/>
      <c r="BH172" s="152"/>
      <c r="BI172" s="152"/>
    </row>
    <row r="173" spans="1:61" s="162" customFormat="1" ht="16.5" customHeight="1">
      <c r="A173" s="498"/>
      <c r="B173" s="501"/>
      <c r="C173" s="548" t="s">
        <v>158</v>
      </c>
      <c r="D173" s="214" t="s">
        <v>159</v>
      </c>
      <c r="E173" s="207"/>
      <c r="F173" s="215">
        <v>99710</v>
      </c>
      <c r="G173" s="306" t="s">
        <v>148</v>
      </c>
      <c r="H173" s="216">
        <v>890</v>
      </c>
      <c r="I173" s="217" t="s">
        <v>339</v>
      </c>
      <c r="J173" s="220"/>
      <c r="K173" s="173"/>
      <c r="L173" s="163"/>
      <c r="M173" s="504"/>
      <c r="N173" s="305"/>
      <c r="O173" s="342" t="s">
        <v>178</v>
      </c>
      <c r="P173" s="480"/>
      <c r="Q173" s="342" t="s">
        <v>178</v>
      </c>
      <c r="R173" s="349"/>
      <c r="S173" s="505"/>
      <c r="T173" s="342"/>
      <c r="U173" s="480" t="s">
        <v>146</v>
      </c>
      <c r="V173" s="550">
        <v>9500</v>
      </c>
      <c r="W173" s="480"/>
      <c r="X173" s="482"/>
      <c r="Y173" s="484"/>
      <c r="Z173" s="344" t="s">
        <v>160</v>
      </c>
      <c r="AA173" s="486"/>
      <c r="AB173" s="489"/>
      <c r="AC173" s="563"/>
      <c r="AD173" s="312" t="s">
        <v>161</v>
      </c>
      <c r="AE173" s="362">
        <v>2700</v>
      </c>
      <c r="AF173" s="363">
        <v>3060</v>
      </c>
      <c r="AG173" s="564"/>
      <c r="AH173" s="566"/>
      <c r="AI173" s="480"/>
      <c r="AJ173" s="569"/>
      <c r="AK173" s="340"/>
      <c r="AL173" s="366"/>
      <c r="AM173" s="558"/>
      <c r="AN173" s="560"/>
      <c r="AO173" s="480"/>
      <c r="AP173" s="482"/>
      <c r="AQ173" s="562"/>
      <c r="AR173" s="552">
        <v>0.02</v>
      </c>
      <c r="AS173" s="554">
        <v>0.03</v>
      </c>
      <c r="AT173" s="554">
        <v>0.05</v>
      </c>
      <c r="AU173" s="526">
        <v>0.06</v>
      </c>
      <c r="AV173" s="161"/>
      <c r="AW173" s="161"/>
      <c r="AX173" s="152"/>
      <c r="AY173" s="152"/>
      <c r="AZ173" s="152"/>
      <c r="BA173" s="152"/>
      <c r="BB173" s="152"/>
      <c r="BC173" s="152"/>
      <c r="BD173" s="152"/>
      <c r="BE173" s="152"/>
      <c r="BF173" s="152"/>
      <c r="BG173" s="152"/>
      <c r="BH173" s="152"/>
      <c r="BI173" s="152"/>
    </row>
    <row r="174" spans="1:61" s="162" customFormat="1" ht="16.5" customHeight="1">
      <c r="A174" s="498"/>
      <c r="B174" s="501"/>
      <c r="C174" s="549"/>
      <c r="D174" s="221" t="s">
        <v>162</v>
      </c>
      <c r="E174" s="207"/>
      <c r="F174" s="222">
        <v>166140</v>
      </c>
      <c r="G174" s="306" t="s">
        <v>148</v>
      </c>
      <c r="H174" s="223">
        <v>1560</v>
      </c>
      <c r="I174" s="224" t="s">
        <v>339</v>
      </c>
      <c r="J174" s="220"/>
      <c r="K174" s="173"/>
      <c r="L174" s="163"/>
      <c r="M174" s="504"/>
      <c r="N174" s="305"/>
      <c r="O174" s="342">
        <v>386190</v>
      </c>
      <c r="P174" s="480"/>
      <c r="Q174" s="343">
        <v>3860</v>
      </c>
      <c r="R174" s="340"/>
      <c r="S174" s="505"/>
      <c r="T174" s="343"/>
      <c r="U174" s="480"/>
      <c r="V174" s="551"/>
      <c r="W174" s="480"/>
      <c r="X174" s="483"/>
      <c r="Y174" s="484"/>
      <c r="Z174" s="345" t="s">
        <v>163</v>
      </c>
      <c r="AA174" s="487"/>
      <c r="AB174" s="490"/>
      <c r="AC174" s="563"/>
      <c r="AD174" s="316" t="s">
        <v>164</v>
      </c>
      <c r="AE174" s="364">
        <v>2430</v>
      </c>
      <c r="AF174" s="365">
        <v>2700</v>
      </c>
      <c r="AG174" s="564"/>
      <c r="AH174" s="567"/>
      <c r="AI174" s="480"/>
      <c r="AJ174" s="570"/>
      <c r="AK174" s="340"/>
      <c r="AL174" s="366"/>
      <c r="AM174" s="558"/>
      <c r="AN174" s="561"/>
      <c r="AO174" s="480"/>
      <c r="AP174" s="483"/>
      <c r="AQ174" s="562"/>
      <c r="AR174" s="553"/>
      <c r="AS174" s="555"/>
      <c r="AT174" s="555"/>
      <c r="AU174" s="527"/>
      <c r="AV174" s="161"/>
      <c r="AW174" s="161"/>
      <c r="AX174" s="152"/>
      <c r="AY174" s="152"/>
      <c r="AZ174" s="152"/>
      <c r="BA174" s="152"/>
      <c r="BB174" s="152"/>
      <c r="BC174" s="152"/>
      <c r="BD174" s="152"/>
      <c r="BE174" s="152"/>
      <c r="BF174" s="152"/>
      <c r="BG174" s="152"/>
      <c r="BH174" s="152"/>
      <c r="BI174" s="152"/>
    </row>
    <row r="175" spans="1:61" s="162" customFormat="1" ht="16.5" customHeight="1">
      <c r="A175" s="498"/>
      <c r="B175" s="500" t="s">
        <v>179</v>
      </c>
      <c r="C175" s="502" t="s">
        <v>144</v>
      </c>
      <c r="D175" s="206" t="s">
        <v>145</v>
      </c>
      <c r="E175" s="207"/>
      <c r="F175" s="208">
        <v>34000</v>
      </c>
      <c r="G175" s="306" t="s">
        <v>148</v>
      </c>
      <c r="H175" s="209">
        <v>320</v>
      </c>
      <c r="I175" s="210" t="s">
        <v>339</v>
      </c>
      <c r="J175" s="305"/>
      <c r="K175" s="211"/>
      <c r="L175" s="212"/>
      <c r="M175" s="504"/>
      <c r="N175" s="305"/>
      <c r="O175" s="350"/>
      <c r="P175" s="480"/>
      <c r="Q175" s="350"/>
      <c r="R175" s="351"/>
      <c r="S175" s="505"/>
      <c r="T175" s="350"/>
      <c r="U175" s="577"/>
      <c r="V175" s="352"/>
      <c r="W175" s="578"/>
      <c r="X175" s="353"/>
      <c r="Y175" s="558" t="s">
        <v>146</v>
      </c>
      <c r="Z175" s="341" t="s">
        <v>150</v>
      </c>
      <c r="AA175" s="485">
        <v>2520</v>
      </c>
      <c r="AB175" s="488">
        <v>2790</v>
      </c>
      <c r="AC175" s="563" t="s">
        <v>146</v>
      </c>
      <c r="AD175" s="159" t="s">
        <v>151</v>
      </c>
      <c r="AE175" s="360">
        <v>4950</v>
      </c>
      <c r="AF175" s="361">
        <v>5580</v>
      </c>
      <c r="AG175" s="564" t="s">
        <v>146</v>
      </c>
      <c r="AH175" s="565">
        <v>4100</v>
      </c>
      <c r="AI175" s="480" t="s">
        <v>148</v>
      </c>
      <c r="AJ175" s="568">
        <v>40</v>
      </c>
      <c r="AK175" s="484" t="s">
        <v>146</v>
      </c>
      <c r="AL175" s="556">
        <v>4500</v>
      </c>
      <c r="AM175" s="558" t="s">
        <v>152</v>
      </c>
      <c r="AN175" s="559">
        <v>4590</v>
      </c>
      <c r="AO175" s="480" t="s">
        <v>146</v>
      </c>
      <c r="AP175" s="481">
        <v>40</v>
      </c>
      <c r="AQ175" s="562" t="s">
        <v>152</v>
      </c>
      <c r="AR175" s="543" t="s">
        <v>154</v>
      </c>
      <c r="AS175" s="545" t="s">
        <v>154</v>
      </c>
      <c r="AT175" s="545" t="s">
        <v>154</v>
      </c>
      <c r="AU175" s="571" t="s">
        <v>154</v>
      </c>
      <c r="AV175" s="161"/>
      <c r="AW175" s="161"/>
      <c r="AX175" s="152"/>
      <c r="AY175" s="152"/>
      <c r="AZ175" s="152"/>
      <c r="BA175" s="152"/>
      <c r="BB175" s="152"/>
      <c r="BC175" s="152"/>
      <c r="BD175" s="152"/>
      <c r="BE175" s="152"/>
      <c r="BF175" s="152"/>
      <c r="BG175" s="152"/>
      <c r="BH175" s="152"/>
      <c r="BI175" s="152"/>
    </row>
    <row r="176" spans="1:61" s="162" customFormat="1" ht="16.5" customHeight="1">
      <c r="A176" s="498"/>
      <c r="B176" s="501"/>
      <c r="C176" s="503"/>
      <c r="D176" s="214" t="s">
        <v>155</v>
      </c>
      <c r="E176" s="207"/>
      <c r="F176" s="215">
        <v>40640</v>
      </c>
      <c r="G176" s="306" t="s">
        <v>148</v>
      </c>
      <c r="H176" s="216">
        <v>380</v>
      </c>
      <c r="I176" s="217" t="s">
        <v>339</v>
      </c>
      <c r="J176" s="305" t="s">
        <v>148</v>
      </c>
      <c r="K176" s="218">
        <v>6830</v>
      </c>
      <c r="L176" s="219">
        <v>60</v>
      </c>
      <c r="M176" s="504"/>
      <c r="N176" s="305"/>
      <c r="O176" s="342" t="s">
        <v>180</v>
      </c>
      <c r="P176" s="480"/>
      <c r="Q176" s="342" t="s">
        <v>180</v>
      </c>
      <c r="R176" s="349"/>
      <c r="S176" s="505"/>
      <c r="T176" s="342" t="s">
        <v>181</v>
      </c>
      <c r="U176" s="577"/>
      <c r="V176" s="352"/>
      <c r="W176" s="578"/>
      <c r="X176" s="354"/>
      <c r="Y176" s="558"/>
      <c r="Z176" s="344" t="s">
        <v>156</v>
      </c>
      <c r="AA176" s="486"/>
      <c r="AB176" s="489"/>
      <c r="AC176" s="563"/>
      <c r="AD176" s="312" t="s">
        <v>157</v>
      </c>
      <c r="AE176" s="362">
        <v>2700</v>
      </c>
      <c r="AF176" s="363">
        <v>3060</v>
      </c>
      <c r="AG176" s="564"/>
      <c r="AH176" s="566"/>
      <c r="AI176" s="480"/>
      <c r="AJ176" s="569"/>
      <c r="AK176" s="484"/>
      <c r="AL176" s="557"/>
      <c r="AM176" s="558"/>
      <c r="AN176" s="560"/>
      <c r="AO176" s="480"/>
      <c r="AP176" s="482"/>
      <c r="AQ176" s="562"/>
      <c r="AR176" s="544"/>
      <c r="AS176" s="546"/>
      <c r="AT176" s="546"/>
      <c r="AU176" s="547"/>
      <c r="AV176" s="161"/>
      <c r="AW176" s="161"/>
      <c r="AX176" s="152"/>
      <c r="AY176" s="152"/>
      <c r="AZ176" s="152"/>
      <c r="BA176" s="152"/>
      <c r="BB176" s="152"/>
      <c r="BC176" s="152"/>
      <c r="BD176" s="152"/>
      <c r="BE176" s="152"/>
      <c r="BF176" s="152"/>
      <c r="BG176" s="152"/>
      <c r="BH176" s="152"/>
      <c r="BI176" s="152"/>
    </row>
    <row r="177" spans="1:61" s="162" customFormat="1" ht="16.5" customHeight="1">
      <c r="A177" s="498"/>
      <c r="B177" s="501"/>
      <c r="C177" s="548" t="s">
        <v>158</v>
      </c>
      <c r="D177" s="214" t="s">
        <v>159</v>
      </c>
      <c r="E177" s="207"/>
      <c r="F177" s="215">
        <v>94370</v>
      </c>
      <c r="G177" s="306" t="s">
        <v>148</v>
      </c>
      <c r="H177" s="216">
        <v>840</v>
      </c>
      <c r="I177" s="217" t="s">
        <v>339</v>
      </c>
      <c r="J177" s="220"/>
      <c r="K177" s="173"/>
      <c r="L177" s="163"/>
      <c r="M177" s="504"/>
      <c r="N177" s="305"/>
      <c r="O177" s="342">
        <v>419760</v>
      </c>
      <c r="P177" s="480"/>
      <c r="Q177" s="343">
        <v>4190</v>
      </c>
      <c r="R177" s="340"/>
      <c r="S177" s="505"/>
      <c r="T177" s="355" t="s">
        <v>182</v>
      </c>
      <c r="U177" s="577"/>
      <c r="V177" s="352"/>
      <c r="W177" s="578"/>
      <c r="X177" s="354"/>
      <c r="Y177" s="558"/>
      <c r="Z177" s="344" t="s">
        <v>160</v>
      </c>
      <c r="AA177" s="486"/>
      <c r="AB177" s="489"/>
      <c r="AC177" s="563"/>
      <c r="AD177" s="312" t="s">
        <v>161</v>
      </c>
      <c r="AE177" s="362">
        <v>2340</v>
      </c>
      <c r="AF177" s="363">
        <v>2610</v>
      </c>
      <c r="AG177" s="564"/>
      <c r="AH177" s="566"/>
      <c r="AI177" s="480"/>
      <c r="AJ177" s="569"/>
      <c r="AK177" s="340"/>
      <c r="AL177" s="366"/>
      <c r="AM177" s="558"/>
      <c r="AN177" s="560"/>
      <c r="AO177" s="480"/>
      <c r="AP177" s="482"/>
      <c r="AQ177" s="562"/>
      <c r="AR177" s="552">
        <v>0.02</v>
      </c>
      <c r="AS177" s="554">
        <v>0.03</v>
      </c>
      <c r="AT177" s="554">
        <v>0.05</v>
      </c>
      <c r="AU177" s="526">
        <v>0.06</v>
      </c>
      <c r="AV177" s="161"/>
      <c r="AW177" s="161"/>
      <c r="AX177" s="152"/>
      <c r="AY177" s="152"/>
      <c r="AZ177" s="152"/>
      <c r="BA177" s="152"/>
      <c r="BB177" s="152"/>
      <c r="BC177" s="152"/>
      <c r="BD177" s="152"/>
      <c r="BE177" s="152"/>
      <c r="BF177" s="152"/>
      <c r="BG177" s="152"/>
      <c r="BH177" s="152"/>
      <c r="BI177" s="152"/>
    </row>
    <row r="178" spans="1:61" s="162" customFormat="1" ht="16.5" customHeight="1">
      <c r="A178" s="498"/>
      <c r="B178" s="501"/>
      <c r="C178" s="549"/>
      <c r="D178" s="221" t="s">
        <v>162</v>
      </c>
      <c r="E178" s="207"/>
      <c r="F178" s="222">
        <v>160810</v>
      </c>
      <c r="G178" s="306" t="s">
        <v>148</v>
      </c>
      <c r="H178" s="223">
        <v>1500</v>
      </c>
      <c r="I178" s="224" t="s">
        <v>339</v>
      </c>
      <c r="J178" s="220"/>
      <c r="K178" s="173"/>
      <c r="L178" s="163"/>
      <c r="M178" s="504"/>
      <c r="N178" s="305"/>
      <c r="O178" s="350"/>
      <c r="P178" s="480"/>
      <c r="Q178" s="350"/>
      <c r="R178" s="351"/>
      <c r="S178" s="505"/>
      <c r="T178" s="350"/>
      <c r="U178" s="577"/>
      <c r="V178" s="352"/>
      <c r="W178" s="578"/>
      <c r="X178" s="354"/>
      <c r="Y178" s="558"/>
      <c r="Z178" s="345" t="s">
        <v>163</v>
      </c>
      <c r="AA178" s="487"/>
      <c r="AB178" s="490"/>
      <c r="AC178" s="563"/>
      <c r="AD178" s="316" t="s">
        <v>164</v>
      </c>
      <c r="AE178" s="364">
        <v>2160</v>
      </c>
      <c r="AF178" s="365">
        <v>2340</v>
      </c>
      <c r="AG178" s="564"/>
      <c r="AH178" s="567"/>
      <c r="AI178" s="480"/>
      <c r="AJ178" s="570"/>
      <c r="AK178" s="340"/>
      <c r="AL178" s="366"/>
      <c r="AM178" s="558"/>
      <c r="AN178" s="561"/>
      <c r="AO178" s="480"/>
      <c r="AP178" s="483"/>
      <c r="AQ178" s="562"/>
      <c r="AR178" s="553"/>
      <c r="AS178" s="555"/>
      <c r="AT178" s="555"/>
      <c r="AU178" s="527"/>
      <c r="AV178" s="161"/>
      <c r="AW178" s="161"/>
      <c r="AX178" s="152"/>
      <c r="AY178" s="152"/>
      <c r="AZ178" s="152"/>
      <c r="BA178" s="152"/>
      <c r="BB178" s="152"/>
      <c r="BC178" s="152"/>
      <c r="BD178" s="152"/>
      <c r="BE178" s="152"/>
      <c r="BF178" s="152"/>
      <c r="BG178" s="152"/>
      <c r="BH178" s="152"/>
      <c r="BI178" s="152"/>
    </row>
    <row r="179" spans="1:61" s="162" customFormat="1" ht="16.5" customHeight="1">
      <c r="A179" s="498"/>
      <c r="B179" s="500" t="s">
        <v>183</v>
      </c>
      <c r="C179" s="502" t="s">
        <v>144</v>
      </c>
      <c r="D179" s="206" t="s">
        <v>145</v>
      </c>
      <c r="E179" s="207"/>
      <c r="F179" s="208">
        <v>32360</v>
      </c>
      <c r="G179" s="306" t="s">
        <v>148</v>
      </c>
      <c r="H179" s="209">
        <v>310</v>
      </c>
      <c r="I179" s="210" t="s">
        <v>339</v>
      </c>
      <c r="J179" s="305"/>
      <c r="K179" s="211"/>
      <c r="L179" s="212"/>
      <c r="M179" s="504"/>
      <c r="N179" s="305"/>
      <c r="O179" s="342" t="s">
        <v>184</v>
      </c>
      <c r="P179" s="480"/>
      <c r="Q179" s="342" t="s">
        <v>184</v>
      </c>
      <c r="R179" s="349"/>
      <c r="S179" s="505"/>
      <c r="T179" s="342"/>
      <c r="U179" s="577"/>
      <c r="V179" s="352"/>
      <c r="W179" s="578"/>
      <c r="X179" s="354"/>
      <c r="Y179" s="558" t="s">
        <v>146</v>
      </c>
      <c r="Z179" s="341" t="s">
        <v>150</v>
      </c>
      <c r="AA179" s="485">
        <v>2790</v>
      </c>
      <c r="AB179" s="488">
        <v>3060</v>
      </c>
      <c r="AC179" s="563" t="s">
        <v>146</v>
      </c>
      <c r="AD179" s="159" t="s">
        <v>151</v>
      </c>
      <c r="AE179" s="360">
        <v>5490</v>
      </c>
      <c r="AF179" s="361">
        <v>6120</v>
      </c>
      <c r="AG179" s="564" t="s">
        <v>146</v>
      </c>
      <c r="AH179" s="565">
        <v>3730</v>
      </c>
      <c r="AI179" s="480" t="s">
        <v>148</v>
      </c>
      <c r="AJ179" s="568">
        <v>40</v>
      </c>
      <c r="AK179" s="484" t="s">
        <v>146</v>
      </c>
      <c r="AL179" s="556">
        <v>4500</v>
      </c>
      <c r="AM179" s="558" t="s">
        <v>152</v>
      </c>
      <c r="AN179" s="559">
        <v>4170</v>
      </c>
      <c r="AO179" s="480" t="s">
        <v>146</v>
      </c>
      <c r="AP179" s="481">
        <v>30</v>
      </c>
      <c r="AQ179" s="562" t="s">
        <v>152</v>
      </c>
      <c r="AR179" s="543" t="s">
        <v>154</v>
      </c>
      <c r="AS179" s="545" t="s">
        <v>154</v>
      </c>
      <c r="AT179" s="545" t="s">
        <v>154</v>
      </c>
      <c r="AU179" s="571" t="s">
        <v>154</v>
      </c>
      <c r="AV179" s="161"/>
      <c r="AW179" s="161"/>
      <c r="AX179" s="152"/>
      <c r="AY179" s="152"/>
      <c r="AZ179" s="152"/>
      <c r="BA179" s="152"/>
      <c r="BB179" s="152"/>
      <c r="BC179" s="152"/>
      <c r="BD179" s="152"/>
      <c r="BE179" s="152"/>
      <c r="BF179" s="152"/>
      <c r="BG179" s="152"/>
      <c r="BH179" s="152"/>
      <c r="BI179" s="152"/>
    </row>
    <row r="180" spans="1:61" s="162" customFormat="1" ht="16.5" customHeight="1">
      <c r="A180" s="498"/>
      <c r="B180" s="501"/>
      <c r="C180" s="503"/>
      <c r="D180" s="214" t="s">
        <v>155</v>
      </c>
      <c r="E180" s="207"/>
      <c r="F180" s="215">
        <v>39000</v>
      </c>
      <c r="G180" s="306" t="s">
        <v>148</v>
      </c>
      <c r="H180" s="216">
        <v>370</v>
      </c>
      <c r="I180" s="217" t="s">
        <v>339</v>
      </c>
      <c r="J180" s="305" t="s">
        <v>148</v>
      </c>
      <c r="K180" s="218">
        <v>6830</v>
      </c>
      <c r="L180" s="219">
        <v>60</v>
      </c>
      <c r="M180" s="504"/>
      <c r="N180" s="305"/>
      <c r="O180" s="342">
        <v>453330</v>
      </c>
      <c r="P180" s="480"/>
      <c r="Q180" s="343">
        <v>4530</v>
      </c>
      <c r="R180" s="340"/>
      <c r="S180" s="505"/>
      <c r="T180" s="343"/>
      <c r="U180" s="577"/>
      <c r="V180" s="352"/>
      <c r="W180" s="578"/>
      <c r="X180" s="354"/>
      <c r="Y180" s="558"/>
      <c r="Z180" s="344" t="s">
        <v>156</v>
      </c>
      <c r="AA180" s="486"/>
      <c r="AB180" s="489"/>
      <c r="AC180" s="563"/>
      <c r="AD180" s="312" t="s">
        <v>157</v>
      </c>
      <c r="AE180" s="362">
        <v>2970</v>
      </c>
      <c r="AF180" s="363">
        <v>3330</v>
      </c>
      <c r="AG180" s="564"/>
      <c r="AH180" s="566"/>
      <c r="AI180" s="480"/>
      <c r="AJ180" s="569"/>
      <c r="AK180" s="484"/>
      <c r="AL180" s="557"/>
      <c r="AM180" s="558"/>
      <c r="AN180" s="560"/>
      <c r="AO180" s="480"/>
      <c r="AP180" s="482"/>
      <c r="AQ180" s="562"/>
      <c r="AR180" s="544"/>
      <c r="AS180" s="546"/>
      <c r="AT180" s="546"/>
      <c r="AU180" s="547"/>
      <c r="AV180" s="161"/>
      <c r="AW180" s="161"/>
      <c r="AX180" s="152"/>
      <c r="AY180" s="152"/>
      <c r="AZ180" s="152"/>
      <c r="BA180" s="152"/>
      <c r="BB180" s="152"/>
      <c r="BC180" s="152"/>
      <c r="BD180" s="152"/>
      <c r="BE180" s="152"/>
      <c r="BF180" s="152"/>
      <c r="BG180" s="152"/>
      <c r="BH180" s="152"/>
      <c r="BI180" s="152"/>
    </row>
    <row r="181" spans="1:61" s="162" customFormat="1" ht="16.5" customHeight="1">
      <c r="A181" s="498"/>
      <c r="B181" s="501"/>
      <c r="C181" s="548" t="s">
        <v>158</v>
      </c>
      <c r="D181" s="214" t="s">
        <v>159</v>
      </c>
      <c r="E181" s="207"/>
      <c r="F181" s="215">
        <v>92730</v>
      </c>
      <c r="G181" s="306" t="s">
        <v>148</v>
      </c>
      <c r="H181" s="216">
        <v>820</v>
      </c>
      <c r="I181" s="217" t="s">
        <v>339</v>
      </c>
      <c r="J181" s="220"/>
      <c r="K181" s="173"/>
      <c r="L181" s="163"/>
      <c r="M181" s="504"/>
      <c r="N181" s="305"/>
      <c r="O181" s="350"/>
      <c r="P181" s="480"/>
      <c r="Q181" s="350"/>
      <c r="R181" s="351"/>
      <c r="S181" s="505"/>
      <c r="T181" s="350"/>
      <c r="U181" s="577"/>
      <c r="V181" s="352"/>
      <c r="W181" s="578"/>
      <c r="X181" s="354"/>
      <c r="Y181" s="558"/>
      <c r="Z181" s="344" t="s">
        <v>160</v>
      </c>
      <c r="AA181" s="486"/>
      <c r="AB181" s="489"/>
      <c r="AC181" s="563"/>
      <c r="AD181" s="312" t="s">
        <v>161</v>
      </c>
      <c r="AE181" s="362">
        <v>2610</v>
      </c>
      <c r="AF181" s="363">
        <v>2880</v>
      </c>
      <c r="AG181" s="564"/>
      <c r="AH181" s="566"/>
      <c r="AI181" s="480"/>
      <c r="AJ181" s="569"/>
      <c r="AK181" s="340"/>
      <c r="AL181" s="366"/>
      <c r="AM181" s="558"/>
      <c r="AN181" s="560"/>
      <c r="AO181" s="480"/>
      <c r="AP181" s="482"/>
      <c r="AQ181" s="562"/>
      <c r="AR181" s="552">
        <v>0.02</v>
      </c>
      <c r="AS181" s="554">
        <v>0.03</v>
      </c>
      <c r="AT181" s="554">
        <v>0.05</v>
      </c>
      <c r="AU181" s="526">
        <v>0.06</v>
      </c>
      <c r="AV181" s="161"/>
      <c r="AW181" s="161"/>
      <c r="AX181" s="152"/>
      <c r="AY181" s="152"/>
      <c r="AZ181" s="152"/>
      <c r="BA181" s="152"/>
      <c r="BB181" s="152"/>
      <c r="BC181" s="152"/>
      <c r="BD181" s="152"/>
      <c r="BE181" s="152"/>
      <c r="BF181" s="152"/>
      <c r="BG181" s="152"/>
      <c r="BH181" s="152"/>
      <c r="BI181" s="152"/>
    </row>
    <row r="182" spans="1:61" s="162" customFormat="1" ht="16.5" customHeight="1">
      <c r="A182" s="498"/>
      <c r="B182" s="501"/>
      <c r="C182" s="549"/>
      <c r="D182" s="221" t="s">
        <v>162</v>
      </c>
      <c r="E182" s="207"/>
      <c r="F182" s="222">
        <v>159160</v>
      </c>
      <c r="G182" s="306" t="s">
        <v>148</v>
      </c>
      <c r="H182" s="223">
        <v>1490</v>
      </c>
      <c r="I182" s="224" t="s">
        <v>339</v>
      </c>
      <c r="J182" s="220"/>
      <c r="K182" s="173"/>
      <c r="L182" s="163"/>
      <c r="M182" s="504"/>
      <c r="N182" s="305"/>
      <c r="O182" s="342" t="s">
        <v>185</v>
      </c>
      <c r="P182" s="480"/>
      <c r="Q182" s="342" t="s">
        <v>185</v>
      </c>
      <c r="R182" s="349"/>
      <c r="S182" s="505"/>
      <c r="T182" s="342"/>
      <c r="U182" s="577"/>
      <c r="V182" s="352"/>
      <c r="W182" s="578"/>
      <c r="X182" s="354"/>
      <c r="Y182" s="558"/>
      <c r="Z182" s="345" t="s">
        <v>163</v>
      </c>
      <c r="AA182" s="487"/>
      <c r="AB182" s="490"/>
      <c r="AC182" s="563"/>
      <c r="AD182" s="316" t="s">
        <v>164</v>
      </c>
      <c r="AE182" s="364">
        <v>2340</v>
      </c>
      <c r="AF182" s="365">
        <v>2610</v>
      </c>
      <c r="AG182" s="564"/>
      <c r="AH182" s="567"/>
      <c r="AI182" s="480"/>
      <c r="AJ182" s="570"/>
      <c r="AK182" s="340"/>
      <c r="AL182" s="366"/>
      <c r="AM182" s="558"/>
      <c r="AN182" s="561"/>
      <c r="AO182" s="480"/>
      <c r="AP182" s="483"/>
      <c r="AQ182" s="562"/>
      <c r="AR182" s="553"/>
      <c r="AS182" s="555"/>
      <c r="AT182" s="555"/>
      <c r="AU182" s="527"/>
      <c r="AV182" s="161"/>
      <c r="AW182" s="161"/>
      <c r="AX182" s="152"/>
      <c r="AY182" s="152"/>
      <c r="AZ182" s="152"/>
      <c r="BA182" s="152"/>
      <c r="BB182" s="152"/>
      <c r="BC182" s="152"/>
      <c r="BD182" s="152"/>
      <c r="BE182" s="152"/>
      <c r="BF182" s="152"/>
      <c r="BG182" s="152"/>
      <c r="BH182" s="152"/>
      <c r="BI182" s="152"/>
    </row>
    <row r="183" spans="1:61" s="162" customFormat="1" ht="16.5" customHeight="1">
      <c r="A183" s="498"/>
      <c r="B183" s="542" t="s">
        <v>186</v>
      </c>
      <c r="C183" s="502" t="s">
        <v>144</v>
      </c>
      <c r="D183" s="206" t="s">
        <v>145</v>
      </c>
      <c r="E183" s="207"/>
      <c r="F183" s="208">
        <v>30960</v>
      </c>
      <c r="G183" s="306" t="s">
        <v>148</v>
      </c>
      <c r="H183" s="209">
        <v>290</v>
      </c>
      <c r="I183" s="210" t="s">
        <v>339</v>
      </c>
      <c r="J183" s="305"/>
      <c r="K183" s="211"/>
      <c r="L183" s="212"/>
      <c r="M183" s="504"/>
      <c r="N183" s="305"/>
      <c r="O183" s="342">
        <v>486990</v>
      </c>
      <c r="P183" s="480"/>
      <c r="Q183" s="343">
        <v>4870</v>
      </c>
      <c r="R183" s="340"/>
      <c r="S183" s="505"/>
      <c r="T183" s="343"/>
      <c r="U183" s="577"/>
      <c r="V183" s="352"/>
      <c r="W183" s="578"/>
      <c r="X183" s="354"/>
      <c r="Y183" s="558" t="s">
        <v>146</v>
      </c>
      <c r="Z183" s="341" t="s">
        <v>150</v>
      </c>
      <c r="AA183" s="485">
        <v>2520</v>
      </c>
      <c r="AB183" s="488">
        <v>2790</v>
      </c>
      <c r="AC183" s="563" t="s">
        <v>146</v>
      </c>
      <c r="AD183" s="159" t="s">
        <v>151</v>
      </c>
      <c r="AE183" s="360">
        <v>4950</v>
      </c>
      <c r="AF183" s="361">
        <v>5580</v>
      </c>
      <c r="AG183" s="564" t="s">
        <v>146</v>
      </c>
      <c r="AH183" s="565">
        <v>3410</v>
      </c>
      <c r="AI183" s="480" t="s">
        <v>148</v>
      </c>
      <c r="AJ183" s="568">
        <v>30</v>
      </c>
      <c r="AK183" s="484" t="s">
        <v>146</v>
      </c>
      <c r="AL183" s="556">
        <v>4500</v>
      </c>
      <c r="AM183" s="558" t="s">
        <v>152</v>
      </c>
      <c r="AN183" s="559">
        <v>3820</v>
      </c>
      <c r="AO183" s="480" t="s">
        <v>146</v>
      </c>
      <c r="AP183" s="481">
        <v>30</v>
      </c>
      <c r="AQ183" s="562" t="s">
        <v>152</v>
      </c>
      <c r="AR183" s="543" t="s">
        <v>154</v>
      </c>
      <c r="AS183" s="545" t="s">
        <v>154</v>
      </c>
      <c r="AT183" s="545" t="s">
        <v>154</v>
      </c>
      <c r="AU183" s="571" t="s">
        <v>154</v>
      </c>
      <c r="AV183" s="161"/>
      <c r="AW183" s="161"/>
      <c r="AX183" s="152"/>
      <c r="AY183" s="152"/>
      <c r="AZ183" s="152"/>
      <c r="BA183" s="152"/>
      <c r="BB183" s="152"/>
      <c r="BC183" s="152"/>
      <c r="BD183" s="152"/>
      <c r="BE183" s="152"/>
      <c r="BF183" s="152"/>
      <c r="BG183" s="152"/>
      <c r="BH183" s="152"/>
      <c r="BI183" s="152"/>
    </row>
    <row r="184" spans="1:61" s="162" customFormat="1" ht="16.5" customHeight="1">
      <c r="A184" s="498"/>
      <c r="B184" s="501"/>
      <c r="C184" s="503"/>
      <c r="D184" s="214" t="s">
        <v>155</v>
      </c>
      <c r="E184" s="207"/>
      <c r="F184" s="215">
        <v>37600</v>
      </c>
      <c r="G184" s="306" t="s">
        <v>148</v>
      </c>
      <c r="H184" s="216">
        <v>350</v>
      </c>
      <c r="I184" s="217" t="s">
        <v>339</v>
      </c>
      <c r="J184" s="305" t="s">
        <v>148</v>
      </c>
      <c r="K184" s="218">
        <v>6830</v>
      </c>
      <c r="L184" s="219">
        <v>60</v>
      </c>
      <c r="M184" s="504"/>
      <c r="N184" s="305"/>
      <c r="O184" s="350"/>
      <c r="P184" s="480"/>
      <c r="Q184" s="350"/>
      <c r="R184" s="351"/>
      <c r="S184" s="505"/>
      <c r="T184" s="350"/>
      <c r="U184" s="577"/>
      <c r="V184" s="352"/>
      <c r="W184" s="578"/>
      <c r="X184" s="354"/>
      <c r="Y184" s="558"/>
      <c r="Z184" s="344" t="s">
        <v>156</v>
      </c>
      <c r="AA184" s="486"/>
      <c r="AB184" s="489"/>
      <c r="AC184" s="563"/>
      <c r="AD184" s="312" t="s">
        <v>157</v>
      </c>
      <c r="AE184" s="362">
        <v>2700</v>
      </c>
      <c r="AF184" s="363">
        <v>3060</v>
      </c>
      <c r="AG184" s="564"/>
      <c r="AH184" s="566"/>
      <c r="AI184" s="480"/>
      <c r="AJ184" s="569"/>
      <c r="AK184" s="484"/>
      <c r="AL184" s="557"/>
      <c r="AM184" s="558"/>
      <c r="AN184" s="560"/>
      <c r="AO184" s="480"/>
      <c r="AP184" s="482"/>
      <c r="AQ184" s="562"/>
      <c r="AR184" s="544"/>
      <c r="AS184" s="546"/>
      <c r="AT184" s="546"/>
      <c r="AU184" s="547"/>
      <c r="AV184" s="161"/>
      <c r="AW184" s="161"/>
      <c r="AX184" s="152"/>
      <c r="AY184" s="152"/>
      <c r="AZ184" s="152"/>
      <c r="BA184" s="152"/>
      <c r="BB184" s="152"/>
      <c r="BC184" s="152"/>
      <c r="BD184" s="152"/>
      <c r="BE184" s="152"/>
      <c r="BF184" s="152"/>
      <c r="BG184" s="152"/>
      <c r="BH184" s="152"/>
      <c r="BI184" s="152"/>
    </row>
    <row r="185" spans="1:61" s="162" customFormat="1" ht="16.5" customHeight="1">
      <c r="A185" s="498"/>
      <c r="B185" s="501"/>
      <c r="C185" s="548" t="s">
        <v>158</v>
      </c>
      <c r="D185" s="214" t="s">
        <v>159</v>
      </c>
      <c r="E185" s="207"/>
      <c r="F185" s="215">
        <v>91330</v>
      </c>
      <c r="G185" s="306" t="s">
        <v>148</v>
      </c>
      <c r="H185" s="216">
        <v>800</v>
      </c>
      <c r="I185" s="217" t="s">
        <v>339</v>
      </c>
      <c r="J185" s="220"/>
      <c r="K185" s="173"/>
      <c r="L185" s="163"/>
      <c r="M185" s="504"/>
      <c r="N185" s="305"/>
      <c r="O185" s="342" t="s">
        <v>187</v>
      </c>
      <c r="P185" s="480"/>
      <c r="Q185" s="342" t="s">
        <v>187</v>
      </c>
      <c r="R185" s="349"/>
      <c r="S185" s="505"/>
      <c r="T185" s="342"/>
      <c r="U185" s="577"/>
      <c r="V185" s="352"/>
      <c r="W185" s="578"/>
      <c r="X185" s="354"/>
      <c r="Y185" s="558"/>
      <c r="Z185" s="344" t="s">
        <v>160</v>
      </c>
      <c r="AA185" s="486"/>
      <c r="AB185" s="489"/>
      <c r="AC185" s="563"/>
      <c r="AD185" s="312" t="s">
        <v>161</v>
      </c>
      <c r="AE185" s="362">
        <v>2340</v>
      </c>
      <c r="AF185" s="363">
        <v>2610</v>
      </c>
      <c r="AG185" s="564"/>
      <c r="AH185" s="566"/>
      <c r="AI185" s="480"/>
      <c r="AJ185" s="569"/>
      <c r="AK185" s="340"/>
      <c r="AL185" s="366"/>
      <c r="AM185" s="558"/>
      <c r="AN185" s="560"/>
      <c r="AO185" s="480"/>
      <c r="AP185" s="482"/>
      <c r="AQ185" s="562"/>
      <c r="AR185" s="552">
        <v>0.02</v>
      </c>
      <c r="AS185" s="554">
        <v>0.03</v>
      </c>
      <c r="AT185" s="554">
        <v>0.05</v>
      </c>
      <c r="AU185" s="526">
        <v>0.06</v>
      </c>
      <c r="AV185" s="161"/>
      <c r="AW185" s="161"/>
      <c r="AX185" s="152"/>
      <c r="AY185" s="152"/>
      <c r="AZ185" s="152"/>
      <c r="BA185" s="152"/>
      <c r="BB185" s="152"/>
      <c r="BC185" s="152"/>
      <c r="BD185" s="152"/>
      <c r="BE185" s="152"/>
      <c r="BF185" s="152"/>
      <c r="BG185" s="152"/>
      <c r="BH185" s="152"/>
      <c r="BI185" s="152"/>
    </row>
    <row r="186" spans="1:61" s="162" customFormat="1" ht="16.5" customHeight="1">
      <c r="A186" s="498"/>
      <c r="B186" s="501"/>
      <c r="C186" s="549"/>
      <c r="D186" s="221" t="s">
        <v>162</v>
      </c>
      <c r="E186" s="207"/>
      <c r="F186" s="222">
        <v>157760</v>
      </c>
      <c r="G186" s="306" t="s">
        <v>148</v>
      </c>
      <c r="H186" s="223">
        <v>1470</v>
      </c>
      <c r="I186" s="224" t="s">
        <v>339</v>
      </c>
      <c r="J186" s="220"/>
      <c r="K186" s="173"/>
      <c r="L186" s="163"/>
      <c r="M186" s="504"/>
      <c r="N186" s="305"/>
      <c r="O186" s="342">
        <v>520560</v>
      </c>
      <c r="P186" s="480"/>
      <c r="Q186" s="343">
        <v>5200</v>
      </c>
      <c r="R186" s="340"/>
      <c r="S186" s="505"/>
      <c r="T186" s="343"/>
      <c r="U186" s="577"/>
      <c r="V186" s="352"/>
      <c r="W186" s="578"/>
      <c r="X186" s="354"/>
      <c r="Y186" s="558"/>
      <c r="Z186" s="345" t="s">
        <v>163</v>
      </c>
      <c r="AA186" s="487"/>
      <c r="AB186" s="490"/>
      <c r="AC186" s="563"/>
      <c r="AD186" s="316" t="s">
        <v>164</v>
      </c>
      <c r="AE186" s="364">
        <v>2160</v>
      </c>
      <c r="AF186" s="365">
        <v>2340</v>
      </c>
      <c r="AG186" s="564"/>
      <c r="AH186" s="567"/>
      <c r="AI186" s="480"/>
      <c r="AJ186" s="570"/>
      <c r="AK186" s="340"/>
      <c r="AL186" s="366"/>
      <c r="AM186" s="558"/>
      <c r="AN186" s="561"/>
      <c r="AO186" s="480"/>
      <c r="AP186" s="483"/>
      <c r="AQ186" s="562"/>
      <c r="AR186" s="553"/>
      <c r="AS186" s="555"/>
      <c r="AT186" s="555"/>
      <c r="AU186" s="527"/>
      <c r="AV186" s="161"/>
      <c r="AW186" s="161"/>
      <c r="AX186" s="152"/>
      <c r="AY186" s="152"/>
      <c r="AZ186" s="152"/>
      <c r="BA186" s="152"/>
      <c r="BB186" s="152"/>
      <c r="BC186" s="152"/>
      <c r="BD186" s="152"/>
      <c r="BE186" s="152"/>
      <c r="BF186" s="152"/>
      <c r="BG186" s="152"/>
      <c r="BH186" s="152"/>
      <c r="BI186" s="152"/>
    </row>
    <row r="187" spans="1:61" s="162" customFormat="1" ht="16.5" customHeight="1">
      <c r="A187" s="498"/>
      <c r="B187" s="542" t="s">
        <v>188</v>
      </c>
      <c r="C187" s="502" t="s">
        <v>144</v>
      </c>
      <c r="D187" s="206" t="s">
        <v>145</v>
      </c>
      <c r="E187" s="207"/>
      <c r="F187" s="208">
        <v>29770</v>
      </c>
      <c r="G187" s="306" t="s">
        <v>148</v>
      </c>
      <c r="H187" s="209">
        <v>280</v>
      </c>
      <c r="I187" s="210" t="s">
        <v>339</v>
      </c>
      <c r="J187" s="305"/>
      <c r="K187" s="211"/>
      <c r="L187" s="212"/>
      <c r="M187" s="504"/>
      <c r="N187" s="305"/>
      <c r="O187" s="350"/>
      <c r="P187" s="480"/>
      <c r="Q187" s="350"/>
      <c r="R187" s="351"/>
      <c r="S187" s="505"/>
      <c r="T187" s="350"/>
      <c r="U187" s="577"/>
      <c r="V187" s="352"/>
      <c r="W187" s="578"/>
      <c r="X187" s="354"/>
      <c r="Y187" s="558" t="s">
        <v>146</v>
      </c>
      <c r="Z187" s="341" t="s">
        <v>150</v>
      </c>
      <c r="AA187" s="485">
        <v>2340</v>
      </c>
      <c r="AB187" s="488">
        <v>2610</v>
      </c>
      <c r="AC187" s="563" t="s">
        <v>146</v>
      </c>
      <c r="AD187" s="159" t="s">
        <v>151</v>
      </c>
      <c r="AE187" s="360">
        <v>4590</v>
      </c>
      <c r="AF187" s="361">
        <v>5130</v>
      </c>
      <c r="AG187" s="564" t="s">
        <v>146</v>
      </c>
      <c r="AH187" s="565">
        <v>3150</v>
      </c>
      <c r="AI187" s="480" t="s">
        <v>148</v>
      </c>
      <c r="AJ187" s="568">
        <v>30</v>
      </c>
      <c r="AK187" s="484" t="s">
        <v>146</v>
      </c>
      <c r="AL187" s="556">
        <v>4500</v>
      </c>
      <c r="AM187" s="558" t="s">
        <v>152</v>
      </c>
      <c r="AN187" s="559">
        <v>3530</v>
      </c>
      <c r="AO187" s="480" t="s">
        <v>146</v>
      </c>
      <c r="AP187" s="481">
        <v>30</v>
      </c>
      <c r="AQ187" s="562" t="s">
        <v>152</v>
      </c>
      <c r="AR187" s="543" t="s">
        <v>154</v>
      </c>
      <c r="AS187" s="545" t="s">
        <v>154</v>
      </c>
      <c r="AT187" s="545" t="s">
        <v>154</v>
      </c>
      <c r="AU187" s="571" t="s">
        <v>154</v>
      </c>
      <c r="AV187" s="161"/>
      <c r="AW187" s="161"/>
      <c r="AX187" s="152"/>
      <c r="AY187" s="152"/>
      <c r="AZ187" s="152"/>
      <c r="BA187" s="152"/>
      <c r="BB187" s="152"/>
      <c r="BC187" s="152"/>
      <c r="BD187" s="152"/>
      <c r="BE187" s="152"/>
      <c r="BF187" s="152"/>
      <c r="BG187" s="152"/>
      <c r="BH187" s="152"/>
      <c r="BI187" s="152"/>
    </row>
    <row r="188" spans="1:61" s="162" customFormat="1" ht="16.5" customHeight="1">
      <c r="A188" s="498"/>
      <c r="B188" s="501"/>
      <c r="C188" s="503"/>
      <c r="D188" s="214" t="s">
        <v>155</v>
      </c>
      <c r="E188" s="207"/>
      <c r="F188" s="215">
        <v>36410</v>
      </c>
      <c r="G188" s="306" t="s">
        <v>148</v>
      </c>
      <c r="H188" s="216">
        <v>340</v>
      </c>
      <c r="I188" s="217" t="s">
        <v>339</v>
      </c>
      <c r="J188" s="305" t="s">
        <v>148</v>
      </c>
      <c r="K188" s="218">
        <v>6830</v>
      </c>
      <c r="L188" s="219">
        <v>60</v>
      </c>
      <c r="M188" s="504"/>
      <c r="N188" s="305"/>
      <c r="O188" s="342" t="s">
        <v>189</v>
      </c>
      <c r="P188" s="480"/>
      <c r="Q188" s="342" t="s">
        <v>189</v>
      </c>
      <c r="R188" s="349"/>
      <c r="S188" s="505"/>
      <c r="T188" s="342"/>
      <c r="U188" s="577"/>
      <c r="V188" s="352"/>
      <c r="W188" s="578"/>
      <c r="X188" s="354"/>
      <c r="Y188" s="558"/>
      <c r="Z188" s="344" t="s">
        <v>156</v>
      </c>
      <c r="AA188" s="486"/>
      <c r="AB188" s="489"/>
      <c r="AC188" s="563"/>
      <c r="AD188" s="312" t="s">
        <v>157</v>
      </c>
      <c r="AE188" s="362">
        <v>2520</v>
      </c>
      <c r="AF188" s="363">
        <v>2790</v>
      </c>
      <c r="AG188" s="564"/>
      <c r="AH188" s="566"/>
      <c r="AI188" s="480"/>
      <c r="AJ188" s="569"/>
      <c r="AK188" s="484"/>
      <c r="AL188" s="557"/>
      <c r="AM188" s="558"/>
      <c r="AN188" s="560"/>
      <c r="AO188" s="480"/>
      <c r="AP188" s="482"/>
      <c r="AQ188" s="562"/>
      <c r="AR188" s="544"/>
      <c r="AS188" s="546"/>
      <c r="AT188" s="546"/>
      <c r="AU188" s="547"/>
      <c r="AV188" s="161"/>
      <c r="AW188" s="161"/>
      <c r="AX188" s="152"/>
      <c r="AY188" s="152"/>
      <c r="AZ188" s="152"/>
      <c r="BA188" s="152"/>
      <c r="BB188" s="152"/>
      <c r="BC188" s="152"/>
      <c r="BD188" s="152"/>
      <c r="BE188" s="152"/>
      <c r="BF188" s="152"/>
      <c r="BG188" s="152"/>
      <c r="BH188" s="152"/>
      <c r="BI188" s="152"/>
    </row>
    <row r="189" spans="1:61" s="162" customFormat="1" ht="16.5" customHeight="1">
      <c r="A189" s="498"/>
      <c r="B189" s="501"/>
      <c r="C189" s="548" t="s">
        <v>158</v>
      </c>
      <c r="D189" s="214" t="s">
        <v>159</v>
      </c>
      <c r="E189" s="207"/>
      <c r="F189" s="215">
        <v>90140</v>
      </c>
      <c r="G189" s="306" t="s">
        <v>148</v>
      </c>
      <c r="H189" s="216">
        <v>800</v>
      </c>
      <c r="I189" s="217" t="s">
        <v>339</v>
      </c>
      <c r="J189" s="220"/>
      <c r="K189" s="173"/>
      <c r="L189" s="163"/>
      <c r="M189" s="504"/>
      <c r="N189" s="305"/>
      <c r="O189" s="342">
        <v>554130</v>
      </c>
      <c r="P189" s="480"/>
      <c r="Q189" s="343">
        <v>5540</v>
      </c>
      <c r="R189" s="340"/>
      <c r="S189" s="505"/>
      <c r="T189" s="343"/>
      <c r="U189" s="577"/>
      <c r="V189" s="352"/>
      <c r="W189" s="578"/>
      <c r="X189" s="354"/>
      <c r="Y189" s="558"/>
      <c r="Z189" s="344" t="s">
        <v>160</v>
      </c>
      <c r="AA189" s="486"/>
      <c r="AB189" s="489"/>
      <c r="AC189" s="563"/>
      <c r="AD189" s="312" t="s">
        <v>161</v>
      </c>
      <c r="AE189" s="362">
        <v>2160</v>
      </c>
      <c r="AF189" s="363">
        <v>2430</v>
      </c>
      <c r="AG189" s="564"/>
      <c r="AH189" s="566"/>
      <c r="AI189" s="480"/>
      <c r="AJ189" s="569"/>
      <c r="AK189" s="340"/>
      <c r="AL189" s="366"/>
      <c r="AM189" s="558"/>
      <c r="AN189" s="560"/>
      <c r="AO189" s="480"/>
      <c r="AP189" s="482"/>
      <c r="AQ189" s="562"/>
      <c r="AR189" s="552">
        <v>0.02</v>
      </c>
      <c r="AS189" s="554">
        <v>0.03</v>
      </c>
      <c r="AT189" s="554">
        <v>0.05</v>
      </c>
      <c r="AU189" s="526">
        <v>0.06</v>
      </c>
      <c r="AV189" s="161"/>
      <c r="AW189" s="161"/>
      <c r="AX189" s="152"/>
      <c r="AY189" s="152"/>
      <c r="AZ189" s="152"/>
      <c r="BA189" s="152"/>
      <c r="BB189" s="152"/>
      <c r="BC189" s="152"/>
      <c r="BD189" s="152"/>
      <c r="BE189" s="152"/>
      <c r="BF189" s="152"/>
      <c r="BG189" s="152"/>
      <c r="BH189" s="152"/>
      <c r="BI189" s="152"/>
    </row>
    <row r="190" spans="1:61" s="162" customFormat="1" ht="16.5" customHeight="1">
      <c r="A190" s="498"/>
      <c r="B190" s="501"/>
      <c r="C190" s="549"/>
      <c r="D190" s="221" t="s">
        <v>162</v>
      </c>
      <c r="E190" s="207"/>
      <c r="F190" s="222">
        <v>156570</v>
      </c>
      <c r="G190" s="306" t="s">
        <v>148</v>
      </c>
      <c r="H190" s="223">
        <v>1460</v>
      </c>
      <c r="I190" s="224" t="s">
        <v>339</v>
      </c>
      <c r="J190" s="220"/>
      <c r="K190" s="173"/>
      <c r="L190" s="163"/>
      <c r="M190" s="504"/>
      <c r="N190" s="305"/>
      <c r="O190" s="350"/>
      <c r="P190" s="480"/>
      <c r="Q190" s="350"/>
      <c r="R190" s="351"/>
      <c r="S190" s="505"/>
      <c r="T190" s="350"/>
      <c r="U190" s="577"/>
      <c r="V190" s="352"/>
      <c r="W190" s="578"/>
      <c r="X190" s="354"/>
      <c r="Y190" s="558"/>
      <c r="Z190" s="345" t="s">
        <v>163</v>
      </c>
      <c r="AA190" s="487"/>
      <c r="AB190" s="490"/>
      <c r="AC190" s="563"/>
      <c r="AD190" s="316" t="s">
        <v>164</v>
      </c>
      <c r="AE190" s="364">
        <v>1980</v>
      </c>
      <c r="AF190" s="365">
        <v>2160</v>
      </c>
      <c r="AG190" s="564"/>
      <c r="AH190" s="567"/>
      <c r="AI190" s="480"/>
      <c r="AJ190" s="570"/>
      <c r="AK190" s="340"/>
      <c r="AL190" s="366"/>
      <c r="AM190" s="558"/>
      <c r="AN190" s="561"/>
      <c r="AO190" s="480"/>
      <c r="AP190" s="483"/>
      <c r="AQ190" s="562"/>
      <c r="AR190" s="553"/>
      <c r="AS190" s="555"/>
      <c r="AT190" s="555"/>
      <c r="AU190" s="527"/>
      <c r="AV190" s="161"/>
      <c r="AW190" s="161"/>
      <c r="AX190" s="152"/>
      <c r="AY190" s="152"/>
      <c r="AZ190" s="152"/>
      <c r="BA190" s="152"/>
      <c r="BB190" s="152"/>
      <c r="BC190" s="152"/>
      <c r="BD190" s="152"/>
      <c r="BE190" s="152"/>
      <c r="BF190" s="152"/>
      <c r="BG190" s="152"/>
      <c r="BH190" s="152"/>
      <c r="BI190" s="152"/>
    </row>
    <row r="191" spans="1:61" s="162" customFormat="1" ht="16.5" customHeight="1">
      <c r="A191" s="498"/>
      <c r="B191" s="500" t="s">
        <v>190</v>
      </c>
      <c r="C191" s="502" t="s">
        <v>144</v>
      </c>
      <c r="D191" s="206" t="s">
        <v>145</v>
      </c>
      <c r="E191" s="207"/>
      <c r="F191" s="208">
        <v>28780</v>
      </c>
      <c r="G191" s="306" t="s">
        <v>148</v>
      </c>
      <c r="H191" s="209">
        <v>270</v>
      </c>
      <c r="I191" s="210" t="s">
        <v>339</v>
      </c>
      <c r="J191" s="305"/>
      <c r="K191" s="211"/>
      <c r="L191" s="212"/>
      <c r="M191" s="504"/>
      <c r="N191" s="305"/>
      <c r="O191" s="342" t="s">
        <v>191</v>
      </c>
      <c r="P191" s="480"/>
      <c r="Q191" s="342" t="s">
        <v>191</v>
      </c>
      <c r="R191" s="349"/>
      <c r="S191" s="505"/>
      <c r="T191" s="342"/>
      <c r="U191" s="577"/>
      <c r="V191" s="352"/>
      <c r="W191" s="578"/>
      <c r="X191" s="354"/>
      <c r="Y191" s="558" t="s">
        <v>146</v>
      </c>
      <c r="Z191" s="341" t="s">
        <v>150</v>
      </c>
      <c r="AA191" s="485">
        <v>2520</v>
      </c>
      <c r="AB191" s="488">
        <v>2790</v>
      </c>
      <c r="AC191" s="563" t="s">
        <v>146</v>
      </c>
      <c r="AD191" s="159" t="s">
        <v>151</v>
      </c>
      <c r="AE191" s="360">
        <v>4950</v>
      </c>
      <c r="AF191" s="361">
        <v>5580</v>
      </c>
      <c r="AG191" s="564" t="s">
        <v>146</v>
      </c>
      <c r="AH191" s="565">
        <v>2930</v>
      </c>
      <c r="AI191" s="480" t="s">
        <v>148</v>
      </c>
      <c r="AJ191" s="568">
        <v>30</v>
      </c>
      <c r="AK191" s="484" t="s">
        <v>146</v>
      </c>
      <c r="AL191" s="556">
        <v>4500</v>
      </c>
      <c r="AM191" s="558" t="s">
        <v>152</v>
      </c>
      <c r="AN191" s="559">
        <v>3280</v>
      </c>
      <c r="AO191" s="480" t="s">
        <v>146</v>
      </c>
      <c r="AP191" s="481">
        <v>30</v>
      </c>
      <c r="AQ191" s="562" t="s">
        <v>152</v>
      </c>
      <c r="AR191" s="543" t="s">
        <v>154</v>
      </c>
      <c r="AS191" s="545" t="s">
        <v>154</v>
      </c>
      <c r="AT191" s="545" t="s">
        <v>154</v>
      </c>
      <c r="AU191" s="571" t="s">
        <v>154</v>
      </c>
      <c r="AV191" s="161"/>
      <c r="AW191" s="161"/>
      <c r="AX191" s="152"/>
      <c r="AY191" s="152"/>
      <c r="AZ191" s="152"/>
      <c r="BA191" s="152"/>
      <c r="BB191" s="152"/>
      <c r="BC191" s="152"/>
      <c r="BD191" s="152"/>
      <c r="BE191" s="152"/>
      <c r="BF191" s="152"/>
      <c r="BG191" s="152"/>
      <c r="BH191" s="152"/>
      <c r="BI191" s="152"/>
    </row>
    <row r="192" spans="1:61" s="162" customFormat="1" ht="16.5" customHeight="1">
      <c r="A192" s="498"/>
      <c r="B192" s="501"/>
      <c r="C192" s="503"/>
      <c r="D192" s="214" t="s">
        <v>155</v>
      </c>
      <c r="E192" s="207"/>
      <c r="F192" s="215">
        <v>35420</v>
      </c>
      <c r="G192" s="306" t="s">
        <v>148</v>
      </c>
      <c r="H192" s="216">
        <v>330</v>
      </c>
      <c r="I192" s="217" t="s">
        <v>339</v>
      </c>
      <c r="J192" s="305" t="s">
        <v>148</v>
      </c>
      <c r="K192" s="218">
        <v>6830</v>
      </c>
      <c r="L192" s="219">
        <v>60</v>
      </c>
      <c r="M192" s="504"/>
      <c r="N192" s="305"/>
      <c r="O192" s="342">
        <v>587790</v>
      </c>
      <c r="P192" s="480"/>
      <c r="Q192" s="343">
        <v>5880</v>
      </c>
      <c r="R192" s="340"/>
      <c r="S192" s="505"/>
      <c r="T192" s="343"/>
      <c r="U192" s="577"/>
      <c r="V192" s="352"/>
      <c r="W192" s="578"/>
      <c r="X192" s="354"/>
      <c r="Y192" s="558"/>
      <c r="Z192" s="344" t="s">
        <v>156</v>
      </c>
      <c r="AA192" s="486"/>
      <c r="AB192" s="489"/>
      <c r="AC192" s="563"/>
      <c r="AD192" s="312" t="s">
        <v>157</v>
      </c>
      <c r="AE192" s="362">
        <v>2700</v>
      </c>
      <c r="AF192" s="363">
        <v>3060</v>
      </c>
      <c r="AG192" s="564"/>
      <c r="AH192" s="566"/>
      <c r="AI192" s="480"/>
      <c r="AJ192" s="569"/>
      <c r="AK192" s="484"/>
      <c r="AL192" s="557"/>
      <c r="AM192" s="558"/>
      <c r="AN192" s="560"/>
      <c r="AO192" s="480"/>
      <c r="AP192" s="482"/>
      <c r="AQ192" s="562"/>
      <c r="AR192" s="544"/>
      <c r="AS192" s="546"/>
      <c r="AT192" s="546"/>
      <c r="AU192" s="547"/>
      <c r="AV192" s="161"/>
      <c r="AW192" s="161"/>
      <c r="AX192" s="152"/>
      <c r="AY192" s="152"/>
      <c r="AZ192" s="152"/>
      <c r="BA192" s="152"/>
      <c r="BB192" s="152"/>
      <c r="BC192" s="152"/>
      <c r="BD192" s="152"/>
      <c r="BE192" s="152"/>
      <c r="BF192" s="152"/>
      <c r="BG192" s="152"/>
      <c r="BH192" s="152"/>
      <c r="BI192" s="152"/>
    </row>
    <row r="193" spans="1:61" s="162" customFormat="1" ht="16.5" customHeight="1">
      <c r="A193" s="498"/>
      <c r="B193" s="501"/>
      <c r="C193" s="548" t="s">
        <v>158</v>
      </c>
      <c r="D193" s="214" t="s">
        <v>159</v>
      </c>
      <c r="E193" s="207"/>
      <c r="F193" s="215">
        <v>89150</v>
      </c>
      <c r="G193" s="306" t="s">
        <v>148</v>
      </c>
      <c r="H193" s="216">
        <v>790</v>
      </c>
      <c r="I193" s="217" t="s">
        <v>339</v>
      </c>
      <c r="J193" s="220"/>
      <c r="K193" s="173"/>
      <c r="L193" s="163"/>
      <c r="M193" s="504"/>
      <c r="N193" s="305"/>
      <c r="O193" s="350"/>
      <c r="P193" s="480"/>
      <c r="Q193" s="350"/>
      <c r="R193" s="351"/>
      <c r="S193" s="505"/>
      <c r="T193" s="350"/>
      <c r="U193" s="577"/>
      <c r="V193" s="352"/>
      <c r="W193" s="578"/>
      <c r="X193" s="354"/>
      <c r="Y193" s="558"/>
      <c r="Z193" s="344" t="s">
        <v>160</v>
      </c>
      <c r="AA193" s="486"/>
      <c r="AB193" s="489"/>
      <c r="AC193" s="563"/>
      <c r="AD193" s="312" t="s">
        <v>161</v>
      </c>
      <c r="AE193" s="362">
        <v>2340</v>
      </c>
      <c r="AF193" s="363">
        <v>2610</v>
      </c>
      <c r="AG193" s="564"/>
      <c r="AH193" s="566"/>
      <c r="AI193" s="480"/>
      <c r="AJ193" s="569"/>
      <c r="AK193" s="340"/>
      <c r="AL193" s="366"/>
      <c r="AM193" s="558"/>
      <c r="AN193" s="560"/>
      <c r="AO193" s="480"/>
      <c r="AP193" s="482"/>
      <c r="AQ193" s="562"/>
      <c r="AR193" s="552">
        <v>0.02</v>
      </c>
      <c r="AS193" s="554">
        <v>0.03</v>
      </c>
      <c r="AT193" s="554">
        <v>0.05</v>
      </c>
      <c r="AU193" s="526">
        <v>0.06</v>
      </c>
      <c r="AV193" s="161"/>
      <c r="AW193" s="161"/>
      <c r="AX193" s="152"/>
      <c r="AY193" s="152"/>
      <c r="AZ193" s="152"/>
      <c r="BA193" s="152"/>
      <c r="BB193" s="152"/>
      <c r="BC193" s="152"/>
      <c r="BD193" s="152"/>
      <c r="BE193" s="152"/>
      <c r="BF193" s="152"/>
      <c r="BG193" s="152"/>
      <c r="BH193" s="152"/>
      <c r="BI193" s="152"/>
    </row>
    <row r="194" spans="1:61" s="162" customFormat="1" ht="16.5" customHeight="1">
      <c r="A194" s="498"/>
      <c r="B194" s="501"/>
      <c r="C194" s="549"/>
      <c r="D194" s="221" t="s">
        <v>162</v>
      </c>
      <c r="E194" s="207"/>
      <c r="F194" s="222">
        <v>155580</v>
      </c>
      <c r="G194" s="306" t="s">
        <v>148</v>
      </c>
      <c r="H194" s="223">
        <v>1450</v>
      </c>
      <c r="I194" s="224" t="s">
        <v>339</v>
      </c>
      <c r="J194" s="220"/>
      <c r="K194" s="173"/>
      <c r="L194" s="163"/>
      <c r="M194" s="504"/>
      <c r="N194" s="305"/>
      <c r="O194" s="342" t="s">
        <v>192</v>
      </c>
      <c r="P194" s="480"/>
      <c r="Q194" s="342" t="s">
        <v>192</v>
      </c>
      <c r="R194" s="349"/>
      <c r="S194" s="505"/>
      <c r="T194" s="342"/>
      <c r="U194" s="577"/>
      <c r="V194" s="352"/>
      <c r="W194" s="578"/>
      <c r="X194" s="354"/>
      <c r="Y194" s="558"/>
      <c r="Z194" s="345" t="s">
        <v>163</v>
      </c>
      <c r="AA194" s="487"/>
      <c r="AB194" s="490"/>
      <c r="AC194" s="563"/>
      <c r="AD194" s="316" t="s">
        <v>164</v>
      </c>
      <c r="AE194" s="364">
        <v>2160</v>
      </c>
      <c r="AF194" s="365">
        <v>2340</v>
      </c>
      <c r="AG194" s="564"/>
      <c r="AH194" s="567"/>
      <c r="AI194" s="480"/>
      <c r="AJ194" s="570"/>
      <c r="AK194" s="340"/>
      <c r="AL194" s="366"/>
      <c r="AM194" s="558"/>
      <c r="AN194" s="561"/>
      <c r="AO194" s="480"/>
      <c r="AP194" s="483"/>
      <c r="AQ194" s="562"/>
      <c r="AR194" s="553"/>
      <c r="AS194" s="555"/>
      <c r="AT194" s="555"/>
      <c r="AU194" s="527"/>
      <c r="AV194" s="161"/>
      <c r="AW194" s="161"/>
      <c r="AX194" s="152"/>
      <c r="AY194" s="152"/>
      <c r="AZ194" s="152"/>
      <c r="BA194" s="152"/>
      <c r="BB194" s="152"/>
      <c r="BC194" s="152"/>
      <c r="BD194" s="152"/>
      <c r="BE194" s="152"/>
      <c r="BF194" s="152"/>
      <c r="BG194" s="152"/>
      <c r="BH194" s="152"/>
      <c r="BI194" s="152"/>
    </row>
    <row r="195" spans="1:61" s="162" customFormat="1" ht="16.5" customHeight="1">
      <c r="A195" s="498"/>
      <c r="B195" s="500" t="s">
        <v>193</v>
      </c>
      <c r="C195" s="502" t="s">
        <v>144</v>
      </c>
      <c r="D195" s="206" t="s">
        <v>145</v>
      </c>
      <c r="E195" s="207"/>
      <c r="F195" s="208">
        <v>27910</v>
      </c>
      <c r="G195" s="306" t="s">
        <v>148</v>
      </c>
      <c r="H195" s="209">
        <v>260</v>
      </c>
      <c r="I195" s="210" t="s">
        <v>339</v>
      </c>
      <c r="J195" s="305"/>
      <c r="K195" s="211"/>
      <c r="L195" s="212"/>
      <c r="M195" s="504"/>
      <c r="N195" s="305"/>
      <c r="O195" s="342">
        <v>621360</v>
      </c>
      <c r="P195" s="480"/>
      <c r="Q195" s="343">
        <v>6210</v>
      </c>
      <c r="R195" s="340"/>
      <c r="S195" s="505"/>
      <c r="T195" s="343"/>
      <c r="U195" s="577"/>
      <c r="V195" s="352"/>
      <c r="W195" s="578"/>
      <c r="X195" s="354"/>
      <c r="Y195" s="558" t="s">
        <v>146</v>
      </c>
      <c r="Z195" s="341" t="s">
        <v>150</v>
      </c>
      <c r="AA195" s="485">
        <v>2340</v>
      </c>
      <c r="AB195" s="488">
        <v>2610</v>
      </c>
      <c r="AC195" s="563" t="s">
        <v>146</v>
      </c>
      <c r="AD195" s="159" t="s">
        <v>151</v>
      </c>
      <c r="AE195" s="360">
        <v>4860</v>
      </c>
      <c r="AF195" s="361">
        <v>5400</v>
      </c>
      <c r="AG195" s="564" t="s">
        <v>146</v>
      </c>
      <c r="AH195" s="565">
        <v>2730</v>
      </c>
      <c r="AI195" s="480" t="s">
        <v>148</v>
      </c>
      <c r="AJ195" s="568">
        <v>30</v>
      </c>
      <c r="AK195" s="484" t="s">
        <v>146</v>
      </c>
      <c r="AL195" s="556">
        <v>4500</v>
      </c>
      <c r="AM195" s="558" t="s">
        <v>152</v>
      </c>
      <c r="AN195" s="559">
        <v>3060</v>
      </c>
      <c r="AO195" s="480" t="s">
        <v>146</v>
      </c>
      <c r="AP195" s="481">
        <v>30</v>
      </c>
      <c r="AQ195" s="562" t="s">
        <v>152</v>
      </c>
      <c r="AR195" s="543" t="s">
        <v>154</v>
      </c>
      <c r="AS195" s="545" t="s">
        <v>154</v>
      </c>
      <c r="AT195" s="545" t="s">
        <v>154</v>
      </c>
      <c r="AU195" s="571" t="s">
        <v>154</v>
      </c>
      <c r="AV195" s="161"/>
      <c r="AW195" s="161"/>
      <c r="AX195" s="152"/>
      <c r="AY195" s="152"/>
      <c r="AZ195" s="152"/>
      <c r="BA195" s="152"/>
      <c r="BB195" s="152"/>
      <c r="BC195" s="152"/>
      <c r="BD195" s="152"/>
      <c r="BE195" s="152"/>
      <c r="BF195" s="152"/>
      <c r="BG195" s="152"/>
      <c r="BH195" s="152"/>
      <c r="BI195" s="152"/>
    </row>
    <row r="196" spans="1:61" s="162" customFormat="1" ht="16.5" customHeight="1">
      <c r="A196" s="498"/>
      <c r="B196" s="501"/>
      <c r="C196" s="503"/>
      <c r="D196" s="214" t="s">
        <v>155</v>
      </c>
      <c r="E196" s="207"/>
      <c r="F196" s="215">
        <v>34550</v>
      </c>
      <c r="G196" s="306" t="s">
        <v>148</v>
      </c>
      <c r="H196" s="216">
        <v>320</v>
      </c>
      <c r="I196" s="217" t="s">
        <v>339</v>
      </c>
      <c r="J196" s="305" t="s">
        <v>148</v>
      </c>
      <c r="K196" s="218">
        <v>6830</v>
      </c>
      <c r="L196" s="219">
        <v>60</v>
      </c>
      <c r="M196" s="504"/>
      <c r="N196" s="305"/>
      <c r="O196" s="350"/>
      <c r="P196" s="480"/>
      <c r="Q196" s="350"/>
      <c r="R196" s="351"/>
      <c r="S196" s="505"/>
      <c r="T196" s="350"/>
      <c r="U196" s="577"/>
      <c r="V196" s="352"/>
      <c r="W196" s="578"/>
      <c r="X196" s="354"/>
      <c r="Y196" s="558"/>
      <c r="Z196" s="344" t="s">
        <v>156</v>
      </c>
      <c r="AA196" s="486"/>
      <c r="AB196" s="489"/>
      <c r="AC196" s="563"/>
      <c r="AD196" s="312" t="s">
        <v>157</v>
      </c>
      <c r="AE196" s="362">
        <v>2610</v>
      </c>
      <c r="AF196" s="363">
        <v>2970</v>
      </c>
      <c r="AG196" s="564"/>
      <c r="AH196" s="566"/>
      <c r="AI196" s="480"/>
      <c r="AJ196" s="569"/>
      <c r="AK196" s="484"/>
      <c r="AL196" s="557"/>
      <c r="AM196" s="558"/>
      <c r="AN196" s="560"/>
      <c r="AO196" s="480"/>
      <c r="AP196" s="482"/>
      <c r="AQ196" s="562"/>
      <c r="AR196" s="544"/>
      <c r="AS196" s="546"/>
      <c r="AT196" s="546"/>
      <c r="AU196" s="547"/>
      <c r="AV196" s="161"/>
      <c r="AW196" s="161"/>
      <c r="AX196" s="152"/>
      <c r="AY196" s="152"/>
      <c r="AZ196" s="152"/>
      <c r="BA196" s="152"/>
      <c r="BB196" s="152"/>
      <c r="BC196" s="152"/>
      <c r="BD196" s="152"/>
      <c r="BE196" s="152"/>
      <c r="BF196" s="152"/>
      <c r="BG196" s="152"/>
      <c r="BH196" s="152"/>
      <c r="BI196" s="152"/>
    </row>
    <row r="197" spans="1:61" s="162" customFormat="1" ht="16.5" customHeight="1">
      <c r="A197" s="498"/>
      <c r="B197" s="501"/>
      <c r="C197" s="548" t="s">
        <v>158</v>
      </c>
      <c r="D197" s="214" t="s">
        <v>159</v>
      </c>
      <c r="E197" s="207"/>
      <c r="F197" s="215">
        <v>88280</v>
      </c>
      <c r="G197" s="306" t="s">
        <v>148</v>
      </c>
      <c r="H197" s="216">
        <v>780</v>
      </c>
      <c r="I197" s="217" t="s">
        <v>339</v>
      </c>
      <c r="J197" s="220"/>
      <c r="K197" s="173"/>
      <c r="L197" s="163"/>
      <c r="M197" s="504"/>
      <c r="N197" s="305"/>
      <c r="O197" s="342" t="s">
        <v>194</v>
      </c>
      <c r="P197" s="480"/>
      <c r="Q197" s="342" t="s">
        <v>194</v>
      </c>
      <c r="R197" s="349"/>
      <c r="S197" s="505"/>
      <c r="T197" s="342"/>
      <c r="U197" s="577"/>
      <c r="V197" s="352"/>
      <c r="W197" s="578"/>
      <c r="X197" s="354"/>
      <c r="Y197" s="558"/>
      <c r="Z197" s="344" t="s">
        <v>160</v>
      </c>
      <c r="AA197" s="486"/>
      <c r="AB197" s="489"/>
      <c r="AC197" s="563"/>
      <c r="AD197" s="312" t="s">
        <v>161</v>
      </c>
      <c r="AE197" s="362">
        <v>2250</v>
      </c>
      <c r="AF197" s="363">
        <v>2520</v>
      </c>
      <c r="AG197" s="564"/>
      <c r="AH197" s="566"/>
      <c r="AI197" s="480"/>
      <c r="AJ197" s="569"/>
      <c r="AK197" s="340"/>
      <c r="AL197" s="366"/>
      <c r="AM197" s="558"/>
      <c r="AN197" s="560"/>
      <c r="AO197" s="480"/>
      <c r="AP197" s="482"/>
      <c r="AQ197" s="562"/>
      <c r="AR197" s="552">
        <v>0.02</v>
      </c>
      <c r="AS197" s="554">
        <v>0.03</v>
      </c>
      <c r="AT197" s="554">
        <v>0.05</v>
      </c>
      <c r="AU197" s="526">
        <v>0.06</v>
      </c>
      <c r="AV197" s="161"/>
      <c r="AW197" s="161"/>
      <c r="AX197" s="152"/>
      <c r="AY197" s="152"/>
      <c r="AZ197" s="152"/>
      <c r="BA197" s="152"/>
      <c r="BB197" s="152"/>
      <c r="BC197" s="152"/>
      <c r="BD197" s="152"/>
      <c r="BE197" s="152"/>
      <c r="BF197" s="152"/>
      <c r="BG197" s="152"/>
      <c r="BH197" s="152"/>
      <c r="BI197" s="152"/>
    </row>
    <row r="198" spans="1:61" s="162" customFormat="1" ht="16.5" customHeight="1">
      <c r="A198" s="498"/>
      <c r="B198" s="501"/>
      <c r="C198" s="549"/>
      <c r="D198" s="221" t="s">
        <v>162</v>
      </c>
      <c r="E198" s="207"/>
      <c r="F198" s="222">
        <v>154710</v>
      </c>
      <c r="G198" s="306" t="s">
        <v>148</v>
      </c>
      <c r="H198" s="223">
        <v>1440</v>
      </c>
      <c r="I198" s="224" t="s">
        <v>339</v>
      </c>
      <c r="J198" s="220"/>
      <c r="K198" s="173"/>
      <c r="L198" s="163"/>
      <c r="M198" s="504"/>
      <c r="N198" s="305"/>
      <c r="O198" s="342">
        <v>654930</v>
      </c>
      <c r="P198" s="480"/>
      <c r="Q198" s="343">
        <v>6540</v>
      </c>
      <c r="R198" s="340"/>
      <c r="S198" s="505"/>
      <c r="T198" s="343"/>
      <c r="U198" s="577"/>
      <c r="V198" s="352"/>
      <c r="W198" s="578"/>
      <c r="X198" s="354"/>
      <c r="Y198" s="558"/>
      <c r="Z198" s="345" t="s">
        <v>163</v>
      </c>
      <c r="AA198" s="487"/>
      <c r="AB198" s="490"/>
      <c r="AC198" s="563"/>
      <c r="AD198" s="316" t="s">
        <v>164</v>
      </c>
      <c r="AE198" s="364">
        <v>2070</v>
      </c>
      <c r="AF198" s="365">
        <v>2250</v>
      </c>
      <c r="AG198" s="564"/>
      <c r="AH198" s="567"/>
      <c r="AI198" s="480"/>
      <c r="AJ198" s="570"/>
      <c r="AK198" s="340"/>
      <c r="AL198" s="366"/>
      <c r="AM198" s="558"/>
      <c r="AN198" s="561"/>
      <c r="AO198" s="480"/>
      <c r="AP198" s="483"/>
      <c r="AQ198" s="562"/>
      <c r="AR198" s="553"/>
      <c r="AS198" s="555"/>
      <c r="AT198" s="555"/>
      <c r="AU198" s="527"/>
      <c r="AV198" s="161"/>
      <c r="AW198" s="161"/>
      <c r="AX198" s="152"/>
      <c r="AY198" s="152"/>
      <c r="AZ198" s="152"/>
      <c r="BA198" s="152"/>
      <c r="BB198" s="152"/>
      <c r="BC198" s="152"/>
      <c r="BD198" s="152"/>
      <c r="BE198" s="152"/>
      <c r="BF198" s="152"/>
      <c r="BG198" s="152"/>
      <c r="BH198" s="152"/>
      <c r="BI198" s="152"/>
    </row>
    <row r="199" spans="1:61" s="162" customFormat="1" ht="16.5" customHeight="1">
      <c r="A199" s="498"/>
      <c r="B199" s="500" t="s">
        <v>195</v>
      </c>
      <c r="C199" s="502" t="s">
        <v>144</v>
      </c>
      <c r="D199" s="206" t="s">
        <v>145</v>
      </c>
      <c r="E199" s="207"/>
      <c r="F199" s="208">
        <v>27890</v>
      </c>
      <c r="G199" s="306" t="s">
        <v>148</v>
      </c>
      <c r="H199" s="209">
        <v>260</v>
      </c>
      <c r="I199" s="210" t="s">
        <v>339</v>
      </c>
      <c r="J199" s="305"/>
      <c r="K199" s="211"/>
      <c r="L199" s="212"/>
      <c r="M199" s="504"/>
      <c r="N199" s="305"/>
      <c r="O199" s="350"/>
      <c r="P199" s="480"/>
      <c r="Q199" s="343"/>
      <c r="R199" s="340"/>
      <c r="S199" s="505"/>
      <c r="T199" s="343"/>
      <c r="U199" s="577"/>
      <c r="V199" s="352"/>
      <c r="W199" s="578"/>
      <c r="X199" s="354"/>
      <c r="Y199" s="558" t="s">
        <v>146</v>
      </c>
      <c r="Z199" s="341" t="s">
        <v>150</v>
      </c>
      <c r="AA199" s="485">
        <v>2160</v>
      </c>
      <c r="AB199" s="488">
        <v>2430</v>
      </c>
      <c r="AC199" s="563" t="s">
        <v>146</v>
      </c>
      <c r="AD199" s="159" t="s">
        <v>151</v>
      </c>
      <c r="AE199" s="360">
        <v>4320</v>
      </c>
      <c r="AF199" s="361">
        <v>4860</v>
      </c>
      <c r="AG199" s="564" t="s">
        <v>146</v>
      </c>
      <c r="AH199" s="565">
        <v>2560</v>
      </c>
      <c r="AI199" s="480" t="s">
        <v>148</v>
      </c>
      <c r="AJ199" s="568">
        <v>20</v>
      </c>
      <c r="AK199" s="484" t="s">
        <v>146</v>
      </c>
      <c r="AL199" s="556">
        <v>4500</v>
      </c>
      <c r="AM199" s="558" t="s">
        <v>152</v>
      </c>
      <c r="AN199" s="559">
        <v>2870</v>
      </c>
      <c r="AO199" s="480" t="s">
        <v>146</v>
      </c>
      <c r="AP199" s="481">
        <v>30</v>
      </c>
      <c r="AQ199" s="562" t="s">
        <v>152</v>
      </c>
      <c r="AR199" s="543" t="s">
        <v>154</v>
      </c>
      <c r="AS199" s="545" t="s">
        <v>154</v>
      </c>
      <c r="AT199" s="545" t="s">
        <v>154</v>
      </c>
      <c r="AU199" s="571" t="s">
        <v>154</v>
      </c>
      <c r="AV199" s="161"/>
      <c r="AW199" s="161"/>
      <c r="AX199" s="152"/>
      <c r="AY199" s="152"/>
      <c r="AZ199" s="152"/>
      <c r="BA199" s="152"/>
      <c r="BB199" s="152"/>
      <c r="BC199" s="152"/>
      <c r="BD199" s="152"/>
      <c r="BE199" s="152"/>
      <c r="BF199" s="152"/>
      <c r="BG199" s="152"/>
      <c r="BH199" s="152"/>
      <c r="BI199" s="152"/>
    </row>
    <row r="200" spans="1:61" s="162" customFormat="1" ht="16.5" customHeight="1">
      <c r="A200" s="498"/>
      <c r="B200" s="501"/>
      <c r="C200" s="503"/>
      <c r="D200" s="214" t="s">
        <v>155</v>
      </c>
      <c r="E200" s="207"/>
      <c r="F200" s="215">
        <v>34530</v>
      </c>
      <c r="G200" s="306" t="s">
        <v>148</v>
      </c>
      <c r="H200" s="216">
        <v>320</v>
      </c>
      <c r="I200" s="217" t="s">
        <v>339</v>
      </c>
      <c r="J200" s="305" t="s">
        <v>148</v>
      </c>
      <c r="K200" s="218">
        <v>6830</v>
      </c>
      <c r="L200" s="219">
        <v>60</v>
      </c>
      <c r="M200" s="504"/>
      <c r="N200" s="305"/>
      <c r="O200" s="350"/>
      <c r="P200" s="480"/>
      <c r="Q200" s="343"/>
      <c r="R200" s="340"/>
      <c r="S200" s="505"/>
      <c r="T200" s="343"/>
      <c r="U200" s="577"/>
      <c r="V200" s="352"/>
      <c r="W200" s="578"/>
      <c r="X200" s="354"/>
      <c r="Y200" s="558"/>
      <c r="Z200" s="344" t="s">
        <v>156</v>
      </c>
      <c r="AA200" s="486"/>
      <c r="AB200" s="489"/>
      <c r="AC200" s="563"/>
      <c r="AD200" s="312" t="s">
        <v>157</v>
      </c>
      <c r="AE200" s="362">
        <v>2340</v>
      </c>
      <c r="AF200" s="363">
        <v>2610</v>
      </c>
      <c r="AG200" s="564"/>
      <c r="AH200" s="566"/>
      <c r="AI200" s="480"/>
      <c r="AJ200" s="569"/>
      <c r="AK200" s="484"/>
      <c r="AL200" s="557"/>
      <c r="AM200" s="558"/>
      <c r="AN200" s="560"/>
      <c r="AO200" s="480"/>
      <c r="AP200" s="482"/>
      <c r="AQ200" s="562"/>
      <c r="AR200" s="544"/>
      <c r="AS200" s="546"/>
      <c r="AT200" s="546"/>
      <c r="AU200" s="547"/>
      <c r="AV200" s="161"/>
      <c r="AW200" s="161"/>
      <c r="AX200" s="152"/>
      <c r="AY200" s="152"/>
      <c r="AZ200" s="152"/>
      <c r="BA200" s="152"/>
      <c r="BB200" s="152"/>
      <c r="BC200" s="152"/>
      <c r="BD200" s="152"/>
      <c r="BE200" s="152"/>
      <c r="BF200" s="152"/>
      <c r="BG200" s="152"/>
      <c r="BH200" s="152"/>
      <c r="BI200" s="152"/>
    </row>
    <row r="201" spans="1:61" s="162" customFormat="1" ht="16.5" customHeight="1">
      <c r="A201" s="498"/>
      <c r="B201" s="501"/>
      <c r="C201" s="548" t="s">
        <v>158</v>
      </c>
      <c r="D201" s="214" t="s">
        <v>159</v>
      </c>
      <c r="E201" s="207"/>
      <c r="F201" s="215">
        <v>88260</v>
      </c>
      <c r="G201" s="306" t="s">
        <v>148</v>
      </c>
      <c r="H201" s="216">
        <v>780</v>
      </c>
      <c r="I201" s="217" t="s">
        <v>339</v>
      </c>
      <c r="J201" s="220"/>
      <c r="K201" s="173"/>
      <c r="L201" s="163"/>
      <c r="M201" s="504"/>
      <c r="N201" s="305"/>
      <c r="O201" s="350"/>
      <c r="P201" s="480"/>
      <c r="Q201" s="343"/>
      <c r="R201" s="340"/>
      <c r="S201" s="505"/>
      <c r="T201" s="343"/>
      <c r="U201" s="577"/>
      <c r="V201" s="352"/>
      <c r="W201" s="578"/>
      <c r="X201" s="354"/>
      <c r="Y201" s="558"/>
      <c r="Z201" s="344" t="s">
        <v>160</v>
      </c>
      <c r="AA201" s="486"/>
      <c r="AB201" s="489"/>
      <c r="AC201" s="563"/>
      <c r="AD201" s="312" t="s">
        <v>161</v>
      </c>
      <c r="AE201" s="362">
        <v>2070</v>
      </c>
      <c r="AF201" s="363">
        <v>2250</v>
      </c>
      <c r="AG201" s="564"/>
      <c r="AH201" s="566"/>
      <c r="AI201" s="480"/>
      <c r="AJ201" s="569"/>
      <c r="AK201" s="340"/>
      <c r="AL201" s="366"/>
      <c r="AM201" s="558"/>
      <c r="AN201" s="560"/>
      <c r="AO201" s="480"/>
      <c r="AP201" s="482"/>
      <c r="AQ201" s="562"/>
      <c r="AR201" s="552">
        <v>0.02</v>
      </c>
      <c r="AS201" s="554">
        <v>0.03</v>
      </c>
      <c r="AT201" s="554">
        <v>0.05</v>
      </c>
      <c r="AU201" s="526">
        <v>0.06</v>
      </c>
      <c r="AV201" s="161"/>
      <c r="AW201" s="161"/>
      <c r="AX201" s="152"/>
      <c r="AY201" s="152"/>
      <c r="AZ201" s="152"/>
      <c r="BA201" s="152"/>
      <c r="BB201" s="152"/>
      <c r="BC201" s="152"/>
      <c r="BD201" s="152"/>
      <c r="BE201" s="152"/>
      <c r="BF201" s="152"/>
      <c r="BG201" s="152"/>
      <c r="BH201" s="152"/>
      <c r="BI201" s="152"/>
    </row>
    <row r="202" spans="1:61" s="162" customFormat="1" ht="16.5" customHeight="1">
      <c r="A202" s="498"/>
      <c r="B202" s="501"/>
      <c r="C202" s="549"/>
      <c r="D202" s="221" t="s">
        <v>162</v>
      </c>
      <c r="E202" s="207"/>
      <c r="F202" s="222">
        <v>154690</v>
      </c>
      <c r="G202" s="306" t="s">
        <v>148</v>
      </c>
      <c r="H202" s="223">
        <v>1440</v>
      </c>
      <c r="I202" s="224" t="s">
        <v>339</v>
      </c>
      <c r="J202" s="220"/>
      <c r="K202" s="173"/>
      <c r="L202" s="163"/>
      <c r="M202" s="504"/>
      <c r="N202" s="305"/>
      <c r="O202" s="350"/>
      <c r="P202" s="480"/>
      <c r="Q202" s="343"/>
      <c r="R202" s="340"/>
      <c r="S202" s="505"/>
      <c r="T202" s="343"/>
      <c r="U202" s="577"/>
      <c r="V202" s="352"/>
      <c r="W202" s="578"/>
      <c r="X202" s="354"/>
      <c r="Y202" s="558"/>
      <c r="Z202" s="345" t="s">
        <v>163</v>
      </c>
      <c r="AA202" s="487"/>
      <c r="AB202" s="490"/>
      <c r="AC202" s="563"/>
      <c r="AD202" s="316" t="s">
        <v>164</v>
      </c>
      <c r="AE202" s="364">
        <v>1800</v>
      </c>
      <c r="AF202" s="365">
        <v>2070</v>
      </c>
      <c r="AG202" s="564"/>
      <c r="AH202" s="567"/>
      <c r="AI202" s="480"/>
      <c r="AJ202" s="570"/>
      <c r="AK202" s="340"/>
      <c r="AL202" s="366"/>
      <c r="AM202" s="558"/>
      <c r="AN202" s="561"/>
      <c r="AO202" s="480"/>
      <c r="AP202" s="483"/>
      <c r="AQ202" s="562"/>
      <c r="AR202" s="553"/>
      <c r="AS202" s="555"/>
      <c r="AT202" s="555"/>
      <c r="AU202" s="527"/>
      <c r="AV202" s="161"/>
      <c r="AW202" s="161"/>
      <c r="AX202" s="152"/>
      <c r="AY202" s="152"/>
      <c r="AZ202" s="152"/>
      <c r="BA202" s="152"/>
      <c r="BB202" s="152"/>
      <c r="BC202" s="152"/>
      <c r="BD202" s="152"/>
      <c r="BE202" s="152"/>
      <c r="BF202" s="152"/>
      <c r="BG202" s="152"/>
      <c r="BH202" s="152"/>
      <c r="BI202" s="152"/>
    </row>
    <row r="203" spans="1:61" s="162" customFormat="1" ht="16.5" customHeight="1">
      <c r="A203" s="498"/>
      <c r="B203" s="500" t="s">
        <v>196</v>
      </c>
      <c r="C203" s="502" t="s">
        <v>144</v>
      </c>
      <c r="D203" s="206" t="s">
        <v>145</v>
      </c>
      <c r="E203" s="207"/>
      <c r="F203" s="208">
        <v>27190</v>
      </c>
      <c r="G203" s="306" t="s">
        <v>148</v>
      </c>
      <c r="H203" s="209">
        <v>250</v>
      </c>
      <c r="I203" s="210" t="s">
        <v>339</v>
      </c>
      <c r="J203" s="305"/>
      <c r="K203" s="211"/>
      <c r="L203" s="212"/>
      <c r="M203" s="504"/>
      <c r="N203" s="305"/>
      <c r="O203" s="350"/>
      <c r="P203" s="480"/>
      <c r="Q203" s="343"/>
      <c r="R203" s="340"/>
      <c r="S203" s="505"/>
      <c r="T203" s="343"/>
      <c r="U203" s="577"/>
      <c r="V203" s="352"/>
      <c r="W203" s="578"/>
      <c r="X203" s="354"/>
      <c r="Y203" s="558" t="s">
        <v>146</v>
      </c>
      <c r="Z203" s="341" t="s">
        <v>150</v>
      </c>
      <c r="AA203" s="485">
        <v>2340</v>
      </c>
      <c r="AB203" s="488">
        <v>2610</v>
      </c>
      <c r="AC203" s="563" t="s">
        <v>146</v>
      </c>
      <c r="AD203" s="159" t="s">
        <v>151</v>
      </c>
      <c r="AE203" s="360">
        <v>4860</v>
      </c>
      <c r="AF203" s="361">
        <v>5400</v>
      </c>
      <c r="AG203" s="564" t="s">
        <v>146</v>
      </c>
      <c r="AH203" s="565">
        <v>2410</v>
      </c>
      <c r="AI203" s="480" t="s">
        <v>148</v>
      </c>
      <c r="AJ203" s="568">
        <v>20</v>
      </c>
      <c r="AK203" s="484" t="s">
        <v>146</v>
      </c>
      <c r="AL203" s="556">
        <v>4500</v>
      </c>
      <c r="AM203" s="558" t="s">
        <v>152</v>
      </c>
      <c r="AN203" s="559">
        <v>2700</v>
      </c>
      <c r="AO203" s="480" t="s">
        <v>146</v>
      </c>
      <c r="AP203" s="481">
        <v>30</v>
      </c>
      <c r="AQ203" s="562" t="s">
        <v>152</v>
      </c>
      <c r="AR203" s="543" t="s">
        <v>154</v>
      </c>
      <c r="AS203" s="545" t="s">
        <v>154</v>
      </c>
      <c r="AT203" s="545" t="s">
        <v>154</v>
      </c>
      <c r="AU203" s="571" t="s">
        <v>154</v>
      </c>
      <c r="AV203" s="161"/>
      <c r="AW203" s="161"/>
      <c r="AX203" s="152"/>
      <c r="AY203" s="152"/>
      <c r="AZ203" s="152"/>
      <c r="BA203" s="152"/>
      <c r="BB203" s="152"/>
      <c r="BC203" s="152"/>
      <c r="BD203" s="152"/>
      <c r="BE203" s="152"/>
      <c r="BF203" s="152"/>
      <c r="BG203" s="152"/>
      <c r="BH203" s="152"/>
      <c r="BI203" s="152"/>
    </row>
    <row r="204" spans="1:61" s="162" customFormat="1" ht="16.5" customHeight="1">
      <c r="A204" s="498"/>
      <c r="B204" s="501"/>
      <c r="C204" s="503"/>
      <c r="D204" s="214" t="s">
        <v>155</v>
      </c>
      <c r="E204" s="207"/>
      <c r="F204" s="215">
        <v>33830</v>
      </c>
      <c r="G204" s="306" t="s">
        <v>148</v>
      </c>
      <c r="H204" s="216">
        <v>310</v>
      </c>
      <c r="I204" s="217" t="s">
        <v>339</v>
      </c>
      <c r="J204" s="305" t="s">
        <v>148</v>
      </c>
      <c r="K204" s="218">
        <v>6830</v>
      </c>
      <c r="L204" s="219">
        <v>60</v>
      </c>
      <c r="M204" s="504"/>
      <c r="N204" s="305"/>
      <c r="O204" s="350"/>
      <c r="P204" s="480"/>
      <c r="Q204" s="343"/>
      <c r="R204" s="340"/>
      <c r="S204" s="505"/>
      <c r="T204" s="343"/>
      <c r="U204" s="577"/>
      <c r="V204" s="352"/>
      <c r="W204" s="578"/>
      <c r="X204" s="354"/>
      <c r="Y204" s="558"/>
      <c r="Z204" s="344" t="s">
        <v>156</v>
      </c>
      <c r="AA204" s="486"/>
      <c r="AB204" s="489"/>
      <c r="AC204" s="563"/>
      <c r="AD204" s="312" t="s">
        <v>157</v>
      </c>
      <c r="AE204" s="362">
        <v>2610</v>
      </c>
      <c r="AF204" s="363">
        <v>2970</v>
      </c>
      <c r="AG204" s="564"/>
      <c r="AH204" s="566"/>
      <c r="AI204" s="480"/>
      <c r="AJ204" s="569"/>
      <c r="AK204" s="484"/>
      <c r="AL204" s="557"/>
      <c r="AM204" s="558"/>
      <c r="AN204" s="560"/>
      <c r="AO204" s="480"/>
      <c r="AP204" s="482"/>
      <c r="AQ204" s="562"/>
      <c r="AR204" s="544"/>
      <c r="AS204" s="546"/>
      <c r="AT204" s="546"/>
      <c r="AU204" s="547"/>
      <c r="AV204" s="161"/>
      <c r="AW204" s="161"/>
      <c r="AX204" s="152"/>
      <c r="AY204" s="152"/>
      <c r="AZ204" s="152"/>
      <c r="BA204" s="152"/>
      <c r="BB204" s="152"/>
      <c r="BC204" s="152"/>
      <c r="BD204" s="152"/>
      <c r="BE204" s="152"/>
      <c r="BF204" s="152"/>
      <c r="BG204" s="152"/>
      <c r="BH204" s="152"/>
      <c r="BI204" s="152"/>
    </row>
    <row r="205" spans="1:61" s="162" customFormat="1" ht="16.5" customHeight="1">
      <c r="A205" s="498"/>
      <c r="B205" s="501"/>
      <c r="C205" s="548" t="s">
        <v>158</v>
      </c>
      <c r="D205" s="214" t="s">
        <v>159</v>
      </c>
      <c r="E205" s="207"/>
      <c r="F205" s="215">
        <v>87560</v>
      </c>
      <c r="G205" s="306" t="s">
        <v>148</v>
      </c>
      <c r="H205" s="216">
        <v>770</v>
      </c>
      <c r="I205" s="217" t="s">
        <v>339</v>
      </c>
      <c r="J205" s="220"/>
      <c r="K205" s="173"/>
      <c r="L205" s="163"/>
      <c r="M205" s="504"/>
      <c r="N205" s="305"/>
      <c r="O205" s="342"/>
      <c r="P205" s="480"/>
      <c r="Q205" s="343"/>
      <c r="R205" s="340"/>
      <c r="S205" s="505"/>
      <c r="T205" s="343"/>
      <c r="U205" s="577"/>
      <c r="V205" s="352"/>
      <c r="W205" s="578"/>
      <c r="X205" s="354"/>
      <c r="Y205" s="558"/>
      <c r="Z205" s="344" t="s">
        <v>160</v>
      </c>
      <c r="AA205" s="486"/>
      <c r="AB205" s="489"/>
      <c r="AC205" s="563"/>
      <c r="AD205" s="312" t="s">
        <v>161</v>
      </c>
      <c r="AE205" s="362">
        <v>2250</v>
      </c>
      <c r="AF205" s="363">
        <v>2520</v>
      </c>
      <c r="AG205" s="564"/>
      <c r="AH205" s="566"/>
      <c r="AI205" s="480"/>
      <c r="AJ205" s="569"/>
      <c r="AK205" s="340"/>
      <c r="AL205" s="366"/>
      <c r="AM205" s="558"/>
      <c r="AN205" s="560"/>
      <c r="AO205" s="480"/>
      <c r="AP205" s="482"/>
      <c r="AQ205" s="562"/>
      <c r="AR205" s="552">
        <v>0.02</v>
      </c>
      <c r="AS205" s="554">
        <v>0.03</v>
      </c>
      <c r="AT205" s="554">
        <v>0.05</v>
      </c>
      <c r="AU205" s="526">
        <v>0.06</v>
      </c>
      <c r="AV205" s="161"/>
      <c r="AW205" s="161"/>
      <c r="AX205" s="152"/>
      <c r="AY205" s="152"/>
      <c r="AZ205" s="152"/>
      <c r="BA205" s="152"/>
      <c r="BB205" s="152"/>
      <c r="BC205" s="152"/>
      <c r="BD205" s="152"/>
      <c r="BE205" s="152"/>
      <c r="BF205" s="152"/>
      <c r="BG205" s="152"/>
      <c r="BH205" s="152"/>
      <c r="BI205" s="152"/>
    </row>
    <row r="206" spans="1:61" s="162" customFormat="1" ht="16.5" customHeight="1">
      <c r="A206" s="498"/>
      <c r="B206" s="501"/>
      <c r="C206" s="549"/>
      <c r="D206" s="221" t="s">
        <v>162</v>
      </c>
      <c r="E206" s="207"/>
      <c r="F206" s="222">
        <v>153990</v>
      </c>
      <c r="G206" s="306" t="s">
        <v>148</v>
      </c>
      <c r="H206" s="223">
        <v>1430</v>
      </c>
      <c r="I206" s="224" t="s">
        <v>339</v>
      </c>
      <c r="J206" s="220"/>
      <c r="K206" s="173"/>
      <c r="L206" s="163"/>
      <c r="M206" s="504"/>
      <c r="N206" s="305"/>
      <c r="O206" s="342"/>
      <c r="P206" s="480"/>
      <c r="Q206" s="343"/>
      <c r="R206" s="340"/>
      <c r="S206" s="505"/>
      <c r="T206" s="343"/>
      <c r="U206" s="577"/>
      <c r="V206" s="352"/>
      <c r="W206" s="578"/>
      <c r="X206" s="354"/>
      <c r="Y206" s="558"/>
      <c r="Z206" s="345" t="s">
        <v>163</v>
      </c>
      <c r="AA206" s="487"/>
      <c r="AB206" s="490"/>
      <c r="AC206" s="563"/>
      <c r="AD206" s="316" t="s">
        <v>164</v>
      </c>
      <c r="AE206" s="364">
        <v>2070</v>
      </c>
      <c r="AF206" s="365">
        <v>2250</v>
      </c>
      <c r="AG206" s="564"/>
      <c r="AH206" s="567"/>
      <c r="AI206" s="480"/>
      <c r="AJ206" s="570"/>
      <c r="AK206" s="340"/>
      <c r="AL206" s="366"/>
      <c r="AM206" s="558"/>
      <c r="AN206" s="561"/>
      <c r="AO206" s="480"/>
      <c r="AP206" s="483"/>
      <c r="AQ206" s="562"/>
      <c r="AR206" s="553"/>
      <c r="AS206" s="555"/>
      <c r="AT206" s="555"/>
      <c r="AU206" s="527"/>
      <c r="AV206" s="161"/>
      <c r="AW206" s="161"/>
      <c r="AX206" s="152"/>
      <c r="AY206" s="152"/>
      <c r="AZ206" s="152"/>
      <c r="BA206" s="152"/>
      <c r="BB206" s="152"/>
      <c r="BC206" s="152"/>
      <c r="BD206" s="152"/>
      <c r="BE206" s="152"/>
      <c r="BF206" s="152"/>
      <c r="BG206" s="152"/>
      <c r="BH206" s="152"/>
      <c r="BI206" s="152"/>
    </row>
    <row r="207" spans="1:61" s="162" customFormat="1" ht="16.5" customHeight="1">
      <c r="A207" s="498"/>
      <c r="B207" s="542" t="s">
        <v>197</v>
      </c>
      <c r="C207" s="502" t="s">
        <v>144</v>
      </c>
      <c r="D207" s="206" t="s">
        <v>145</v>
      </c>
      <c r="E207" s="207"/>
      <c r="F207" s="208">
        <v>26540</v>
      </c>
      <c r="G207" s="306" t="s">
        <v>148</v>
      </c>
      <c r="H207" s="209">
        <v>240</v>
      </c>
      <c r="I207" s="210" t="s">
        <v>339</v>
      </c>
      <c r="J207" s="305"/>
      <c r="K207" s="211"/>
      <c r="L207" s="212"/>
      <c r="M207" s="504"/>
      <c r="N207" s="305"/>
      <c r="O207" s="342"/>
      <c r="P207" s="480"/>
      <c r="Q207" s="343"/>
      <c r="R207" s="340"/>
      <c r="S207" s="505"/>
      <c r="T207" s="343"/>
      <c r="U207" s="577"/>
      <c r="V207" s="352"/>
      <c r="W207" s="578"/>
      <c r="X207" s="354"/>
      <c r="Y207" s="558" t="s">
        <v>146</v>
      </c>
      <c r="Z207" s="341" t="s">
        <v>150</v>
      </c>
      <c r="AA207" s="485">
        <v>2250</v>
      </c>
      <c r="AB207" s="488">
        <v>2430</v>
      </c>
      <c r="AC207" s="563" t="s">
        <v>146</v>
      </c>
      <c r="AD207" s="159" t="s">
        <v>151</v>
      </c>
      <c r="AE207" s="360">
        <v>4320</v>
      </c>
      <c r="AF207" s="361">
        <v>4860</v>
      </c>
      <c r="AG207" s="564" t="s">
        <v>146</v>
      </c>
      <c r="AH207" s="565">
        <v>2280</v>
      </c>
      <c r="AI207" s="480" t="s">
        <v>148</v>
      </c>
      <c r="AJ207" s="568">
        <v>20</v>
      </c>
      <c r="AK207" s="484" t="s">
        <v>146</v>
      </c>
      <c r="AL207" s="556">
        <v>4500</v>
      </c>
      <c r="AM207" s="558" t="s">
        <v>152</v>
      </c>
      <c r="AN207" s="559">
        <v>2550</v>
      </c>
      <c r="AO207" s="480" t="s">
        <v>146</v>
      </c>
      <c r="AP207" s="481">
        <v>20</v>
      </c>
      <c r="AQ207" s="562" t="s">
        <v>152</v>
      </c>
      <c r="AR207" s="543" t="s">
        <v>154</v>
      </c>
      <c r="AS207" s="545" t="s">
        <v>154</v>
      </c>
      <c r="AT207" s="545" t="s">
        <v>154</v>
      </c>
      <c r="AU207" s="571" t="s">
        <v>154</v>
      </c>
      <c r="AV207" s="161"/>
      <c r="AW207" s="161"/>
      <c r="AX207" s="152"/>
      <c r="AY207" s="152"/>
      <c r="AZ207" s="152"/>
      <c r="BA207" s="152"/>
      <c r="BB207" s="152"/>
      <c r="BC207" s="152"/>
      <c r="BD207" s="152"/>
      <c r="BE207" s="152"/>
      <c r="BF207" s="152"/>
      <c r="BG207" s="152"/>
      <c r="BH207" s="152"/>
      <c r="BI207" s="152"/>
    </row>
    <row r="208" spans="1:61" s="162" customFormat="1" ht="16.5" customHeight="1">
      <c r="A208" s="498"/>
      <c r="B208" s="501"/>
      <c r="C208" s="503"/>
      <c r="D208" s="214" t="s">
        <v>155</v>
      </c>
      <c r="E208" s="207"/>
      <c r="F208" s="215">
        <v>33180</v>
      </c>
      <c r="G208" s="306" t="s">
        <v>148</v>
      </c>
      <c r="H208" s="216">
        <v>310</v>
      </c>
      <c r="I208" s="217" t="s">
        <v>339</v>
      </c>
      <c r="J208" s="305" t="s">
        <v>148</v>
      </c>
      <c r="K208" s="218">
        <v>6830</v>
      </c>
      <c r="L208" s="219">
        <v>60</v>
      </c>
      <c r="M208" s="504"/>
      <c r="N208" s="305"/>
      <c r="O208" s="342"/>
      <c r="P208" s="480"/>
      <c r="Q208" s="343"/>
      <c r="R208" s="340"/>
      <c r="S208" s="505"/>
      <c r="T208" s="343"/>
      <c r="U208" s="577"/>
      <c r="V208" s="352"/>
      <c r="W208" s="578"/>
      <c r="X208" s="354"/>
      <c r="Y208" s="558"/>
      <c r="Z208" s="344" t="s">
        <v>156</v>
      </c>
      <c r="AA208" s="486"/>
      <c r="AB208" s="489"/>
      <c r="AC208" s="563"/>
      <c r="AD208" s="312" t="s">
        <v>157</v>
      </c>
      <c r="AE208" s="362">
        <v>2340</v>
      </c>
      <c r="AF208" s="363">
        <v>2610</v>
      </c>
      <c r="AG208" s="564"/>
      <c r="AH208" s="566"/>
      <c r="AI208" s="480"/>
      <c r="AJ208" s="569"/>
      <c r="AK208" s="484"/>
      <c r="AL208" s="557"/>
      <c r="AM208" s="558"/>
      <c r="AN208" s="560"/>
      <c r="AO208" s="480"/>
      <c r="AP208" s="482"/>
      <c r="AQ208" s="562"/>
      <c r="AR208" s="544"/>
      <c r="AS208" s="546"/>
      <c r="AT208" s="546"/>
      <c r="AU208" s="547"/>
      <c r="AV208" s="161"/>
      <c r="AW208" s="161"/>
      <c r="AX208" s="152"/>
      <c r="AY208" s="152"/>
      <c r="AZ208" s="152"/>
      <c r="BA208" s="152"/>
      <c r="BB208" s="152"/>
      <c r="BC208" s="152"/>
      <c r="BD208" s="152"/>
      <c r="BE208" s="152"/>
      <c r="BF208" s="152"/>
      <c r="BG208" s="152"/>
      <c r="BH208" s="152"/>
      <c r="BI208" s="152"/>
    </row>
    <row r="209" spans="1:61" s="162" customFormat="1" ht="16.5" customHeight="1">
      <c r="A209" s="498"/>
      <c r="B209" s="501"/>
      <c r="C209" s="548" t="s">
        <v>158</v>
      </c>
      <c r="D209" s="214" t="s">
        <v>159</v>
      </c>
      <c r="E209" s="207"/>
      <c r="F209" s="215">
        <v>86910</v>
      </c>
      <c r="G209" s="306" t="s">
        <v>148</v>
      </c>
      <c r="H209" s="216">
        <v>760</v>
      </c>
      <c r="I209" s="217" t="s">
        <v>339</v>
      </c>
      <c r="J209" s="220"/>
      <c r="K209" s="173"/>
      <c r="L209" s="163"/>
      <c r="M209" s="504"/>
      <c r="N209" s="305"/>
      <c r="O209" s="342"/>
      <c r="P209" s="480"/>
      <c r="Q209" s="343"/>
      <c r="R209" s="340"/>
      <c r="S209" s="505"/>
      <c r="T209" s="343"/>
      <c r="U209" s="577"/>
      <c r="V209" s="352"/>
      <c r="W209" s="578"/>
      <c r="X209" s="354"/>
      <c r="Y209" s="558"/>
      <c r="Z209" s="344" t="s">
        <v>160</v>
      </c>
      <c r="AA209" s="486"/>
      <c r="AB209" s="489"/>
      <c r="AC209" s="563"/>
      <c r="AD209" s="312" t="s">
        <v>161</v>
      </c>
      <c r="AE209" s="362">
        <v>2070</v>
      </c>
      <c r="AF209" s="363">
        <v>2250</v>
      </c>
      <c r="AG209" s="564"/>
      <c r="AH209" s="566"/>
      <c r="AI209" s="480"/>
      <c r="AJ209" s="569"/>
      <c r="AK209" s="340"/>
      <c r="AL209" s="366"/>
      <c r="AM209" s="558"/>
      <c r="AN209" s="560"/>
      <c r="AO209" s="480"/>
      <c r="AP209" s="482"/>
      <c r="AQ209" s="562"/>
      <c r="AR209" s="552">
        <v>0.02</v>
      </c>
      <c r="AS209" s="554">
        <v>0.03</v>
      </c>
      <c r="AT209" s="554">
        <v>0.05</v>
      </c>
      <c r="AU209" s="526">
        <v>0.06</v>
      </c>
      <c r="AV209" s="161"/>
      <c r="AW209" s="161"/>
      <c r="AX209" s="152"/>
      <c r="AY209" s="152"/>
      <c r="AZ209" s="152"/>
      <c r="BA209" s="152"/>
      <c r="BB209" s="152"/>
      <c r="BC209" s="152"/>
      <c r="BD209" s="152"/>
      <c r="BE209" s="152"/>
      <c r="BF209" s="152"/>
      <c r="BG209" s="152"/>
      <c r="BH209" s="152"/>
      <c r="BI209" s="152"/>
    </row>
    <row r="210" spans="1:61" s="162" customFormat="1" ht="16.5" customHeight="1">
      <c r="A210" s="499"/>
      <c r="B210" s="501"/>
      <c r="C210" s="549"/>
      <c r="D210" s="221" t="s">
        <v>162</v>
      </c>
      <c r="E210" s="207"/>
      <c r="F210" s="222">
        <v>153340</v>
      </c>
      <c r="G210" s="306" t="s">
        <v>148</v>
      </c>
      <c r="H210" s="223">
        <v>1430</v>
      </c>
      <c r="I210" s="224" t="s">
        <v>339</v>
      </c>
      <c r="J210" s="220"/>
      <c r="K210" s="173"/>
      <c r="L210" s="163"/>
      <c r="M210" s="504"/>
      <c r="N210" s="305"/>
      <c r="O210" s="356"/>
      <c r="P210" s="480"/>
      <c r="Q210" s="357"/>
      <c r="R210" s="340"/>
      <c r="S210" s="505"/>
      <c r="T210" s="357"/>
      <c r="U210" s="577"/>
      <c r="V210" s="352"/>
      <c r="W210" s="578"/>
      <c r="X210" s="354"/>
      <c r="Y210" s="558"/>
      <c r="Z210" s="345" t="s">
        <v>163</v>
      </c>
      <c r="AA210" s="487"/>
      <c r="AB210" s="490"/>
      <c r="AC210" s="563"/>
      <c r="AD210" s="316" t="s">
        <v>164</v>
      </c>
      <c r="AE210" s="364">
        <v>1800</v>
      </c>
      <c r="AF210" s="365">
        <v>2070</v>
      </c>
      <c r="AG210" s="564"/>
      <c r="AH210" s="567"/>
      <c r="AI210" s="480"/>
      <c r="AJ210" s="570"/>
      <c r="AK210" s="340"/>
      <c r="AL210" s="366"/>
      <c r="AM210" s="558"/>
      <c r="AN210" s="561"/>
      <c r="AO210" s="480"/>
      <c r="AP210" s="483"/>
      <c r="AQ210" s="562"/>
      <c r="AR210" s="553"/>
      <c r="AS210" s="555"/>
      <c r="AT210" s="555"/>
      <c r="AU210" s="527"/>
      <c r="AV210" s="161"/>
      <c r="AW210" s="161"/>
      <c r="AX210" s="152"/>
      <c r="AY210" s="152"/>
      <c r="AZ210" s="152"/>
      <c r="BA210" s="152"/>
      <c r="BB210" s="152"/>
      <c r="BC210" s="152"/>
      <c r="BD210" s="152"/>
      <c r="BE210" s="152"/>
      <c r="BF210" s="152"/>
      <c r="BG210" s="152"/>
      <c r="BH210" s="152"/>
      <c r="BI210" s="152"/>
    </row>
    <row r="211" spans="1:61" s="157" customFormat="1" ht="16.5" customHeight="1">
      <c r="A211" s="476" t="s">
        <v>200</v>
      </c>
      <c r="B211" s="542" t="s">
        <v>143</v>
      </c>
      <c r="C211" s="502" t="s">
        <v>144</v>
      </c>
      <c r="D211" s="206" t="s">
        <v>145</v>
      </c>
      <c r="E211" s="207"/>
      <c r="F211" s="208">
        <v>104740</v>
      </c>
      <c r="G211" s="306" t="s">
        <v>148</v>
      </c>
      <c r="H211" s="209">
        <v>1030</v>
      </c>
      <c r="I211" s="210" t="s">
        <v>339</v>
      </c>
      <c r="J211" s="305"/>
      <c r="K211" s="211"/>
      <c r="L211" s="212"/>
      <c r="M211" s="504" t="s">
        <v>148</v>
      </c>
      <c r="N211" s="305"/>
      <c r="O211" s="338"/>
      <c r="P211" s="480" t="s">
        <v>146</v>
      </c>
      <c r="Q211" s="339"/>
      <c r="R211" s="340"/>
      <c r="S211" s="505" t="s">
        <v>149</v>
      </c>
      <c r="T211" s="339"/>
      <c r="U211" s="480" t="s">
        <v>146</v>
      </c>
      <c r="V211" s="478">
        <v>27680</v>
      </c>
      <c r="W211" s="480" t="s">
        <v>146</v>
      </c>
      <c r="X211" s="481">
        <v>210</v>
      </c>
      <c r="Y211" s="484" t="s">
        <v>146</v>
      </c>
      <c r="Z211" s="341" t="s">
        <v>150</v>
      </c>
      <c r="AA211" s="485">
        <v>7110</v>
      </c>
      <c r="AB211" s="488">
        <v>7830</v>
      </c>
      <c r="AC211" s="563" t="s">
        <v>146</v>
      </c>
      <c r="AD211" s="159" t="s">
        <v>151</v>
      </c>
      <c r="AE211" s="360">
        <v>14220</v>
      </c>
      <c r="AF211" s="361">
        <v>15840</v>
      </c>
      <c r="AG211" s="564" t="s">
        <v>146</v>
      </c>
      <c r="AH211" s="565">
        <v>20020</v>
      </c>
      <c r="AI211" s="480" t="s">
        <v>148</v>
      </c>
      <c r="AJ211" s="568">
        <v>200</v>
      </c>
      <c r="AK211" s="484" t="s">
        <v>146</v>
      </c>
      <c r="AL211" s="572">
        <v>4500</v>
      </c>
      <c r="AM211" s="558" t="s">
        <v>152</v>
      </c>
      <c r="AN211" s="559">
        <v>22420</v>
      </c>
      <c r="AO211" s="480" t="s">
        <v>146</v>
      </c>
      <c r="AP211" s="481">
        <v>220</v>
      </c>
      <c r="AQ211" s="562" t="s">
        <v>152</v>
      </c>
      <c r="AR211" s="543" t="s">
        <v>154</v>
      </c>
      <c r="AS211" s="545" t="s">
        <v>154</v>
      </c>
      <c r="AT211" s="545" t="s">
        <v>154</v>
      </c>
      <c r="AU211" s="571" t="s">
        <v>154</v>
      </c>
      <c r="AV211" s="161"/>
      <c r="AW211" s="161"/>
      <c r="AX211" s="152"/>
      <c r="AY211" s="152"/>
      <c r="AZ211" s="152"/>
      <c r="BA211" s="152"/>
      <c r="BB211" s="152"/>
      <c r="BC211" s="152"/>
      <c r="BD211" s="152"/>
      <c r="BE211" s="152"/>
      <c r="BF211" s="152"/>
      <c r="BG211" s="152"/>
      <c r="BH211" s="152"/>
      <c r="BI211" s="152"/>
    </row>
    <row r="212" spans="1:61" s="157" customFormat="1" ht="16.5" customHeight="1">
      <c r="A212" s="498"/>
      <c r="B212" s="501"/>
      <c r="C212" s="503"/>
      <c r="D212" s="214" t="s">
        <v>155</v>
      </c>
      <c r="E212" s="207"/>
      <c r="F212" s="215">
        <v>111230</v>
      </c>
      <c r="G212" s="306" t="s">
        <v>148</v>
      </c>
      <c r="H212" s="216">
        <v>1090</v>
      </c>
      <c r="I212" s="217" t="s">
        <v>339</v>
      </c>
      <c r="J212" s="305" t="s">
        <v>148</v>
      </c>
      <c r="K212" s="218">
        <v>6670</v>
      </c>
      <c r="L212" s="219">
        <v>60</v>
      </c>
      <c r="M212" s="504"/>
      <c r="N212" s="305"/>
      <c r="O212" s="342"/>
      <c r="P212" s="480"/>
      <c r="Q212" s="343"/>
      <c r="R212" s="340"/>
      <c r="S212" s="505"/>
      <c r="T212" s="343"/>
      <c r="U212" s="480"/>
      <c r="V212" s="479"/>
      <c r="W212" s="480"/>
      <c r="X212" s="482"/>
      <c r="Y212" s="484"/>
      <c r="Z212" s="344" t="s">
        <v>156</v>
      </c>
      <c r="AA212" s="486"/>
      <c r="AB212" s="489"/>
      <c r="AC212" s="563"/>
      <c r="AD212" s="312" t="s">
        <v>157</v>
      </c>
      <c r="AE212" s="362">
        <v>7830</v>
      </c>
      <c r="AF212" s="363">
        <v>8730</v>
      </c>
      <c r="AG212" s="564"/>
      <c r="AH212" s="566"/>
      <c r="AI212" s="480"/>
      <c r="AJ212" s="569"/>
      <c r="AK212" s="484"/>
      <c r="AL212" s="557"/>
      <c r="AM212" s="558"/>
      <c r="AN212" s="560"/>
      <c r="AO212" s="480"/>
      <c r="AP212" s="482"/>
      <c r="AQ212" s="562"/>
      <c r="AR212" s="544"/>
      <c r="AS212" s="546"/>
      <c r="AT212" s="546"/>
      <c r="AU212" s="547"/>
      <c r="AV212" s="161"/>
      <c r="AW212" s="161"/>
      <c r="AX212" s="152"/>
      <c r="AY212" s="152"/>
      <c r="AZ212" s="152"/>
      <c r="BA212" s="152"/>
      <c r="BB212" s="152"/>
      <c r="BC212" s="152"/>
      <c r="BD212" s="152"/>
      <c r="BE212" s="152"/>
      <c r="BF212" s="152"/>
      <c r="BG212" s="152"/>
      <c r="BH212" s="152"/>
      <c r="BI212" s="152"/>
    </row>
    <row r="213" spans="1:61" s="157" customFormat="1" ht="16.5" customHeight="1">
      <c r="A213" s="498"/>
      <c r="B213" s="501"/>
      <c r="C213" s="548" t="s">
        <v>158</v>
      </c>
      <c r="D213" s="214" t="s">
        <v>159</v>
      </c>
      <c r="E213" s="207"/>
      <c r="F213" s="215">
        <v>163990</v>
      </c>
      <c r="G213" s="306" t="s">
        <v>148</v>
      </c>
      <c r="H213" s="216">
        <v>1530</v>
      </c>
      <c r="I213" s="217" t="s">
        <v>339</v>
      </c>
      <c r="J213" s="220"/>
      <c r="K213" s="173"/>
      <c r="L213" s="163"/>
      <c r="M213" s="504"/>
      <c r="N213" s="305"/>
      <c r="O213" s="342"/>
      <c r="P213" s="480"/>
      <c r="Q213" s="343"/>
      <c r="R213" s="340"/>
      <c r="S213" s="505"/>
      <c r="T213" s="343"/>
      <c r="U213" s="480" t="s">
        <v>146</v>
      </c>
      <c r="V213" s="550">
        <v>26090</v>
      </c>
      <c r="W213" s="480"/>
      <c r="X213" s="482"/>
      <c r="Y213" s="484"/>
      <c r="Z213" s="344" t="s">
        <v>160</v>
      </c>
      <c r="AA213" s="486"/>
      <c r="AB213" s="489"/>
      <c r="AC213" s="563"/>
      <c r="AD213" s="312" t="s">
        <v>161</v>
      </c>
      <c r="AE213" s="362">
        <v>6840</v>
      </c>
      <c r="AF213" s="363">
        <v>7560</v>
      </c>
      <c r="AG213" s="564"/>
      <c r="AH213" s="566"/>
      <c r="AI213" s="480"/>
      <c r="AJ213" s="569"/>
      <c r="AK213" s="340"/>
      <c r="AL213" s="366"/>
      <c r="AM213" s="558"/>
      <c r="AN213" s="560"/>
      <c r="AO213" s="480"/>
      <c r="AP213" s="482"/>
      <c r="AQ213" s="562"/>
      <c r="AR213" s="552">
        <v>0.01</v>
      </c>
      <c r="AS213" s="554">
        <v>0.03</v>
      </c>
      <c r="AT213" s="554">
        <v>0.04</v>
      </c>
      <c r="AU213" s="526">
        <v>0.05</v>
      </c>
      <c r="AV213" s="161"/>
      <c r="AW213" s="161"/>
      <c r="AX213" s="152"/>
      <c r="AY213" s="152"/>
      <c r="AZ213" s="152"/>
      <c r="BA213" s="152"/>
      <c r="BB213" s="152"/>
      <c r="BC213" s="152"/>
      <c r="BD213" s="152"/>
      <c r="BE213" s="152"/>
      <c r="BF213" s="152"/>
      <c r="BG213" s="152"/>
      <c r="BH213" s="152"/>
      <c r="BI213" s="152"/>
    </row>
    <row r="214" spans="1:61" s="157" customFormat="1" ht="16.5" customHeight="1">
      <c r="A214" s="498"/>
      <c r="B214" s="501"/>
      <c r="C214" s="549"/>
      <c r="D214" s="221" t="s">
        <v>162</v>
      </c>
      <c r="E214" s="207"/>
      <c r="F214" s="222">
        <v>228990</v>
      </c>
      <c r="G214" s="306" t="s">
        <v>148</v>
      </c>
      <c r="H214" s="223">
        <v>2180</v>
      </c>
      <c r="I214" s="224" t="s">
        <v>339</v>
      </c>
      <c r="J214" s="220"/>
      <c r="K214" s="173"/>
      <c r="L214" s="163"/>
      <c r="M214" s="504"/>
      <c r="N214" s="305"/>
      <c r="O214" s="342"/>
      <c r="P214" s="480"/>
      <c r="Q214" s="343"/>
      <c r="R214" s="340"/>
      <c r="S214" s="505"/>
      <c r="T214" s="343"/>
      <c r="U214" s="480"/>
      <c r="V214" s="551"/>
      <c r="W214" s="480"/>
      <c r="X214" s="483"/>
      <c r="Y214" s="484"/>
      <c r="Z214" s="345" t="s">
        <v>163</v>
      </c>
      <c r="AA214" s="487"/>
      <c r="AB214" s="490"/>
      <c r="AC214" s="563"/>
      <c r="AD214" s="316" t="s">
        <v>164</v>
      </c>
      <c r="AE214" s="364">
        <v>6120</v>
      </c>
      <c r="AF214" s="365">
        <v>6750</v>
      </c>
      <c r="AG214" s="564"/>
      <c r="AH214" s="567"/>
      <c r="AI214" s="480"/>
      <c r="AJ214" s="570"/>
      <c r="AK214" s="340"/>
      <c r="AL214" s="366"/>
      <c r="AM214" s="558"/>
      <c r="AN214" s="561"/>
      <c r="AO214" s="480"/>
      <c r="AP214" s="483"/>
      <c r="AQ214" s="562"/>
      <c r="AR214" s="553"/>
      <c r="AS214" s="555"/>
      <c r="AT214" s="555"/>
      <c r="AU214" s="527"/>
      <c r="AV214" s="161"/>
      <c r="AW214" s="161"/>
      <c r="AX214" s="152"/>
      <c r="AY214" s="152"/>
      <c r="AZ214" s="152"/>
      <c r="BA214" s="152"/>
      <c r="BB214" s="152"/>
      <c r="BC214" s="152"/>
      <c r="BD214" s="152"/>
      <c r="BE214" s="152"/>
      <c r="BF214" s="152"/>
      <c r="BG214" s="152"/>
      <c r="BH214" s="152"/>
      <c r="BI214" s="152"/>
    </row>
    <row r="215" spans="1:61" s="157" customFormat="1" ht="16.5" customHeight="1">
      <c r="A215" s="498"/>
      <c r="B215" s="542" t="s">
        <v>165</v>
      </c>
      <c r="C215" s="502" t="s">
        <v>144</v>
      </c>
      <c r="D215" s="206" t="s">
        <v>145</v>
      </c>
      <c r="E215" s="207"/>
      <c r="F215" s="208">
        <v>75550</v>
      </c>
      <c r="G215" s="306" t="s">
        <v>148</v>
      </c>
      <c r="H215" s="209">
        <v>740</v>
      </c>
      <c r="I215" s="210" t="s">
        <v>339</v>
      </c>
      <c r="J215" s="305"/>
      <c r="K215" s="211"/>
      <c r="L215" s="212"/>
      <c r="M215" s="504"/>
      <c r="N215" s="305"/>
      <c r="O215" s="342"/>
      <c r="P215" s="480"/>
      <c r="Q215" s="343"/>
      <c r="R215" s="340"/>
      <c r="S215" s="505"/>
      <c r="T215" s="343"/>
      <c r="U215" s="480" t="s">
        <v>146</v>
      </c>
      <c r="V215" s="478">
        <v>20570</v>
      </c>
      <c r="W215" s="480" t="s">
        <v>146</v>
      </c>
      <c r="X215" s="481">
        <v>140</v>
      </c>
      <c r="Y215" s="484" t="s">
        <v>146</v>
      </c>
      <c r="Z215" s="341" t="s">
        <v>150</v>
      </c>
      <c r="AA215" s="485">
        <v>4950</v>
      </c>
      <c r="AB215" s="488">
        <v>5400</v>
      </c>
      <c r="AC215" s="563" t="s">
        <v>146</v>
      </c>
      <c r="AD215" s="159" t="s">
        <v>151</v>
      </c>
      <c r="AE215" s="360">
        <v>9810</v>
      </c>
      <c r="AF215" s="361">
        <v>10980</v>
      </c>
      <c r="AG215" s="564" t="s">
        <v>146</v>
      </c>
      <c r="AH215" s="565">
        <v>13350</v>
      </c>
      <c r="AI215" s="480" t="s">
        <v>148</v>
      </c>
      <c r="AJ215" s="568">
        <v>130</v>
      </c>
      <c r="AK215" s="484" t="s">
        <v>146</v>
      </c>
      <c r="AL215" s="556">
        <v>4500</v>
      </c>
      <c r="AM215" s="558" t="s">
        <v>152</v>
      </c>
      <c r="AN215" s="559">
        <v>14950</v>
      </c>
      <c r="AO215" s="480" t="s">
        <v>146</v>
      </c>
      <c r="AP215" s="481">
        <v>150</v>
      </c>
      <c r="AQ215" s="562" t="s">
        <v>152</v>
      </c>
      <c r="AR215" s="582" t="s">
        <v>154</v>
      </c>
      <c r="AS215" s="545" t="s">
        <v>154</v>
      </c>
      <c r="AT215" s="545" t="s">
        <v>154</v>
      </c>
      <c r="AU215" s="584" t="s">
        <v>154</v>
      </c>
      <c r="AV215" s="161"/>
      <c r="AW215" s="161"/>
      <c r="AX215" s="152"/>
      <c r="AY215" s="152"/>
      <c r="AZ215" s="152"/>
      <c r="BA215" s="152"/>
      <c r="BB215" s="152"/>
      <c r="BC215" s="152"/>
      <c r="BD215" s="152"/>
      <c r="BE215" s="152"/>
      <c r="BF215" s="152"/>
      <c r="BG215" s="152"/>
      <c r="BH215" s="152"/>
      <c r="BI215" s="152"/>
    </row>
    <row r="216" spans="1:61" s="157" customFormat="1" ht="16.5" customHeight="1">
      <c r="A216" s="498"/>
      <c r="B216" s="501"/>
      <c r="C216" s="503"/>
      <c r="D216" s="214" t="s">
        <v>155</v>
      </c>
      <c r="E216" s="207"/>
      <c r="F216" s="215">
        <v>82040</v>
      </c>
      <c r="G216" s="306" t="s">
        <v>148</v>
      </c>
      <c r="H216" s="216">
        <v>800</v>
      </c>
      <c r="I216" s="217" t="s">
        <v>339</v>
      </c>
      <c r="J216" s="305" t="s">
        <v>148</v>
      </c>
      <c r="K216" s="218">
        <v>6670</v>
      </c>
      <c r="L216" s="219">
        <v>60</v>
      </c>
      <c r="M216" s="504"/>
      <c r="N216" s="305"/>
      <c r="O216" s="342"/>
      <c r="P216" s="480"/>
      <c r="Q216" s="343"/>
      <c r="R216" s="340"/>
      <c r="S216" s="505"/>
      <c r="T216" s="343"/>
      <c r="U216" s="480"/>
      <c r="V216" s="479"/>
      <c r="W216" s="480"/>
      <c r="X216" s="482"/>
      <c r="Y216" s="484"/>
      <c r="Z216" s="344" t="s">
        <v>156</v>
      </c>
      <c r="AA216" s="486"/>
      <c r="AB216" s="489"/>
      <c r="AC216" s="563"/>
      <c r="AD216" s="312" t="s">
        <v>157</v>
      </c>
      <c r="AE216" s="362">
        <v>5400</v>
      </c>
      <c r="AF216" s="363">
        <v>6030</v>
      </c>
      <c r="AG216" s="564"/>
      <c r="AH216" s="566"/>
      <c r="AI216" s="480"/>
      <c r="AJ216" s="569"/>
      <c r="AK216" s="484"/>
      <c r="AL216" s="557"/>
      <c r="AM216" s="558"/>
      <c r="AN216" s="560"/>
      <c r="AO216" s="480"/>
      <c r="AP216" s="482"/>
      <c r="AQ216" s="562"/>
      <c r="AR216" s="583"/>
      <c r="AS216" s="546"/>
      <c r="AT216" s="546"/>
      <c r="AU216" s="585"/>
      <c r="AV216" s="161"/>
      <c r="AW216" s="161"/>
      <c r="AX216" s="152"/>
      <c r="AY216" s="152"/>
      <c r="AZ216" s="152"/>
      <c r="BA216" s="152"/>
      <c r="BB216" s="152"/>
      <c r="BC216" s="152"/>
      <c r="BD216" s="152"/>
      <c r="BE216" s="152"/>
      <c r="BF216" s="152"/>
      <c r="BG216" s="152"/>
      <c r="BH216" s="152"/>
      <c r="BI216" s="152"/>
    </row>
    <row r="217" spans="1:61" s="157" customFormat="1" ht="16.5" customHeight="1">
      <c r="A217" s="498"/>
      <c r="B217" s="501"/>
      <c r="C217" s="548" t="s">
        <v>158</v>
      </c>
      <c r="D217" s="214" t="s">
        <v>159</v>
      </c>
      <c r="E217" s="207"/>
      <c r="F217" s="215">
        <v>134790</v>
      </c>
      <c r="G217" s="306" t="s">
        <v>148</v>
      </c>
      <c r="H217" s="216">
        <v>1240</v>
      </c>
      <c r="I217" s="217" t="s">
        <v>339</v>
      </c>
      <c r="J217" s="220"/>
      <c r="K217" s="173"/>
      <c r="L217" s="163"/>
      <c r="M217" s="504"/>
      <c r="N217" s="305"/>
      <c r="O217" s="346"/>
      <c r="P217" s="480"/>
      <c r="Q217" s="343"/>
      <c r="R217" s="340"/>
      <c r="S217" s="505"/>
      <c r="T217" s="343"/>
      <c r="U217" s="480" t="s">
        <v>146</v>
      </c>
      <c r="V217" s="550">
        <v>18980</v>
      </c>
      <c r="W217" s="480"/>
      <c r="X217" s="482"/>
      <c r="Y217" s="484"/>
      <c r="Z217" s="344" t="s">
        <v>160</v>
      </c>
      <c r="AA217" s="486"/>
      <c r="AB217" s="489"/>
      <c r="AC217" s="563"/>
      <c r="AD217" s="312" t="s">
        <v>161</v>
      </c>
      <c r="AE217" s="362">
        <v>4680</v>
      </c>
      <c r="AF217" s="363">
        <v>5220</v>
      </c>
      <c r="AG217" s="564"/>
      <c r="AH217" s="566"/>
      <c r="AI217" s="480"/>
      <c r="AJ217" s="569"/>
      <c r="AK217" s="340"/>
      <c r="AL217" s="366"/>
      <c r="AM217" s="558"/>
      <c r="AN217" s="560"/>
      <c r="AO217" s="480"/>
      <c r="AP217" s="482"/>
      <c r="AQ217" s="562"/>
      <c r="AR217" s="552">
        <v>0.01</v>
      </c>
      <c r="AS217" s="554">
        <v>0.03</v>
      </c>
      <c r="AT217" s="554">
        <v>0.04</v>
      </c>
      <c r="AU217" s="526">
        <v>0.06</v>
      </c>
      <c r="AV217" s="161"/>
      <c r="AW217" s="161"/>
      <c r="AX217" s="152"/>
      <c r="AY217" s="152"/>
      <c r="AZ217" s="152"/>
      <c r="BA217" s="152"/>
      <c r="BB217" s="152"/>
      <c r="BC217" s="152"/>
      <c r="BD217" s="152"/>
      <c r="BE217" s="152"/>
      <c r="BF217" s="152"/>
      <c r="BG217" s="152"/>
      <c r="BH217" s="152"/>
      <c r="BI217" s="152"/>
    </row>
    <row r="218" spans="1:61" s="157" customFormat="1" ht="16.5" customHeight="1">
      <c r="A218" s="498"/>
      <c r="B218" s="501"/>
      <c r="C218" s="549"/>
      <c r="D218" s="221" t="s">
        <v>162</v>
      </c>
      <c r="E218" s="207"/>
      <c r="F218" s="222">
        <v>199800</v>
      </c>
      <c r="G218" s="306" t="s">
        <v>148</v>
      </c>
      <c r="H218" s="223">
        <v>1890</v>
      </c>
      <c r="I218" s="224" t="s">
        <v>339</v>
      </c>
      <c r="J218" s="220"/>
      <c r="K218" s="173"/>
      <c r="L218" s="163"/>
      <c r="M218" s="504"/>
      <c r="N218" s="305"/>
      <c r="O218" s="346"/>
      <c r="P218" s="480"/>
      <c r="Q218" s="343"/>
      <c r="R218" s="340"/>
      <c r="S218" s="505"/>
      <c r="T218" s="343"/>
      <c r="U218" s="480"/>
      <c r="V218" s="551"/>
      <c r="W218" s="480"/>
      <c r="X218" s="483"/>
      <c r="Y218" s="484"/>
      <c r="Z218" s="345" t="s">
        <v>163</v>
      </c>
      <c r="AA218" s="487"/>
      <c r="AB218" s="490"/>
      <c r="AC218" s="563"/>
      <c r="AD218" s="316" t="s">
        <v>164</v>
      </c>
      <c r="AE218" s="364">
        <v>4230</v>
      </c>
      <c r="AF218" s="365">
        <v>4680</v>
      </c>
      <c r="AG218" s="564"/>
      <c r="AH218" s="567"/>
      <c r="AI218" s="480"/>
      <c r="AJ218" s="570"/>
      <c r="AK218" s="340"/>
      <c r="AL218" s="366"/>
      <c r="AM218" s="558"/>
      <c r="AN218" s="561"/>
      <c r="AO218" s="480"/>
      <c r="AP218" s="483"/>
      <c r="AQ218" s="562"/>
      <c r="AR218" s="553"/>
      <c r="AS218" s="555"/>
      <c r="AT218" s="555"/>
      <c r="AU218" s="527"/>
      <c r="AV218" s="161"/>
      <c r="AW218" s="161"/>
      <c r="AX218" s="152"/>
      <c r="AY218" s="152"/>
      <c r="AZ218" s="152"/>
      <c r="BA218" s="152"/>
      <c r="BB218" s="152"/>
      <c r="BC218" s="152"/>
      <c r="BD218" s="152"/>
      <c r="BE218" s="152"/>
      <c r="BF218" s="152"/>
      <c r="BG218" s="152"/>
      <c r="BH218" s="152"/>
      <c r="BI218" s="152"/>
    </row>
    <row r="219" spans="1:61" s="162" customFormat="1" ht="16.5" customHeight="1">
      <c r="A219" s="498"/>
      <c r="B219" s="500" t="s">
        <v>166</v>
      </c>
      <c r="C219" s="502" t="s">
        <v>144</v>
      </c>
      <c r="D219" s="206" t="s">
        <v>145</v>
      </c>
      <c r="E219" s="207"/>
      <c r="F219" s="208">
        <v>61150</v>
      </c>
      <c r="G219" s="306" t="s">
        <v>148</v>
      </c>
      <c r="H219" s="209">
        <v>590</v>
      </c>
      <c r="I219" s="210" t="s">
        <v>339</v>
      </c>
      <c r="J219" s="305"/>
      <c r="K219" s="211"/>
      <c r="L219" s="212"/>
      <c r="M219" s="504"/>
      <c r="N219" s="305"/>
      <c r="O219" s="346"/>
      <c r="P219" s="480"/>
      <c r="Q219" s="343"/>
      <c r="R219" s="340"/>
      <c r="S219" s="505"/>
      <c r="T219" s="343"/>
      <c r="U219" s="480" t="s">
        <v>146</v>
      </c>
      <c r="V219" s="478">
        <v>17020</v>
      </c>
      <c r="W219" s="480" t="s">
        <v>146</v>
      </c>
      <c r="X219" s="481">
        <v>100</v>
      </c>
      <c r="Y219" s="484" t="s">
        <v>146</v>
      </c>
      <c r="Z219" s="341" t="s">
        <v>150</v>
      </c>
      <c r="AA219" s="485">
        <v>4320</v>
      </c>
      <c r="AB219" s="488">
        <v>4770</v>
      </c>
      <c r="AC219" s="563" t="s">
        <v>146</v>
      </c>
      <c r="AD219" s="159" t="s">
        <v>151</v>
      </c>
      <c r="AE219" s="360">
        <v>8820</v>
      </c>
      <c r="AF219" s="361">
        <v>9810</v>
      </c>
      <c r="AG219" s="564" t="s">
        <v>146</v>
      </c>
      <c r="AH219" s="565">
        <v>10010</v>
      </c>
      <c r="AI219" s="480" t="s">
        <v>148</v>
      </c>
      <c r="AJ219" s="568">
        <v>100</v>
      </c>
      <c r="AK219" s="484" t="s">
        <v>146</v>
      </c>
      <c r="AL219" s="556">
        <v>4500</v>
      </c>
      <c r="AM219" s="558" t="s">
        <v>152</v>
      </c>
      <c r="AN219" s="559">
        <v>11210</v>
      </c>
      <c r="AO219" s="480" t="s">
        <v>146</v>
      </c>
      <c r="AP219" s="481">
        <v>110</v>
      </c>
      <c r="AQ219" s="562" t="s">
        <v>152</v>
      </c>
      <c r="AR219" s="543" t="s">
        <v>154</v>
      </c>
      <c r="AS219" s="545" t="s">
        <v>154</v>
      </c>
      <c r="AT219" s="545" t="s">
        <v>154</v>
      </c>
      <c r="AU219" s="571" t="s">
        <v>154</v>
      </c>
      <c r="AV219" s="161"/>
      <c r="AW219" s="161"/>
      <c r="AX219" s="152"/>
      <c r="AY219" s="152"/>
      <c r="AZ219" s="152"/>
      <c r="BA219" s="152"/>
      <c r="BB219" s="152"/>
      <c r="BC219" s="152"/>
      <c r="BD219" s="152"/>
      <c r="BE219" s="152"/>
      <c r="BF219" s="152"/>
      <c r="BG219" s="152"/>
      <c r="BH219" s="152"/>
      <c r="BI219" s="152"/>
    </row>
    <row r="220" spans="1:61" s="162" customFormat="1" ht="16.5" customHeight="1">
      <c r="A220" s="498"/>
      <c r="B220" s="501"/>
      <c r="C220" s="503"/>
      <c r="D220" s="214" t="s">
        <v>155</v>
      </c>
      <c r="E220" s="207"/>
      <c r="F220" s="215">
        <v>67650</v>
      </c>
      <c r="G220" s="306" t="s">
        <v>148</v>
      </c>
      <c r="H220" s="216">
        <v>650</v>
      </c>
      <c r="I220" s="217" t="s">
        <v>339</v>
      </c>
      <c r="J220" s="305" t="s">
        <v>148</v>
      </c>
      <c r="K220" s="218">
        <v>6670</v>
      </c>
      <c r="L220" s="219">
        <v>60</v>
      </c>
      <c r="M220" s="504"/>
      <c r="N220" s="305"/>
      <c r="O220" s="346"/>
      <c r="P220" s="480"/>
      <c r="Q220" s="343"/>
      <c r="R220" s="340"/>
      <c r="S220" s="505"/>
      <c r="T220" s="343"/>
      <c r="U220" s="480"/>
      <c r="V220" s="479"/>
      <c r="W220" s="480"/>
      <c r="X220" s="482"/>
      <c r="Y220" s="484"/>
      <c r="Z220" s="344" t="s">
        <v>156</v>
      </c>
      <c r="AA220" s="486"/>
      <c r="AB220" s="489"/>
      <c r="AC220" s="563"/>
      <c r="AD220" s="312" t="s">
        <v>157</v>
      </c>
      <c r="AE220" s="362">
        <v>4860</v>
      </c>
      <c r="AF220" s="363">
        <v>5400</v>
      </c>
      <c r="AG220" s="564"/>
      <c r="AH220" s="566"/>
      <c r="AI220" s="480"/>
      <c r="AJ220" s="569"/>
      <c r="AK220" s="484"/>
      <c r="AL220" s="557"/>
      <c r="AM220" s="558"/>
      <c r="AN220" s="560"/>
      <c r="AO220" s="480"/>
      <c r="AP220" s="482"/>
      <c r="AQ220" s="562"/>
      <c r="AR220" s="544"/>
      <c r="AS220" s="546"/>
      <c r="AT220" s="546"/>
      <c r="AU220" s="547"/>
      <c r="AV220" s="161"/>
      <c r="AW220" s="161"/>
      <c r="AX220" s="152"/>
      <c r="AY220" s="152"/>
      <c r="AZ220" s="152"/>
      <c r="BA220" s="152"/>
      <c r="BB220" s="152"/>
      <c r="BC220" s="152"/>
      <c r="BD220" s="152"/>
      <c r="BE220" s="152"/>
      <c r="BF220" s="152"/>
      <c r="BG220" s="152"/>
      <c r="BH220" s="152"/>
      <c r="BI220" s="152"/>
    </row>
    <row r="221" spans="1:61" s="162" customFormat="1" ht="16.5" customHeight="1">
      <c r="A221" s="498"/>
      <c r="B221" s="501"/>
      <c r="C221" s="548" t="s">
        <v>158</v>
      </c>
      <c r="D221" s="214" t="s">
        <v>159</v>
      </c>
      <c r="E221" s="207"/>
      <c r="F221" s="215">
        <v>120400</v>
      </c>
      <c r="G221" s="306" t="s">
        <v>148</v>
      </c>
      <c r="H221" s="216">
        <v>1100</v>
      </c>
      <c r="I221" s="217" t="s">
        <v>339</v>
      </c>
      <c r="J221" s="220"/>
      <c r="K221" s="173"/>
      <c r="L221" s="163"/>
      <c r="M221" s="504"/>
      <c r="N221" s="305"/>
      <c r="O221" s="346"/>
      <c r="P221" s="480"/>
      <c r="Q221" s="343"/>
      <c r="R221" s="340"/>
      <c r="S221" s="505"/>
      <c r="T221" s="343"/>
      <c r="U221" s="480" t="s">
        <v>146</v>
      </c>
      <c r="V221" s="550">
        <v>15430</v>
      </c>
      <c r="W221" s="480"/>
      <c r="X221" s="482"/>
      <c r="Y221" s="484"/>
      <c r="Z221" s="344" t="s">
        <v>160</v>
      </c>
      <c r="AA221" s="486"/>
      <c r="AB221" s="489"/>
      <c r="AC221" s="563"/>
      <c r="AD221" s="312" t="s">
        <v>161</v>
      </c>
      <c r="AE221" s="362">
        <v>4230</v>
      </c>
      <c r="AF221" s="363">
        <v>4680</v>
      </c>
      <c r="AG221" s="564"/>
      <c r="AH221" s="566"/>
      <c r="AI221" s="480"/>
      <c r="AJ221" s="569"/>
      <c r="AK221" s="340"/>
      <c r="AL221" s="366"/>
      <c r="AM221" s="558"/>
      <c r="AN221" s="560"/>
      <c r="AO221" s="480"/>
      <c r="AP221" s="482"/>
      <c r="AQ221" s="562"/>
      <c r="AR221" s="552">
        <v>0.01</v>
      </c>
      <c r="AS221" s="554">
        <v>0.03</v>
      </c>
      <c r="AT221" s="554">
        <v>0.04</v>
      </c>
      <c r="AU221" s="526">
        <v>0.05</v>
      </c>
      <c r="AV221" s="161"/>
      <c r="AW221" s="161"/>
      <c r="AX221" s="152"/>
      <c r="AY221" s="152"/>
      <c r="AZ221" s="152"/>
      <c r="BA221" s="152"/>
      <c r="BB221" s="152"/>
      <c r="BC221" s="152"/>
      <c r="BD221" s="152"/>
      <c r="BE221" s="152"/>
      <c r="BF221" s="152"/>
      <c r="BG221" s="152"/>
      <c r="BH221" s="152"/>
      <c r="BI221" s="152"/>
    </row>
    <row r="222" spans="1:61" s="162" customFormat="1" ht="16.5" customHeight="1">
      <c r="A222" s="498"/>
      <c r="B222" s="501"/>
      <c r="C222" s="549"/>
      <c r="D222" s="221" t="s">
        <v>162</v>
      </c>
      <c r="E222" s="207"/>
      <c r="F222" s="222">
        <v>185410</v>
      </c>
      <c r="G222" s="306" t="s">
        <v>148</v>
      </c>
      <c r="H222" s="223">
        <v>1750</v>
      </c>
      <c r="I222" s="224" t="s">
        <v>339</v>
      </c>
      <c r="J222" s="220"/>
      <c r="K222" s="173"/>
      <c r="L222" s="163"/>
      <c r="M222" s="504"/>
      <c r="N222" s="305"/>
      <c r="O222" s="346"/>
      <c r="P222" s="480"/>
      <c r="Q222" s="343"/>
      <c r="R222" s="340"/>
      <c r="S222" s="505"/>
      <c r="T222" s="343"/>
      <c r="U222" s="480"/>
      <c r="V222" s="551"/>
      <c r="W222" s="480"/>
      <c r="X222" s="483"/>
      <c r="Y222" s="484"/>
      <c r="Z222" s="345" t="s">
        <v>163</v>
      </c>
      <c r="AA222" s="487"/>
      <c r="AB222" s="490"/>
      <c r="AC222" s="563"/>
      <c r="AD222" s="316" t="s">
        <v>164</v>
      </c>
      <c r="AE222" s="364">
        <v>3780</v>
      </c>
      <c r="AF222" s="365">
        <v>4140</v>
      </c>
      <c r="AG222" s="564"/>
      <c r="AH222" s="567"/>
      <c r="AI222" s="480"/>
      <c r="AJ222" s="570"/>
      <c r="AK222" s="340"/>
      <c r="AL222" s="366"/>
      <c r="AM222" s="558"/>
      <c r="AN222" s="561"/>
      <c r="AO222" s="480"/>
      <c r="AP222" s="483"/>
      <c r="AQ222" s="562"/>
      <c r="AR222" s="553"/>
      <c r="AS222" s="555"/>
      <c r="AT222" s="555"/>
      <c r="AU222" s="527"/>
      <c r="AV222" s="161"/>
      <c r="AW222" s="161"/>
      <c r="AX222" s="152"/>
      <c r="AY222" s="152"/>
      <c r="AZ222" s="152"/>
      <c r="BA222" s="152"/>
      <c r="BB222" s="152"/>
      <c r="BC222" s="152"/>
      <c r="BD222" s="152"/>
      <c r="BE222" s="152"/>
      <c r="BF222" s="152"/>
      <c r="BG222" s="152"/>
      <c r="BH222" s="152"/>
      <c r="BI222" s="152"/>
    </row>
    <row r="223" spans="1:61" s="162" customFormat="1" ht="16.5" customHeight="1">
      <c r="A223" s="498"/>
      <c r="B223" s="500" t="s">
        <v>167</v>
      </c>
      <c r="C223" s="502" t="s">
        <v>144</v>
      </c>
      <c r="D223" s="206" t="s">
        <v>145</v>
      </c>
      <c r="E223" s="207"/>
      <c r="F223" s="208">
        <v>57250</v>
      </c>
      <c r="G223" s="306" t="s">
        <v>148</v>
      </c>
      <c r="H223" s="209">
        <v>550</v>
      </c>
      <c r="I223" s="210" t="s">
        <v>339</v>
      </c>
      <c r="J223" s="305"/>
      <c r="K223" s="211"/>
      <c r="L223" s="212"/>
      <c r="M223" s="504"/>
      <c r="N223" s="305"/>
      <c r="O223" s="572" t="s">
        <v>168</v>
      </c>
      <c r="P223" s="480"/>
      <c r="Q223" s="573" t="s">
        <v>168</v>
      </c>
      <c r="R223" s="347"/>
      <c r="S223" s="505"/>
      <c r="T223" s="348"/>
      <c r="U223" s="480" t="s">
        <v>146</v>
      </c>
      <c r="V223" s="478">
        <v>14890</v>
      </c>
      <c r="W223" s="480" t="s">
        <v>146</v>
      </c>
      <c r="X223" s="481">
        <v>80</v>
      </c>
      <c r="Y223" s="484" t="s">
        <v>146</v>
      </c>
      <c r="Z223" s="341" t="s">
        <v>150</v>
      </c>
      <c r="AA223" s="485">
        <v>3870</v>
      </c>
      <c r="AB223" s="488">
        <v>4320</v>
      </c>
      <c r="AC223" s="563" t="s">
        <v>146</v>
      </c>
      <c r="AD223" s="159" t="s">
        <v>151</v>
      </c>
      <c r="AE223" s="360">
        <v>7920</v>
      </c>
      <c r="AF223" s="361">
        <v>8820</v>
      </c>
      <c r="AG223" s="564" t="s">
        <v>146</v>
      </c>
      <c r="AH223" s="565">
        <v>8000</v>
      </c>
      <c r="AI223" s="480" t="s">
        <v>148</v>
      </c>
      <c r="AJ223" s="568">
        <v>70</v>
      </c>
      <c r="AK223" s="484" t="s">
        <v>146</v>
      </c>
      <c r="AL223" s="556">
        <v>4500</v>
      </c>
      <c r="AM223" s="558" t="s">
        <v>152</v>
      </c>
      <c r="AN223" s="559">
        <v>8970</v>
      </c>
      <c r="AO223" s="480" t="s">
        <v>146</v>
      </c>
      <c r="AP223" s="481">
        <v>90</v>
      </c>
      <c r="AQ223" s="562" t="s">
        <v>152</v>
      </c>
      <c r="AR223" s="543" t="s">
        <v>154</v>
      </c>
      <c r="AS223" s="545" t="s">
        <v>154</v>
      </c>
      <c r="AT223" s="545" t="s">
        <v>154</v>
      </c>
      <c r="AU223" s="571" t="s">
        <v>154</v>
      </c>
      <c r="AV223" s="161"/>
      <c r="AW223" s="161"/>
      <c r="AX223" s="152"/>
      <c r="AY223" s="152"/>
      <c r="AZ223" s="152"/>
      <c r="BA223" s="152"/>
      <c r="BB223" s="152"/>
      <c r="BC223" s="152"/>
      <c r="BD223" s="152"/>
      <c r="BE223" s="152"/>
      <c r="BF223" s="152"/>
      <c r="BG223" s="152"/>
      <c r="BH223" s="152"/>
      <c r="BI223" s="152"/>
    </row>
    <row r="224" spans="1:61" s="162" customFormat="1" ht="16.5" customHeight="1">
      <c r="A224" s="498"/>
      <c r="B224" s="501"/>
      <c r="C224" s="503"/>
      <c r="D224" s="214" t="s">
        <v>155</v>
      </c>
      <c r="E224" s="207"/>
      <c r="F224" s="215">
        <v>63750</v>
      </c>
      <c r="G224" s="306" t="s">
        <v>148</v>
      </c>
      <c r="H224" s="216">
        <v>610</v>
      </c>
      <c r="I224" s="217" t="s">
        <v>339</v>
      </c>
      <c r="J224" s="305" t="s">
        <v>148</v>
      </c>
      <c r="K224" s="218">
        <v>6670</v>
      </c>
      <c r="L224" s="219">
        <v>60</v>
      </c>
      <c r="M224" s="504"/>
      <c r="N224" s="305"/>
      <c r="O224" s="572"/>
      <c r="P224" s="480"/>
      <c r="Q224" s="573"/>
      <c r="R224" s="347"/>
      <c r="S224" s="505"/>
      <c r="T224" s="348"/>
      <c r="U224" s="480"/>
      <c r="V224" s="479"/>
      <c r="W224" s="480"/>
      <c r="X224" s="482"/>
      <c r="Y224" s="484"/>
      <c r="Z224" s="344" t="s">
        <v>156</v>
      </c>
      <c r="AA224" s="486"/>
      <c r="AB224" s="489"/>
      <c r="AC224" s="563"/>
      <c r="AD224" s="312" t="s">
        <v>157</v>
      </c>
      <c r="AE224" s="362">
        <v>4320</v>
      </c>
      <c r="AF224" s="363">
        <v>4860</v>
      </c>
      <c r="AG224" s="564"/>
      <c r="AH224" s="566"/>
      <c r="AI224" s="480"/>
      <c r="AJ224" s="569"/>
      <c r="AK224" s="484"/>
      <c r="AL224" s="557"/>
      <c r="AM224" s="558"/>
      <c r="AN224" s="560"/>
      <c r="AO224" s="480"/>
      <c r="AP224" s="482"/>
      <c r="AQ224" s="562"/>
      <c r="AR224" s="544"/>
      <c r="AS224" s="546"/>
      <c r="AT224" s="546"/>
      <c r="AU224" s="547"/>
      <c r="AV224" s="161"/>
      <c r="AW224" s="161"/>
      <c r="AX224" s="152"/>
      <c r="AY224" s="152"/>
      <c r="AZ224" s="152"/>
      <c r="BA224" s="152"/>
      <c r="BB224" s="152"/>
      <c r="BC224" s="152"/>
      <c r="BD224" s="152"/>
      <c r="BE224" s="152"/>
      <c r="BF224" s="152"/>
      <c r="BG224" s="152"/>
      <c r="BH224" s="152"/>
      <c r="BI224" s="152"/>
    </row>
    <row r="225" spans="1:61" s="162" customFormat="1" ht="16.5" customHeight="1">
      <c r="A225" s="498"/>
      <c r="B225" s="501"/>
      <c r="C225" s="548" t="s">
        <v>158</v>
      </c>
      <c r="D225" s="214" t="s">
        <v>159</v>
      </c>
      <c r="E225" s="207"/>
      <c r="F225" s="215">
        <v>116500</v>
      </c>
      <c r="G225" s="306" t="s">
        <v>148</v>
      </c>
      <c r="H225" s="216">
        <v>1060</v>
      </c>
      <c r="I225" s="217" t="s">
        <v>339</v>
      </c>
      <c r="J225" s="220"/>
      <c r="K225" s="173"/>
      <c r="L225" s="163"/>
      <c r="M225" s="504"/>
      <c r="N225" s="305"/>
      <c r="O225" s="572"/>
      <c r="P225" s="480"/>
      <c r="Q225" s="573"/>
      <c r="R225" s="347"/>
      <c r="S225" s="505"/>
      <c r="T225" s="348"/>
      <c r="U225" s="480" t="s">
        <v>146</v>
      </c>
      <c r="V225" s="550">
        <v>13290</v>
      </c>
      <c r="W225" s="480"/>
      <c r="X225" s="482"/>
      <c r="Y225" s="484"/>
      <c r="Z225" s="344" t="s">
        <v>160</v>
      </c>
      <c r="AA225" s="486"/>
      <c r="AB225" s="489"/>
      <c r="AC225" s="563"/>
      <c r="AD225" s="312" t="s">
        <v>161</v>
      </c>
      <c r="AE225" s="362">
        <v>3780</v>
      </c>
      <c r="AF225" s="363">
        <v>4230</v>
      </c>
      <c r="AG225" s="564"/>
      <c r="AH225" s="566"/>
      <c r="AI225" s="480"/>
      <c r="AJ225" s="569"/>
      <c r="AK225" s="340"/>
      <c r="AL225" s="366"/>
      <c r="AM225" s="558"/>
      <c r="AN225" s="560"/>
      <c r="AO225" s="480"/>
      <c r="AP225" s="482"/>
      <c r="AQ225" s="562"/>
      <c r="AR225" s="552">
        <v>0.01</v>
      </c>
      <c r="AS225" s="554">
        <v>0.03</v>
      </c>
      <c r="AT225" s="554">
        <v>0.04</v>
      </c>
      <c r="AU225" s="526">
        <v>0.06</v>
      </c>
      <c r="AV225" s="161"/>
      <c r="AW225" s="161"/>
      <c r="AX225" s="152"/>
      <c r="AY225" s="152"/>
      <c r="AZ225" s="152"/>
      <c r="BA225" s="152"/>
      <c r="BB225" s="152"/>
      <c r="BC225" s="152"/>
      <c r="BD225" s="152"/>
      <c r="BE225" s="152"/>
      <c r="BF225" s="152"/>
      <c r="BG225" s="152"/>
      <c r="BH225" s="152"/>
      <c r="BI225" s="152"/>
    </row>
    <row r="226" spans="1:61" s="162" customFormat="1" ht="16.5" customHeight="1">
      <c r="A226" s="498"/>
      <c r="B226" s="501"/>
      <c r="C226" s="549"/>
      <c r="D226" s="221" t="s">
        <v>162</v>
      </c>
      <c r="E226" s="207"/>
      <c r="F226" s="222">
        <v>181510</v>
      </c>
      <c r="G226" s="306" t="s">
        <v>148</v>
      </c>
      <c r="H226" s="223">
        <v>1710</v>
      </c>
      <c r="I226" s="224" t="s">
        <v>339</v>
      </c>
      <c r="J226" s="220"/>
      <c r="K226" s="173"/>
      <c r="L226" s="163"/>
      <c r="M226" s="504"/>
      <c r="N226" s="305"/>
      <c r="O226" s="342" t="s">
        <v>169</v>
      </c>
      <c r="P226" s="480"/>
      <c r="Q226" s="342" t="s">
        <v>169</v>
      </c>
      <c r="R226" s="349"/>
      <c r="S226" s="505"/>
      <c r="T226" s="342"/>
      <c r="U226" s="480"/>
      <c r="V226" s="551"/>
      <c r="W226" s="480"/>
      <c r="X226" s="483"/>
      <c r="Y226" s="484"/>
      <c r="Z226" s="345" t="s">
        <v>163</v>
      </c>
      <c r="AA226" s="487"/>
      <c r="AB226" s="490"/>
      <c r="AC226" s="563"/>
      <c r="AD226" s="316" t="s">
        <v>164</v>
      </c>
      <c r="AE226" s="364">
        <v>3420</v>
      </c>
      <c r="AF226" s="365">
        <v>3780</v>
      </c>
      <c r="AG226" s="564"/>
      <c r="AH226" s="567"/>
      <c r="AI226" s="480"/>
      <c r="AJ226" s="570"/>
      <c r="AK226" s="340"/>
      <c r="AL226" s="366"/>
      <c r="AM226" s="558"/>
      <c r="AN226" s="561"/>
      <c r="AO226" s="480"/>
      <c r="AP226" s="483"/>
      <c r="AQ226" s="562"/>
      <c r="AR226" s="553"/>
      <c r="AS226" s="555"/>
      <c r="AT226" s="555"/>
      <c r="AU226" s="527"/>
      <c r="AV226" s="161"/>
      <c r="AW226" s="161"/>
      <c r="AX226" s="152"/>
      <c r="AY226" s="152"/>
      <c r="AZ226" s="152"/>
      <c r="BA226" s="152"/>
      <c r="BB226" s="152"/>
      <c r="BC226" s="152"/>
      <c r="BD226" s="152"/>
      <c r="BE226" s="152"/>
      <c r="BF226" s="152"/>
      <c r="BG226" s="152"/>
      <c r="BH226" s="152"/>
      <c r="BI226" s="152"/>
    </row>
    <row r="227" spans="1:61" s="162" customFormat="1" ht="16.5" customHeight="1">
      <c r="A227" s="498"/>
      <c r="B227" s="500" t="s">
        <v>170</v>
      </c>
      <c r="C227" s="502" t="s">
        <v>144</v>
      </c>
      <c r="D227" s="206" t="s">
        <v>145</v>
      </c>
      <c r="E227" s="207"/>
      <c r="F227" s="208">
        <v>50180</v>
      </c>
      <c r="G227" s="306" t="s">
        <v>148</v>
      </c>
      <c r="H227" s="209">
        <v>480</v>
      </c>
      <c r="I227" s="210" t="s">
        <v>339</v>
      </c>
      <c r="J227" s="305"/>
      <c r="K227" s="211"/>
      <c r="L227" s="212"/>
      <c r="M227" s="504"/>
      <c r="N227" s="305"/>
      <c r="O227" s="342">
        <v>230400</v>
      </c>
      <c r="P227" s="480"/>
      <c r="Q227" s="343">
        <v>2300</v>
      </c>
      <c r="R227" s="340"/>
      <c r="S227" s="505"/>
      <c r="T227" s="343"/>
      <c r="U227" s="480" t="s">
        <v>146</v>
      </c>
      <c r="V227" s="478">
        <v>13460</v>
      </c>
      <c r="W227" s="480" t="s">
        <v>146</v>
      </c>
      <c r="X227" s="481">
        <v>60</v>
      </c>
      <c r="Y227" s="484" t="s">
        <v>146</v>
      </c>
      <c r="Z227" s="341" t="s">
        <v>150</v>
      </c>
      <c r="AA227" s="485">
        <v>3240</v>
      </c>
      <c r="AB227" s="488">
        <v>3600</v>
      </c>
      <c r="AC227" s="563" t="s">
        <v>146</v>
      </c>
      <c r="AD227" s="159" t="s">
        <v>151</v>
      </c>
      <c r="AE227" s="360">
        <v>6480</v>
      </c>
      <c r="AF227" s="361">
        <v>7290</v>
      </c>
      <c r="AG227" s="564" t="s">
        <v>146</v>
      </c>
      <c r="AH227" s="565">
        <v>6670</v>
      </c>
      <c r="AI227" s="480" t="s">
        <v>148</v>
      </c>
      <c r="AJ227" s="568">
        <v>60</v>
      </c>
      <c r="AK227" s="484" t="s">
        <v>146</v>
      </c>
      <c r="AL227" s="556">
        <v>4500</v>
      </c>
      <c r="AM227" s="558" t="s">
        <v>152</v>
      </c>
      <c r="AN227" s="559">
        <v>7470</v>
      </c>
      <c r="AO227" s="480" t="s">
        <v>146</v>
      </c>
      <c r="AP227" s="481">
        <v>70</v>
      </c>
      <c r="AQ227" s="562" t="s">
        <v>152</v>
      </c>
      <c r="AR227" s="543" t="s">
        <v>154</v>
      </c>
      <c r="AS227" s="545" t="s">
        <v>154</v>
      </c>
      <c r="AT227" s="545" t="s">
        <v>154</v>
      </c>
      <c r="AU227" s="571" t="s">
        <v>154</v>
      </c>
      <c r="AV227" s="161"/>
      <c r="AW227" s="161"/>
      <c r="AX227" s="152"/>
      <c r="AY227" s="152"/>
      <c r="AZ227" s="152"/>
      <c r="BA227" s="152"/>
      <c r="BB227" s="152"/>
      <c r="BC227" s="152"/>
      <c r="BD227" s="152"/>
      <c r="BE227" s="152"/>
      <c r="BF227" s="152"/>
      <c r="BG227" s="152"/>
      <c r="BH227" s="152"/>
      <c r="BI227" s="152"/>
    </row>
    <row r="228" spans="1:61" s="162" customFormat="1" ht="16.5" customHeight="1">
      <c r="A228" s="498"/>
      <c r="B228" s="501"/>
      <c r="C228" s="503"/>
      <c r="D228" s="214" t="s">
        <v>155</v>
      </c>
      <c r="E228" s="207"/>
      <c r="F228" s="215">
        <v>56670</v>
      </c>
      <c r="G228" s="306" t="s">
        <v>148</v>
      </c>
      <c r="H228" s="216">
        <v>540</v>
      </c>
      <c r="I228" s="217" t="s">
        <v>339</v>
      </c>
      <c r="J228" s="305" t="s">
        <v>148</v>
      </c>
      <c r="K228" s="218">
        <v>6670</v>
      </c>
      <c r="L228" s="219">
        <v>60</v>
      </c>
      <c r="M228" s="504"/>
      <c r="N228" s="305"/>
      <c r="O228" s="350"/>
      <c r="P228" s="480"/>
      <c r="Q228" s="350"/>
      <c r="R228" s="351"/>
      <c r="S228" s="505"/>
      <c r="T228" s="350"/>
      <c r="U228" s="480"/>
      <c r="V228" s="479"/>
      <c r="W228" s="480"/>
      <c r="X228" s="482"/>
      <c r="Y228" s="484"/>
      <c r="Z228" s="344" t="s">
        <v>156</v>
      </c>
      <c r="AA228" s="486"/>
      <c r="AB228" s="489"/>
      <c r="AC228" s="563"/>
      <c r="AD228" s="312" t="s">
        <v>157</v>
      </c>
      <c r="AE228" s="362">
        <v>3600</v>
      </c>
      <c r="AF228" s="363">
        <v>3960</v>
      </c>
      <c r="AG228" s="564"/>
      <c r="AH228" s="566"/>
      <c r="AI228" s="480"/>
      <c r="AJ228" s="569"/>
      <c r="AK228" s="484"/>
      <c r="AL228" s="557"/>
      <c r="AM228" s="558"/>
      <c r="AN228" s="560"/>
      <c r="AO228" s="480"/>
      <c r="AP228" s="482"/>
      <c r="AQ228" s="562"/>
      <c r="AR228" s="544"/>
      <c r="AS228" s="546"/>
      <c r="AT228" s="546"/>
      <c r="AU228" s="547"/>
      <c r="AV228" s="161"/>
      <c r="AW228" s="161"/>
      <c r="AX228" s="152"/>
      <c r="AY228" s="152"/>
      <c r="AZ228" s="152"/>
      <c r="BA228" s="152"/>
      <c r="BB228" s="152"/>
      <c r="BC228" s="152"/>
      <c r="BD228" s="152"/>
      <c r="BE228" s="152"/>
      <c r="BF228" s="152"/>
      <c r="BG228" s="152"/>
      <c r="BH228" s="152"/>
      <c r="BI228" s="152"/>
    </row>
    <row r="229" spans="1:61" s="162" customFormat="1" ht="16.5" customHeight="1">
      <c r="A229" s="498"/>
      <c r="B229" s="501"/>
      <c r="C229" s="548" t="s">
        <v>158</v>
      </c>
      <c r="D229" s="214" t="s">
        <v>159</v>
      </c>
      <c r="E229" s="207"/>
      <c r="F229" s="215">
        <v>109430</v>
      </c>
      <c r="G229" s="306" t="s">
        <v>148</v>
      </c>
      <c r="H229" s="216">
        <v>990</v>
      </c>
      <c r="I229" s="217" t="s">
        <v>339</v>
      </c>
      <c r="J229" s="220"/>
      <c r="K229" s="173"/>
      <c r="L229" s="163"/>
      <c r="M229" s="504"/>
      <c r="N229" s="305"/>
      <c r="O229" s="342" t="s">
        <v>171</v>
      </c>
      <c r="P229" s="480"/>
      <c r="Q229" s="342" t="s">
        <v>171</v>
      </c>
      <c r="R229" s="349"/>
      <c r="S229" s="505"/>
      <c r="T229" s="342"/>
      <c r="U229" s="480" t="s">
        <v>146</v>
      </c>
      <c r="V229" s="550">
        <v>11870</v>
      </c>
      <c r="W229" s="480"/>
      <c r="X229" s="482"/>
      <c r="Y229" s="484"/>
      <c r="Z229" s="344" t="s">
        <v>160</v>
      </c>
      <c r="AA229" s="486"/>
      <c r="AB229" s="489"/>
      <c r="AC229" s="563"/>
      <c r="AD229" s="312" t="s">
        <v>161</v>
      </c>
      <c r="AE229" s="362">
        <v>3150</v>
      </c>
      <c r="AF229" s="363">
        <v>3420</v>
      </c>
      <c r="AG229" s="564"/>
      <c r="AH229" s="566"/>
      <c r="AI229" s="480"/>
      <c r="AJ229" s="569"/>
      <c r="AK229" s="340"/>
      <c r="AL229" s="366"/>
      <c r="AM229" s="558"/>
      <c r="AN229" s="560"/>
      <c r="AO229" s="480"/>
      <c r="AP229" s="482"/>
      <c r="AQ229" s="562"/>
      <c r="AR229" s="552">
        <v>0.02</v>
      </c>
      <c r="AS229" s="554">
        <v>0.03</v>
      </c>
      <c r="AT229" s="554">
        <v>0.05</v>
      </c>
      <c r="AU229" s="526">
        <v>0.06</v>
      </c>
      <c r="AV229" s="161"/>
      <c r="AW229" s="161"/>
      <c r="AX229" s="152"/>
      <c r="AY229" s="152"/>
      <c r="AZ229" s="152"/>
      <c r="BA229" s="152"/>
      <c r="BB229" s="152"/>
      <c r="BC229" s="152"/>
      <c r="BD229" s="152"/>
      <c r="BE229" s="152"/>
      <c r="BF229" s="152"/>
      <c r="BG229" s="152"/>
      <c r="BH229" s="152"/>
      <c r="BI229" s="152"/>
    </row>
    <row r="230" spans="1:61" s="162" customFormat="1" ht="16.5" customHeight="1">
      <c r="A230" s="498"/>
      <c r="B230" s="501"/>
      <c r="C230" s="549"/>
      <c r="D230" s="221" t="s">
        <v>162</v>
      </c>
      <c r="E230" s="207"/>
      <c r="F230" s="222">
        <v>174430</v>
      </c>
      <c r="G230" s="306" t="s">
        <v>148</v>
      </c>
      <c r="H230" s="223">
        <v>1640</v>
      </c>
      <c r="I230" s="224" t="s">
        <v>339</v>
      </c>
      <c r="J230" s="220"/>
      <c r="K230" s="173"/>
      <c r="L230" s="163"/>
      <c r="M230" s="504"/>
      <c r="N230" s="305"/>
      <c r="O230" s="342">
        <v>246600</v>
      </c>
      <c r="P230" s="480"/>
      <c r="Q230" s="343">
        <v>2470</v>
      </c>
      <c r="R230" s="340"/>
      <c r="S230" s="505"/>
      <c r="T230" s="343"/>
      <c r="U230" s="480"/>
      <c r="V230" s="551"/>
      <c r="W230" s="480"/>
      <c r="X230" s="483"/>
      <c r="Y230" s="484"/>
      <c r="Z230" s="345" t="s">
        <v>163</v>
      </c>
      <c r="AA230" s="487"/>
      <c r="AB230" s="490"/>
      <c r="AC230" s="563"/>
      <c r="AD230" s="316" t="s">
        <v>164</v>
      </c>
      <c r="AE230" s="364">
        <v>2790</v>
      </c>
      <c r="AF230" s="365">
        <v>3060</v>
      </c>
      <c r="AG230" s="564"/>
      <c r="AH230" s="567"/>
      <c r="AI230" s="480"/>
      <c r="AJ230" s="570"/>
      <c r="AK230" s="340"/>
      <c r="AL230" s="366"/>
      <c r="AM230" s="558"/>
      <c r="AN230" s="561"/>
      <c r="AO230" s="480"/>
      <c r="AP230" s="483"/>
      <c r="AQ230" s="562"/>
      <c r="AR230" s="553"/>
      <c r="AS230" s="555"/>
      <c r="AT230" s="555"/>
      <c r="AU230" s="527"/>
      <c r="AV230" s="161"/>
      <c r="AW230" s="161"/>
      <c r="AX230" s="152"/>
      <c r="AY230" s="152"/>
      <c r="AZ230" s="152"/>
      <c r="BA230" s="152"/>
      <c r="BB230" s="152"/>
      <c r="BC230" s="152"/>
      <c r="BD230" s="152"/>
      <c r="BE230" s="152"/>
      <c r="BF230" s="152"/>
      <c r="BG230" s="152"/>
      <c r="BH230" s="152"/>
      <c r="BI230" s="152"/>
    </row>
    <row r="231" spans="1:61" s="162" customFormat="1" ht="16.5" customHeight="1">
      <c r="A231" s="498"/>
      <c r="B231" s="500" t="s">
        <v>172</v>
      </c>
      <c r="C231" s="502" t="s">
        <v>144</v>
      </c>
      <c r="D231" s="206" t="s">
        <v>145</v>
      </c>
      <c r="E231" s="207"/>
      <c r="F231" s="208">
        <v>45190</v>
      </c>
      <c r="G231" s="306" t="s">
        <v>148</v>
      </c>
      <c r="H231" s="209">
        <v>430</v>
      </c>
      <c r="I231" s="210" t="s">
        <v>339</v>
      </c>
      <c r="J231" s="305"/>
      <c r="K231" s="211"/>
      <c r="L231" s="212"/>
      <c r="M231" s="504"/>
      <c r="N231" s="305"/>
      <c r="O231" s="350"/>
      <c r="P231" s="480"/>
      <c r="Q231" s="350"/>
      <c r="R231" s="351"/>
      <c r="S231" s="505"/>
      <c r="T231" s="350"/>
      <c r="U231" s="480" t="s">
        <v>146</v>
      </c>
      <c r="V231" s="478">
        <v>12450</v>
      </c>
      <c r="W231" s="480" t="s">
        <v>146</v>
      </c>
      <c r="X231" s="481">
        <v>50</v>
      </c>
      <c r="Y231" s="484" t="s">
        <v>146</v>
      </c>
      <c r="Z231" s="341" t="s">
        <v>150</v>
      </c>
      <c r="AA231" s="485">
        <v>2790</v>
      </c>
      <c r="AB231" s="488">
        <v>3060</v>
      </c>
      <c r="AC231" s="563" t="s">
        <v>146</v>
      </c>
      <c r="AD231" s="159" t="s">
        <v>151</v>
      </c>
      <c r="AE231" s="360">
        <v>5670</v>
      </c>
      <c r="AF231" s="361">
        <v>6390</v>
      </c>
      <c r="AG231" s="564" t="s">
        <v>146</v>
      </c>
      <c r="AH231" s="565">
        <v>5720</v>
      </c>
      <c r="AI231" s="480" t="s">
        <v>148</v>
      </c>
      <c r="AJ231" s="568">
        <v>50</v>
      </c>
      <c r="AK231" s="484" t="s">
        <v>146</v>
      </c>
      <c r="AL231" s="556">
        <v>4500</v>
      </c>
      <c r="AM231" s="558" t="s">
        <v>152</v>
      </c>
      <c r="AN231" s="559">
        <v>6410</v>
      </c>
      <c r="AO231" s="480" t="s">
        <v>146</v>
      </c>
      <c r="AP231" s="481">
        <v>60</v>
      </c>
      <c r="AQ231" s="562" t="s">
        <v>152</v>
      </c>
      <c r="AR231" s="543" t="s">
        <v>154</v>
      </c>
      <c r="AS231" s="545" t="s">
        <v>154</v>
      </c>
      <c r="AT231" s="545" t="s">
        <v>154</v>
      </c>
      <c r="AU231" s="571" t="s">
        <v>154</v>
      </c>
      <c r="AV231" s="161"/>
      <c r="AW231" s="161"/>
      <c r="AX231" s="152"/>
      <c r="AY231" s="152"/>
      <c r="AZ231" s="152"/>
      <c r="BA231" s="152"/>
      <c r="BB231" s="152"/>
      <c r="BC231" s="152"/>
      <c r="BD231" s="152"/>
      <c r="BE231" s="152"/>
      <c r="BF231" s="152"/>
      <c r="BG231" s="152"/>
      <c r="BH231" s="152"/>
      <c r="BI231" s="152"/>
    </row>
    <row r="232" spans="1:61" s="162" customFormat="1" ht="16.5" customHeight="1">
      <c r="A232" s="498"/>
      <c r="B232" s="501"/>
      <c r="C232" s="503"/>
      <c r="D232" s="214" t="s">
        <v>155</v>
      </c>
      <c r="E232" s="207"/>
      <c r="F232" s="215">
        <v>51680</v>
      </c>
      <c r="G232" s="306" t="s">
        <v>148</v>
      </c>
      <c r="H232" s="216">
        <v>490</v>
      </c>
      <c r="I232" s="217" t="s">
        <v>339</v>
      </c>
      <c r="J232" s="305" t="s">
        <v>148</v>
      </c>
      <c r="K232" s="218">
        <v>6670</v>
      </c>
      <c r="L232" s="219">
        <v>60</v>
      </c>
      <c r="M232" s="504"/>
      <c r="N232" s="305"/>
      <c r="O232" s="342" t="s">
        <v>173</v>
      </c>
      <c r="P232" s="480"/>
      <c r="Q232" s="342" t="s">
        <v>173</v>
      </c>
      <c r="R232" s="349"/>
      <c r="S232" s="505"/>
      <c r="T232" s="342"/>
      <c r="U232" s="480"/>
      <c r="V232" s="479"/>
      <c r="W232" s="480"/>
      <c r="X232" s="482"/>
      <c r="Y232" s="484"/>
      <c r="Z232" s="344" t="s">
        <v>156</v>
      </c>
      <c r="AA232" s="486"/>
      <c r="AB232" s="489"/>
      <c r="AC232" s="563"/>
      <c r="AD232" s="312" t="s">
        <v>157</v>
      </c>
      <c r="AE232" s="362">
        <v>3150</v>
      </c>
      <c r="AF232" s="363">
        <v>3510</v>
      </c>
      <c r="AG232" s="564"/>
      <c r="AH232" s="566"/>
      <c r="AI232" s="480"/>
      <c r="AJ232" s="569"/>
      <c r="AK232" s="484"/>
      <c r="AL232" s="557"/>
      <c r="AM232" s="558"/>
      <c r="AN232" s="560"/>
      <c r="AO232" s="480"/>
      <c r="AP232" s="482"/>
      <c r="AQ232" s="562"/>
      <c r="AR232" s="544"/>
      <c r="AS232" s="546"/>
      <c r="AT232" s="546"/>
      <c r="AU232" s="547"/>
      <c r="AV232" s="161"/>
      <c r="AW232" s="161"/>
      <c r="AX232" s="152"/>
      <c r="AY232" s="152"/>
      <c r="AZ232" s="152"/>
      <c r="BA232" s="152"/>
      <c r="BB232" s="152"/>
      <c r="BC232" s="152"/>
      <c r="BD232" s="152"/>
      <c r="BE232" s="152"/>
      <c r="BF232" s="152"/>
      <c r="BG232" s="152"/>
      <c r="BH232" s="152"/>
      <c r="BI232" s="152"/>
    </row>
    <row r="233" spans="1:61" s="162" customFormat="1" ht="16.5" customHeight="1">
      <c r="A233" s="498"/>
      <c r="B233" s="501"/>
      <c r="C233" s="548" t="s">
        <v>158</v>
      </c>
      <c r="D233" s="214" t="s">
        <v>159</v>
      </c>
      <c r="E233" s="207"/>
      <c r="F233" s="215">
        <v>104440</v>
      </c>
      <c r="G233" s="306" t="s">
        <v>148</v>
      </c>
      <c r="H233" s="216">
        <v>950</v>
      </c>
      <c r="I233" s="217" t="s">
        <v>339</v>
      </c>
      <c r="J233" s="220"/>
      <c r="K233" s="173"/>
      <c r="L233" s="163"/>
      <c r="M233" s="504"/>
      <c r="N233" s="305"/>
      <c r="O233" s="342">
        <v>279180</v>
      </c>
      <c r="P233" s="480"/>
      <c r="Q233" s="343">
        <v>2790</v>
      </c>
      <c r="R233" s="340"/>
      <c r="S233" s="505"/>
      <c r="T233" s="343"/>
      <c r="U233" s="480" t="s">
        <v>146</v>
      </c>
      <c r="V233" s="550">
        <v>10850</v>
      </c>
      <c r="W233" s="480"/>
      <c r="X233" s="482"/>
      <c r="Y233" s="484"/>
      <c r="Z233" s="344" t="s">
        <v>160</v>
      </c>
      <c r="AA233" s="486"/>
      <c r="AB233" s="489"/>
      <c r="AC233" s="563"/>
      <c r="AD233" s="312" t="s">
        <v>161</v>
      </c>
      <c r="AE233" s="362">
        <v>2700</v>
      </c>
      <c r="AF233" s="363">
        <v>3060</v>
      </c>
      <c r="AG233" s="564"/>
      <c r="AH233" s="566"/>
      <c r="AI233" s="480"/>
      <c r="AJ233" s="569"/>
      <c r="AK233" s="340"/>
      <c r="AL233" s="366"/>
      <c r="AM233" s="558"/>
      <c r="AN233" s="560"/>
      <c r="AO233" s="480"/>
      <c r="AP233" s="482"/>
      <c r="AQ233" s="562"/>
      <c r="AR233" s="552">
        <v>0.02</v>
      </c>
      <c r="AS233" s="554">
        <v>0.03</v>
      </c>
      <c r="AT233" s="554">
        <v>0.05</v>
      </c>
      <c r="AU233" s="526">
        <v>0.06</v>
      </c>
      <c r="AV233" s="161"/>
      <c r="AW233" s="161"/>
      <c r="AX233" s="152"/>
      <c r="AY233" s="152"/>
      <c r="AZ233" s="152"/>
      <c r="BA233" s="152"/>
      <c r="BB233" s="152"/>
      <c r="BC233" s="152"/>
      <c r="BD233" s="152"/>
      <c r="BE233" s="152"/>
      <c r="BF233" s="152"/>
      <c r="BG233" s="152"/>
      <c r="BH233" s="152"/>
      <c r="BI233" s="152"/>
    </row>
    <row r="234" spans="1:61" s="162" customFormat="1" ht="16.5" customHeight="1">
      <c r="A234" s="498"/>
      <c r="B234" s="501"/>
      <c r="C234" s="549"/>
      <c r="D234" s="221" t="s">
        <v>162</v>
      </c>
      <c r="E234" s="207"/>
      <c r="F234" s="222">
        <v>169450</v>
      </c>
      <c r="G234" s="306" t="s">
        <v>148</v>
      </c>
      <c r="H234" s="223">
        <v>1600</v>
      </c>
      <c r="I234" s="224" t="s">
        <v>339</v>
      </c>
      <c r="J234" s="220"/>
      <c r="K234" s="173"/>
      <c r="L234" s="163"/>
      <c r="M234" s="504"/>
      <c r="N234" s="305"/>
      <c r="O234" s="350"/>
      <c r="P234" s="480"/>
      <c r="Q234" s="350"/>
      <c r="R234" s="351"/>
      <c r="S234" s="505"/>
      <c r="T234" s="350"/>
      <c r="U234" s="480"/>
      <c r="V234" s="551"/>
      <c r="W234" s="480"/>
      <c r="X234" s="483"/>
      <c r="Y234" s="484"/>
      <c r="Z234" s="345" t="s">
        <v>163</v>
      </c>
      <c r="AA234" s="487"/>
      <c r="AB234" s="490"/>
      <c r="AC234" s="563"/>
      <c r="AD234" s="316" t="s">
        <v>164</v>
      </c>
      <c r="AE234" s="364">
        <v>2430</v>
      </c>
      <c r="AF234" s="365">
        <v>2700</v>
      </c>
      <c r="AG234" s="564"/>
      <c r="AH234" s="567"/>
      <c r="AI234" s="480"/>
      <c r="AJ234" s="570"/>
      <c r="AK234" s="340"/>
      <c r="AL234" s="366"/>
      <c r="AM234" s="558"/>
      <c r="AN234" s="561"/>
      <c r="AO234" s="480"/>
      <c r="AP234" s="483"/>
      <c r="AQ234" s="562"/>
      <c r="AR234" s="553"/>
      <c r="AS234" s="555"/>
      <c r="AT234" s="555"/>
      <c r="AU234" s="527"/>
      <c r="AV234" s="161"/>
      <c r="AW234" s="161"/>
      <c r="AX234" s="152"/>
      <c r="AY234" s="152"/>
      <c r="AZ234" s="152"/>
      <c r="BA234" s="152"/>
      <c r="BB234" s="152"/>
      <c r="BC234" s="152"/>
      <c r="BD234" s="152"/>
      <c r="BE234" s="152"/>
      <c r="BF234" s="152"/>
      <c r="BG234" s="152"/>
      <c r="BH234" s="152"/>
      <c r="BI234" s="152"/>
    </row>
    <row r="235" spans="1:61" s="162" customFormat="1" ht="16.5" customHeight="1">
      <c r="A235" s="498"/>
      <c r="B235" s="500" t="s">
        <v>174</v>
      </c>
      <c r="C235" s="502" t="s">
        <v>144</v>
      </c>
      <c r="D235" s="206" t="s">
        <v>145</v>
      </c>
      <c r="E235" s="207"/>
      <c r="F235" s="208">
        <v>41490</v>
      </c>
      <c r="G235" s="306" t="s">
        <v>148</v>
      </c>
      <c r="H235" s="209">
        <v>390</v>
      </c>
      <c r="I235" s="210" t="s">
        <v>339</v>
      </c>
      <c r="J235" s="305"/>
      <c r="K235" s="211"/>
      <c r="L235" s="212"/>
      <c r="M235" s="504"/>
      <c r="N235" s="305"/>
      <c r="O235" s="342" t="s">
        <v>175</v>
      </c>
      <c r="P235" s="480"/>
      <c r="Q235" s="342" t="s">
        <v>175</v>
      </c>
      <c r="R235" s="349"/>
      <c r="S235" s="505"/>
      <c r="T235" s="342"/>
      <c r="U235" s="480" t="s">
        <v>146</v>
      </c>
      <c r="V235" s="478">
        <v>11690</v>
      </c>
      <c r="W235" s="480" t="s">
        <v>146</v>
      </c>
      <c r="X235" s="481">
        <v>50</v>
      </c>
      <c r="Y235" s="484" t="s">
        <v>146</v>
      </c>
      <c r="Z235" s="341" t="s">
        <v>150</v>
      </c>
      <c r="AA235" s="485">
        <v>3150</v>
      </c>
      <c r="AB235" s="488">
        <v>3510</v>
      </c>
      <c r="AC235" s="563" t="s">
        <v>146</v>
      </c>
      <c r="AD235" s="159" t="s">
        <v>151</v>
      </c>
      <c r="AE235" s="360">
        <v>6390</v>
      </c>
      <c r="AF235" s="361">
        <v>7110</v>
      </c>
      <c r="AG235" s="564" t="s">
        <v>146</v>
      </c>
      <c r="AH235" s="565">
        <v>5000</v>
      </c>
      <c r="AI235" s="480" t="s">
        <v>148</v>
      </c>
      <c r="AJ235" s="568">
        <v>50</v>
      </c>
      <c r="AK235" s="484" t="s">
        <v>146</v>
      </c>
      <c r="AL235" s="556">
        <v>4500</v>
      </c>
      <c r="AM235" s="558" t="s">
        <v>152</v>
      </c>
      <c r="AN235" s="559">
        <v>5600</v>
      </c>
      <c r="AO235" s="480" t="s">
        <v>146</v>
      </c>
      <c r="AP235" s="481">
        <v>50</v>
      </c>
      <c r="AQ235" s="562" t="s">
        <v>152</v>
      </c>
      <c r="AR235" s="543" t="s">
        <v>154</v>
      </c>
      <c r="AS235" s="545" t="s">
        <v>154</v>
      </c>
      <c r="AT235" s="545" t="s">
        <v>154</v>
      </c>
      <c r="AU235" s="571" t="s">
        <v>154</v>
      </c>
      <c r="AV235" s="161"/>
      <c r="AW235" s="161"/>
      <c r="AX235" s="152"/>
      <c r="AY235" s="152"/>
      <c r="AZ235" s="152"/>
      <c r="BA235" s="152"/>
      <c r="BB235" s="152"/>
      <c r="BC235" s="152"/>
      <c r="BD235" s="152"/>
      <c r="BE235" s="152"/>
      <c r="BF235" s="152"/>
      <c r="BG235" s="152"/>
      <c r="BH235" s="152"/>
      <c r="BI235" s="152"/>
    </row>
    <row r="236" spans="1:61" s="162" customFormat="1" ht="16.5" customHeight="1">
      <c r="A236" s="498"/>
      <c r="B236" s="501"/>
      <c r="C236" s="503"/>
      <c r="D236" s="214" t="s">
        <v>155</v>
      </c>
      <c r="E236" s="207"/>
      <c r="F236" s="215">
        <v>47990</v>
      </c>
      <c r="G236" s="306" t="s">
        <v>148</v>
      </c>
      <c r="H236" s="216">
        <v>460</v>
      </c>
      <c r="I236" s="217" t="s">
        <v>339</v>
      </c>
      <c r="J236" s="305" t="s">
        <v>148</v>
      </c>
      <c r="K236" s="218">
        <v>6670</v>
      </c>
      <c r="L236" s="219">
        <v>60</v>
      </c>
      <c r="M236" s="504"/>
      <c r="N236" s="305"/>
      <c r="O236" s="342">
        <v>311760</v>
      </c>
      <c r="P236" s="480"/>
      <c r="Q236" s="343">
        <v>3110</v>
      </c>
      <c r="R236" s="340"/>
      <c r="S236" s="505"/>
      <c r="T236" s="343"/>
      <c r="U236" s="480"/>
      <c r="V236" s="479"/>
      <c r="W236" s="480"/>
      <c r="X236" s="482"/>
      <c r="Y236" s="484"/>
      <c r="Z236" s="344" t="s">
        <v>156</v>
      </c>
      <c r="AA236" s="486"/>
      <c r="AB236" s="489"/>
      <c r="AC236" s="563"/>
      <c r="AD236" s="312" t="s">
        <v>157</v>
      </c>
      <c r="AE236" s="362">
        <v>3510</v>
      </c>
      <c r="AF236" s="363">
        <v>3870</v>
      </c>
      <c r="AG236" s="564"/>
      <c r="AH236" s="566"/>
      <c r="AI236" s="480"/>
      <c r="AJ236" s="569"/>
      <c r="AK236" s="484"/>
      <c r="AL236" s="557"/>
      <c r="AM236" s="558"/>
      <c r="AN236" s="560"/>
      <c r="AO236" s="480"/>
      <c r="AP236" s="482"/>
      <c r="AQ236" s="562"/>
      <c r="AR236" s="544"/>
      <c r="AS236" s="546"/>
      <c r="AT236" s="546"/>
      <c r="AU236" s="547"/>
      <c r="AV236" s="161"/>
      <c r="AW236" s="161"/>
      <c r="AX236" s="152"/>
      <c r="AY236" s="152"/>
      <c r="AZ236" s="152"/>
      <c r="BA236" s="152"/>
      <c r="BB236" s="152"/>
      <c r="BC236" s="152"/>
      <c r="BD236" s="152"/>
      <c r="BE236" s="152"/>
      <c r="BF236" s="152"/>
      <c r="BG236" s="152"/>
      <c r="BH236" s="152"/>
      <c r="BI236" s="152"/>
    </row>
    <row r="237" spans="1:61" s="162" customFormat="1" ht="16.5" customHeight="1">
      <c r="A237" s="498"/>
      <c r="B237" s="501"/>
      <c r="C237" s="548" t="s">
        <v>158</v>
      </c>
      <c r="D237" s="214" t="s">
        <v>159</v>
      </c>
      <c r="E237" s="207"/>
      <c r="F237" s="215">
        <v>100740</v>
      </c>
      <c r="G237" s="306" t="s">
        <v>148</v>
      </c>
      <c r="H237" s="216">
        <v>900</v>
      </c>
      <c r="I237" s="217" t="s">
        <v>339</v>
      </c>
      <c r="J237" s="220"/>
      <c r="K237" s="173"/>
      <c r="L237" s="163"/>
      <c r="M237" s="504"/>
      <c r="N237" s="305"/>
      <c r="O237" s="350"/>
      <c r="P237" s="480"/>
      <c r="Q237" s="350"/>
      <c r="R237" s="351"/>
      <c r="S237" s="505"/>
      <c r="T237" s="350"/>
      <c r="U237" s="480" t="s">
        <v>146</v>
      </c>
      <c r="V237" s="550">
        <v>10100</v>
      </c>
      <c r="W237" s="480"/>
      <c r="X237" s="482"/>
      <c r="Y237" s="484"/>
      <c r="Z237" s="344" t="s">
        <v>160</v>
      </c>
      <c r="AA237" s="486"/>
      <c r="AB237" s="489"/>
      <c r="AC237" s="563"/>
      <c r="AD237" s="312" t="s">
        <v>161</v>
      </c>
      <c r="AE237" s="362">
        <v>3060</v>
      </c>
      <c r="AF237" s="363">
        <v>3420</v>
      </c>
      <c r="AG237" s="564"/>
      <c r="AH237" s="566"/>
      <c r="AI237" s="480"/>
      <c r="AJ237" s="569"/>
      <c r="AK237" s="340"/>
      <c r="AL237" s="366"/>
      <c r="AM237" s="558"/>
      <c r="AN237" s="560"/>
      <c r="AO237" s="480"/>
      <c r="AP237" s="482"/>
      <c r="AQ237" s="562"/>
      <c r="AR237" s="552">
        <v>0.02</v>
      </c>
      <c r="AS237" s="554">
        <v>0.03</v>
      </c>
      <c r="AT237" s="554">
        <v>0.05</v>
      </c>
      <c r="AU237" s="526">
        <v>0.06</v>
      </c>
      <c r="AV237" s="161"/>
      <c r="AW237" s="161"/>
      <c r="AX237" s="152"/>
      <c r="AY237" s="152"/>
      <c r="AZ237" s="152"/>
      <c r="BA237" s="152"/>
      <c r="BB237" s="152"/>
      <c r="BC237" s="152"/>
      <c r="BD237" s="152"/>
      <c r="BE237" s="152"/>
      <c r="BF237" s="152"/>
      <c r="BG237" s="152"/>
      <c r="BH237" s="152"/>
      <c r="BI237" s="152"/>
    </row>
    <row r="238" spans="1:61" s="162" customFormat="1" ht="16.5" customHeight="1">
      <c r="A238" s="498"/>
      <c r="B238" s="501"/>
      <c r="C238" s="549"/>
      <c r="D238" s="221" t="s">
        <v>162</v>
      </c>
      <c r="E238" s="207"/>
      <c r="F238" s="222">
        <v>165750</v>
      </c>
      <c r="G238" s="306" t="s">
        <v>148</v>
      </c>
      <c r="H238" s="223">
        <v>1550</v>
      </c>
      <c r="I238" s="224" t="s">
        <v>339</v>
      </c>
      <c r="J238" s="220"/>
      <c r="K238" s="173"/>
      <c r="L238" s="163"/>
      <c r="M238" s="504"/>
      <c r="N238" s="305"/>
      <c r="O238" s="342" t="s">
        <v>176</v>
      </c>
      <c r="P238" s="480"/>
      <c r="Q238" s="342" t="s">
        <v>176</v>
      </c>
      <c r="R238" s="349"/>
      <c r="S238" s="505"/>
      <c r="T238" s="342"/>
      <c r="U238" s="480"/>
      <c r="V238" s="551"/>
      <c r="W238" s="480"/>
      <c r="X238" s="483"/>
      <c r="Y238" s="484"/>
      <c r="Z238" s="345" t="s">
        <v>163</v>
      </c>
      <c r="AA238" s="487"/>
      <c r="AB238" s="490"/>
      <c r="AC238" s="563"/>
      <c r="AD238" s="316" t="s">
        <v>164</v>
      </c>
      <c r="AE238" s="364">
        <v>2700</v>
      </c>
      <c r="AF238" s="365">
        <v>3060</v>
      </c>
      <c r="AG238" s="564"/>
      <c r="AH238" s="567"/>
      <c r="AI238" s="480"/>
      <c r="AJ238" s="570"/>
      <c r="AK238" s="340"/>
      <c r="AL238" s="366"/>
      <c r="AM238" s="558"/>
      <c r="AN238" s="561"/>
      <c r="AO238" s="480"/>
      <c r="AP238" s="483"/>
      <c r="AQ238" s="562"/>
      <c r="AR238" s="553"/>
      <c r="AS238" s="555"/>
      <c r="AT238" s="555"/>
      <c r="AU238" s="527"/>
      <c r="AV238" s="161"/>
      <c r="AW238" s="161"/>
      <c r="AX238" s="152"/>
      <c r="AY238" s="152"/>
      <c r="AZ238" s="152"/>
      <c r="BA238" s="152"/>
      <c r="BB238" s="152"/>
      <c r="BC238" s="152"/>
      <c r="BD238" s="152"/>
      <c r="BE238" s="152"/>
      <c r="BF238" s="152"/>
      <c r="BG238" s="152"/>
      <c r="BH238" s="152"/>
      <c r="BI238" s="152"/>
    </row>
    <row r="239" spans="1:61" s="162" customFormat="1" ht="16.5" customHeight="1">
      <c r="A239" s="498"/>
      <c r="B239" s="542" t="s">
        <v>177</v>
      </c>
      <c r="C239" s="502" t="s">
        <v>144</v>
      </c>
      <c r="D239" s="206" t="s">
        <v>145</v>
      </c>
      <c r="E239" s="207"/>
      <c r="F239" s="208">
        <v>38580</v>
      </c>
      <c r="G239" s="306" t="s">
        <v>148</v>
      </c>
      <c r="H239" s="209">
        <v>370</v>
      </c>
      <c r="I239" s="210" t="s">
        <v>339</v>
      </c>
      <c r="J239" s="305"/>
      <c r="K239" s="211"/>
      <c r="L239" s="212"/>
      <c r="M239" s="504"/>
      <c r="N239" s="305"/>
      <c r="O239" s="342">
        <v>344250</v>
      </c>
      <c r="P239" s="480"/>
      <c r="Q239" s="343">
        <v>3440</v>
      </c>
      <c r="R239" s="340"/>
      <c r="S239" s="505"/>
      <c r="T239" s="343"/>
      <c r="U239" s="480" t="s">
        <v>146</v>
      </c>
      <c r="V239" s="478">
        <v>11100</v>
      </c>
      <c r="W239" s="480" t="s">
        <v>146</v>
      </c>
      <c r="X239" s="481">
        <v>50</v>
      </c>
      <c r="Y239" s="484" t="s">
        <v>146</v>
      </c>
      <c r="Z239" s="341" t="s">
        <v>150</v>
      </c>
      <c r="AA239" s="485">
        <v>2790</v>
      </c>
      <c r="AB239" s="488">
        <v>3060</v>
      </c>
      <c r="AC239" s="563" t="s">
        <v>146</v>
      </c>
      <c r="AD239" s="159" t="s">
        <v>151</v>
      </c>
      <c r="AE239" s="360">
        <v>5670</v>
      </c>
      <c r="AF239" s="361">
        <v>6390</v>
      </c>
      <c r="AG239" s="564" t="s">
        <v>146</v>
      </c>
      <c r="AH239" s="565">
        <v>4450</v>
      </c>
      <c r="AI239" s="480" t="s">
        <v>148</v>
      </c>
      <c r="AJ239" s="568">
        <v>40</v>
      </c>
      <c r="AK239" s="484" t="s">
        <v>146</v>
      </c>
      <c r="AL239" s="556">
        <v>4500</v>
      </c>
      <c r="AM239" s="558" t="s">
        <v>152</v>
      </c>
      <c r="AN239" s="559">
        <v>4980</v>
      </c>
      <c r="AO239" s="480" t="s">
        <v>146</v>
      </c>
      <c r="AP239" s="481">
        <v>40</v>
      </c>
      <c r="AQ239" s="562" t="s">
        <v>152</v>
      </c>
      <c r="AR239" s="543" t="s">
        <v>154</v>
      </c>
      <c r="AS239" s="545" t="s">
        <v>154</v>
      </c>
      <c r="AT239" s="545" t="s">
        <v>154</v>
      </c>
      <c r="AU239" s="571" t="s">
        <v>154</v>
      </c>
      <c r="AV239" s="161"/>
      <c r="AW239" s="161"/>
      <c r="AX239" s="152"/>
      <c r="AY239" s="152"/>
      <c r="AZ239" s="152"/>
      <c r="BA239" s="152"/>
      <c r="BB239" s="152"/>
      <c r="BC239" s="152"/>
      <c r="BD239" s="152"/>
      <c r="BE239" s="152"/>
      <c r="BF239" s="152"/>
      <c r="BG239" s="152"/>
      <c r="BH239" s="152"/>
      <c r="BI239" s="152"/>
    </row>
    <row r="240" spans="1:61" s="162" customFormat="1" ht="16.5" customHeight="1">
      <c r="A240" s="498"/>
      <c r="B240" s="501"/>
      <c r="C240" s="503"/>
      <c r="D240" s="214" t="s">
        <v>155</v>
      </c>
      <c r="E240" s="207"/>
      <c r="F240" s="215">
        <v>45070</v>
      </c>
      <c r="G240" s="306" t="s">
        <v>148</v>
      </c>
      <c r="H240" s="216">
        <v>430</v>
      </c>
      <c r="I240" s="217" t="s">
        <v>339</v>
      </c>
      <c r="J240" s="305" t="s">
        <v>148</v>
      </c>
      <c r="K240" s="218">
        <v>6670</v>
      </c>
      <c r="L240" s="219">
        <v>60</v>
      </c>
      <c r="M240" s="504"/>
      <c r="N240" s="305"/>
      <c r="O240" s="350"/>
      <c r="P240" s="480"/>
      <c r="Q240" s="350"/>
      <c r="R240" s="351"/>
      <c r="S240" s="505"/>
      <c r="T240" s="350"/>
      <c r="U240" s="480"/>
      <c r="V240" s="479"/>
      <c r="W240" s="480"/>
      <c r="X240" s="482"/>
      <c r="Y240" s="484"/>
      <c r="Z240" s="344" t="s">
        <v>156</v>
      </c>
      <c r="AA240" s="486"/>
      <c r="AB240" s="489"/>
      <c r="AC240" s="563"/>
      <c r="AD240" s="312" t="s">
        <v>157</v>
      </c>
      <c r="AE240" s="362">
        <v>3150</v>
      </c>
      <c r="AF240" s="363">
        <v>3510</v>
      </c>
      <c r="AG240" s="564"/>
      <c r="AH240" s="566"/>
      <c r="AI240" s="480"/>
      <c r="AJ240" s="569"/>
      <c r="AK240" s="484"/>
      <c r="AL240" s="557"/>
      <c r="AM240" s="558"/>
      <c r="AN240" s="560"/>
      <c r="AO240" s="480"/>
      <c r="AP240" s="482"/>
      <c r="AQ240" s="562"/>
      <c r="AR240" s="544"/>
      <c r="AS240" s="546"/>
      <c r="AT240" s="546"/>
      <c r="AU240" s="547"/>
      <c r="AV240" s="161"/>
      <c r="AW240" s="161"/>
      <c r="AX240" s="152"/>
      <c r="AY240" s="152"/>
      <c r="AZ240" s="152"/>
      <c r="BA240" s="152"/>
      <c r="BB240" s="152"/>
      <c r="BC240" s="152"/>
      <c r="BD240" s="152"/>
      <c r="BE240" s="152"/>
      <c r="BF240" s="152"/>
      <c r="BG240" s="152"/>
      <c r="BH240" s="152"/>
      <c r="BI240" s="152"/>
    </row>
    <row r="241" spans="1:61" s="162" customFormat="1" ht="16.5" customHeight="1">
      <c r="A241" s="498"/>
      <c r="B241" s="501"/>
      <c r="C241" s="548" t="s">
        <v>158</v>
      </c>
      <c r="D241" s="214" t="s">
        <v>159</v>
      </c>
      <c r="E241" s="207"/>
      <c r="F241" s="215">
        <v>97830</v>
      </c>
      <c r="G241" s="306" t="s">
        <v>148</v>
      </c>
      <c r="H241" s="216">
        <v>880</v>
      </c>
      <c r="I241" s="217" t="s">
        <v>339</v>
      </c>
      <c r="J241" s="220"/>
      <c r="K241" s="173"/>
      <c r="L241" s="163"/>
      <c r="M241" s="504"/>
      <c r="N241" s="305"/>
      <c r="O241" s="342" t="s">
        <v>178</v>
      </c>
      <c r="P241" s="480"/>
      <c r="Q241" s="342" t="s">
        <v>178</v>
      </c>
      <c r="R241" s="349"/>
      <c r="S241" s="505"/>
      <c r="T241" s="342"/>
      <c r="U241" s="480" t="s">
        <v>146</v>
      </c>
      <c r="V241" s="550">
        <v>9500</v>
      </c>
      <c r="W241" s="480"/>
      <c r="X241" s="482"/>
      <c r="Y241" s="484"/>
      <c r="Z241" s="344" t="s">
        <v>160</v>
      </c>
      <c r="AA241" s="486"/>
      <c r="AB241" s="489"/>
      <c r="AC241" s="563"/>
      <c r="AD241" s="312" t="s">
        <v>161</v>
      </c>
      <c r="AE241" s="362">
        <v>2700</v>
      </c>
      <c r="AF241" s="363">
        <v>3060</v>
      </c>
      <c r="AG241" s="564"/>
      <c r="AH241" s="566"/>
      <c r="AI241" s="480"/>
      <c r="AJ241" s="569"/>
      <c r="AK241" s="340"/>
      <c r="AL241" s="366"/>
      <c r="AM241" s="558"/>
      <c r="AN241" s="560"/>
      <c r="AO241" s="480"/>
      <c r="AP241" s="482"/>
      <c r="AQ241" s="562"/>
      <c r="AR241" s="552">
        <v>0.02</v>
      </c>
      <c r="AS241" s="554">
        <v>0.03</v>
      </c>
      <c r="AT241" s="554">
        <v>0.05</v>
      </c>
      <c r="AU241" s="526">
        <v>0.06</v>
      </c>
      <c r="AV241" s="161"/>
      <c r="AW241" s="161"/>
      <c r="AX241" s="152"/>
      <c r="AY241" s="152"/>
      <c r="AZ241" s="152"/>
      <c r="BA241" s="152"/>
      <c r="BB241" s="152"/>
      <c r="BC241" s="152"/>
      <c r="BD241" s="152"/>
      <c r="BE241" s="152"/>
      <c r="BF241" s="152"/>
      <c r="BG241" s="152"/>
      <c r="BH241" s="152"/>
      <c r="BI241" s="152"/>
    </row>
    <row r="242" spans="1:61" s="162" customFormat="1" ht="16.5" customHeight="1">
      <c r="A242" s="498"/>
      <c r="B242" s="501"/>
      <c r="C242" s="549"/>
      <c r="D242" s="221" t="s">
        <v>162</v>
      </c>
      <c r="E242" s="207"/>
      <c r="F242" s="222">
        <v>162840</v>
      </c>
      <c r="G242" s="306" t="s">
        <v>148</v>
      </c>
      <c r="H242" s="223">
        <v>1530</v>
      </c>
      <c r="I242" s="224" t="s">
        <v>339</v>
      </c>
      <c r="J242" s="220"/>
      <c r="K242" s="173"/>
      <c r="L242" s="163"/>
      <c r="M242" s="504"/>
      <c r="N242" s="305"/>
      <c r="O242" s="342">
        <v>376830</v>
      </c>
      <c r="P242" s="480"/>
      <c r="Q242" s="343">
        <v>3760</v>
      </c>
      <c r="R242" s="340"/>
      <c r="S242" s="505"/>
      <c r="T242" s="343"/>
      <c r="U242" s="480"/>
      <c r="V242" s="551"/>
      <c r="W242" s="480"/>
      <c r="X242" s="483"/>
      <c r="Y242" s="484"/>
      <c r="Z242" s="345" t="s">
        <v>163</v>
      </c>
      <c r="AA242" s="487"/>
      <c r="AB242" s="490"/>
      <c r="AC242" s="563"/>
      <c r="AD242" s="316" t="s">
        <v>164</v>
      </c>
      <c r="AE242" s="364">
        <v>2430</v>
      </c>
      <c r="AF242" s="365">
        <v>2700</v>
      </c>
      <c r="AG242" s="564"/>
      <c r="AH242" s="567"/>
      <c r="AI242" s="480"/>
      <c r="AJ242" s="570"/>
      <c r="AK242" s="340"/>
      <c r="AL242" s="366"/>
      <c r="AM242" s="558"/>
      <c r="AN242" s="561"/>
      <c r="AO242" s="480"/>
      <c r="AP242" s="483"/>
      <c r="AQ242" s="562"/>
      <c r="AR242" s="553"/>
      <c r="AS242" s="555"/>
      <c r="AT242" s="555"/>
      <c r="AU242" s="527"/>
      <c r="AV242" s="161"/>
      <c r="AW242" s="161"/>
      <c r="AX242" s="152"/>
      <c r="AY242" s="152"/>
      <c r="AZ242" s="152"/>
      <c r="BA242" s="152"/>
      <c r="BB242" s="152"/>
      <c r="BC242" s="152"/>
      <c r="BD242" s="152"/>
      <c r="BE242" s="152"/>
      <c r="BF242" s="152"/>
      <c r="BG242" s="152"/>
      <c r="BH242" s="152"/>
      <c r="BI242" s="152"/>
    </row>
    <row r="243" spans="1:61" s="162" customFormat="1" ht="16.5" customHeight="1">
      <c r="A243" s="498"/>
      <c r="B243" s="500" t="s">
        <v>179</v>
      </c>
      <c r="C243" s="502" t="s">
        <v>144</v>
      </c>
      <c r="D243" s="206" t="s">
        <v>145</v>
      </c>
      <c r="E243" s="207"/>
      <c r="F243" s="208">
        <v>33380</v>
      </c>
      <c r="G243" s="306" t="s">
        <v>148</v>
      </c>
      <c r="H243" s="209">
        <v>320</v>
      </c>
      <c r="I243" s="210" t="s">
        <v>339</v>
      </c>
      <c r="J243" s="305"/>
      <c r="K243" s="211"/>
      <c r="L243" s="212"/>
      <c r="M243" s="504"/>
      <c r="N243" s="305"/>
      <c r="O243" s="350"/>
      <c r="P243" s="480"/>
      <c r="Q243" s="350"/>
      <c r="R243" s="351"/>
      <c r="S243" s="505"/>
      <c r="T243" s="350"/>
      <c r="U243" s="577"/>
      <c r="V243" s="352"/>
      <c r="W243" s="578"/>
      <c r="X243" s="353"/>
      <c r="Y243" s="558" t="s">
        <v>146</v>
      </c>
      <c r="Z243" s="341" t="s">
        <v>150</v>
      </c>
      <c r="AA243" s="485">
        <v>2520</v>
      </c>
      <c r="AB243" s="488">
        <v>2790</v>
      </c>
      <c r="AC243" s="563" t="s">
        <v>146</v>
      </c>
      <c r="AD243" s="159" t="s">
        <v>151</v>
      </c>
      <c r="AE243" s="360">
        <v>4950</v>
      </c>
      <c r="AF243" s="361">
        <v>5580</v>
      </c>
      <c r="AG243" s="564" t="s">
        <v>146</v>
      </c>
      <c r="AH243" s="565">
        <v>4000</v>
      </c>
      <c r="AI243" s="480" t="s">
        <v>148</v>
      </c>
      <c r="AJ243" s="568">
        <v>40</v>
      </c>
      <c r="AK243" s="484" t="s">
        <v>146</v>
      </c>
      <c r="AL243" s="556">
        <v>4500</v>
      </c>
      <c r="AM243" s="558" t="s">
        <v>152</v>
      </c>
      <c r="AN243" s="559">
        <v>4480</v>
      </c>
      <c r="AO243" s="480" t="s">
        <v>146</v>
      </c>
      <c r="AP243" s="481">
        <v>40</v>
      </c>
      <c r="AQ243" s="562" t="s">
        <v>152</v>
      </c>
      <c r="AR243" s="543" t="s">
        <v>154</v>
      </c>
      <c r="AS243" s="545" t="s">
        <v>154</v>
      </c>
      <c r="AT243" s="545" t="s">
        <v>154</v>
      </c>
      <c r="AU243" s="571" t="s">
        <v>154</v>
      </c>
      <c r="AV243" s="161"/>
      <c r="AW243" s="161"/>
      <c r="AX243" s="152"/>
      <c r="AY243" s="152"/>
      <c r="AZ243" s="152"/>
      <c r="BA243" s="152"/>
      <c r="BB243" s="152"/>
      <c r="BC243" s="152"/>
      <c r="BD243" s="152"/>
      <c r="BE243" s="152"/>
      <c r="BF243" s="152"/>
      <c r="BG243" s="152"/>
      <c r="BH243" s="152"/>
      <c r="BI243" s="152"/>
    </row>
    <row r="244" spans="1:61" s="162" customFormat="1" ht="16.5" customHeight="1">
      <c r="A244" s="498"/>
      <c r="B244" s="501"/>
      <c r="C244" s="503"/>
      <c r="D244" s="214" t="s">
        <v>155</v>
      </c>
      <c r="E244" s="207"/>
      <c r="F244" s="215">
        <v>39880</v>
      </c>
      <c r="G244" s="306" t="s">
        <v>148</v>
      </c>
      <c r="H244" s="216">
        <v>380</v>
      </c>
      <c r="I244" s="217" t="s">
        <v>339</v>
      </c>
      <c r="J244" s="305" t="s">
        <v>148</v>
      </c>
      <c r="K244" s="218">
        <v>6670</v>
      </c>
      <c r="L244" s="219">
        <v>60</v>
      </c>
      <c r="M244" s="504"/>
      <c r="N244" s="305"/>
      <c r="O244" s="342" t="s">
        <v>180</v>
      </c>
      <c r="P244" s="480"/>
      <c r="Q244" s="342" t="s">
        <v>180</v>
      </c>
      <c r="R244" s="349"/>
      <c r="S244" s="505"/>
      <c r="T244" s="342" t="s">
        <v>181</v>
      </c>
      <c r="U244" s="577"/>
      <c r="V244" s="352"/>
      <c r="W244" s="578"/>
      <c r="X244" s="354"/>
      <c r="Y244" s="558"/>
      <c r="Z244" s="344" t="s">
        <v>156</v>
      </c>
      <c r="AA244" s="486"/>
      <c r="AB244" s="489"/>
      <c r="AC244" s="563"/>
      <c r="AD244" s="312" t="s">
        <v>157</v>
      </c>
      <c r="AE244" s="362">
        <v>2700</v>
      </c>
      <c r="AF244" s="363">
        <v>3060</v>
      </c>
      <c r="AG244" s="564"/>
      <c r="AH244" s="566"/>
      <c r="AI244" s="480"/>
      <c r="AJ244" s="569"/>
      <c r="AK244" s="484"/>
      <c r="AL244" s="557"/>
      <c r="AM244" s="558"/>
      <c r="AN244" s="560"/>
      <c r="AO244" s="480"/>
      <c r="AP244" s="482"/>
      <c r="AQ244" s="562"/>
      <c r="AR244" s="544"/>
      <c r="AS244" s="546"/>
      <c r="AT244" s="546"/>
      <c r="AU244" s="547"/>
      <c r="AV244" s="161"/>
      <c r="AW244" s="161"/>
      <c r="AX244" s="152"/>
      <c r="AY244" s="152"/>
      <c r="AZ244" s="152"/>
      <c r="BA244" s="152"/>
      <c r="BB244" s="152"/>
      <c r="BC244" s="152"/>
      <c r="BD244" s="152"/>
      <c r="BE244" s="152"/>
      <c r="BF244" s="152"/>
      <c r="BG244" s="152"/>
      <c r="BH244" s="152"/>
      <c r="BI244" s="152"/>
    </row>
    <row r="245" spans="1:61" s="162" customFormat="1" ht="16.5" customHeight="1">
      <c r="A245" s="498"/>
      <c r="B245" s="501"/>
      <c r="C245" s="548" t="s">
        <v>158</v>
      </c>
      <c r="D245" s="214" t="s">
        <v>159</v>
      </c>
      <c r="E245" s="207"/>
      <c r="F245" s="215">
        <v>92630</v>
      </c>
      <c r="G245" s="306" t="s">
        <v>148</v>
      </c>
      <c r="H245" s="216">
        <v>820</v>
      </c>
      <c r="I245" s="217" t="s">
        <v>339</v>
      </c>
      <c r="J245" s="220"/>
      <c r="K245" s="173"/>
      <c r="L245" s="163"/>
      <c r="M245" s="504"/>
      <c r="N245" s="305"/>
      <c r="O245" s="342">
        <v>409410</v>
      </c>
      <c r="P245" s="480"/>
      <c r="Q245" s="343">
        <v>4090</v>
      </c>
      <c r="R245" s="340"/>
      <c r="S245" s="505"/>
      <c r="T245" s="355" t="s">
        <v>182</v>
      </c>
      <c r="U245" s="577"/>
      <c r="V245" s="352"/>
      <c r="W245" s="578"/>
      <c r="X245" s="354"/>
      <c r="Y245" s="558"/>
      <c r="Z245" s="344" t="s">
        <v>160</v>
      </c>
      <c r="AA245" s="486"/>
      <c r="AB245" s="489"/>
      <c r="AC245" s="563"/>
      <c r="AD245" s="312" t="s">
        <v>161</v>
      </c>
      <c r="AE245" s="362">
        <v>2340</v>
      </c>
      <c r="AF245" s="363">
        <v>2610</v>
      </c>
      <c r="AG245" s="564"/>
      <c r="AH245" s="566"/>
      <c r="AI245" s="480"/>
      <c r="AJ245" s="569"/>
      <c r="AK245" s="340"/>
      <c r="AL245" s="366"/>
      <c r="AM245" s="558"/>
      <c r="AN245" s="560"/>
      <c r="AO245" s="480"/>
      <c r="AP245" s="482"/>
      <c r="AQ245" s="562"/>
      <c r="AR245" s="552">
        <v>0.02</v>
      </c>
      <c r="AS245" s="554">
        <v>0.03</v>
      </c>
      <c r="AT245" s="554">
        <v>0.05</v>
      </c>
      <c r="AU245" s="526">
        <v>0.06</v>
      </c>
      <c r="AV245" s="161"/>
      <c r="AW245" s="161"/>
      <c r="AX245" s="152"/>
      <c r="AY245" s="152"/>
      <c r="AZ245" s="152"/>
      <c r="BA245" s="152"/>
      <c r="BB245" s="152"/>
      <c r="BC245" s="152"/>
      <c r="BD245" s="152"/>
      <c r="BE245" s="152"/>
      <c r="BF245" s="152"/>
      <c r="BG245" s="152"/>
      <c r="BH245" s="152"/>
      <c r="BI245" s="152"/>
    </row>
    <row r="246" spans="1:61" s="162" customFormat="1" ht="16.5" customHeight="1">
      <c r="A246" s="498"/>
      <c r="B246" s="501"/>
      <c r="C246" s="549"/>
      <c r="D246" s="221" t="s">
        <v>162</v>
      </c>
      <c r="E246" s="207"/>
      <c r="F246" s="222">
        <v>157640</v>
      </c>
      <c r="G246" s="306" t="s">
        <v>148</v>
      </c>
      <c r="H246" s="223">
        <v>1470</v>
      </c>
      <c r="I246" s="224" t="s">
        <v>339</v>
      </c>
      <c r="J246" s="220"/>
      <c r="K246" s="173"/>
      <c r="L246" s="163"/>
      <c r="M246" s="504"/>
      <c r="N246" s="305"/>
      <c r="O246" s="350"/>
      <c r="P246" s="480"/>
      <c r="Q246" s="350"/>
      <c r="R246" s="351"/>
      <c r="S246" s="505"/>
      <c r="T246" s="350"/>
      <c r="U246" s="577"/>
      <c r="V246" s="352"/>
      <c r="W246" s="578"/>
      <c r="X246" s="354"/>
      <c r="Y246" s="558"/>
      <c r="Z246" s="345" t="s">
        <v>163</v>
      </c>
      <c r="AA246" s="487"/>
      <c r="AB246" s="490"/>
      <c r="AC246" s="563"/>
      <c r="AD246" s="316" t="s">
        <v>164</v>
      </c>
      <c r="AE246" s="364">
        <v>2160</v>
      </c>
      <c r="AF246" s="365">
        <v>2340</v>
      </c>
      <c r="AG246" s="564"/>
      <c r="AH246" s="567"/>
      <c r="AI246" s="480"/>
      <c r="AJ246" s="570"/>
      <c r="AK246" s="340"/>
      <c r="AL246" s="366"/>
      <c r="AM246" s="558"/>
      <c r="AN246" s="561"/>
      <c r="AO246" s="480"/>
      <c r="AP246" s="483"/>
      <c r="AQ246" s="562"/>
      <c r="AR246" s="553"/>
      <c r="AS246" s="555"/>
      <c r="AT246" s="555"/>
      <c r="AU246" s="527"/>
      <c r="AV246" s="161"/>
      <c r="AW246" s="161"/>
      <c r="AX246" s="152"/>
      <c r="AY246" s="152"/>
      <c r="AZ246" s="152"/>
      <c r="BA246" s="152"/>
      <c r="BB246" s="152"/>
      <c r="BC246" s="152"/>
      <c r="BD246" s="152"/>
      <c r="BE246" s="152"/>
      <c r="BF246" s="152"/>
      <c r="BG246" s="152"/>
      <c r="BH246" s="152"/>
      <c r="BI246" s="152"/>
    </row>
    <row r="247" spans="1:61" s="162" customFormat="1" ht="16.5" customHeight="1">
      <c r="A247" s="498"/>
      <c r="B247" s="500" t="s">
        <v>183</v>
      </c>
      <c r="C247" s="502" t="s">
        <v>144</v>
      </c>
      <c r="D247" s="206" t="s">
        <v>145</v>
      </c>
      <c r="E247" s="207"/>
      <c r="F247" s="208">
        <v>31770</v>
      </c>
      <c r="G247" s="306" t="s">
        <v>148</v>
      </c>
      <c r="H247" s="209">
        <v>300</v>
      </c>
      <c r="I247" s="210" t="s">
        <v>339</v>
      </c>
      <c r="J247" s="305"/>
      <c r="K247" s="211"/>
      <c r="L247" s="212"/>
      <c r="M247" s="504"/>
      <c r="N247" s="305"/>
      <c r="O247" s="342" t="s">
        <v>184</v>
      </c>
      <c r="P247" s="480"/>
      <c r="Q247" s="342" t="s">
        <v>184</v>
      </c>
      <c r="R247" s="349"/>
      <c r="S247" s="505"/>
      <c r="T247" s="342"/>
      <c r="U247" s="577"/>
      <c r="V247" s="352"/>
      <c r="W247" s="578"/>
      <c r="X247" s="354"/>
      <c r="Y247" s="558" t="s">
        <v>146</v>
      </c>
      <c r="Z247" s="341" t="s">
        <v>150</v>
      </c>
      <c r="AA247" s="485">
        <v>2790</v>
      </c>
      <c r="AB247" s="488">
        <v>3060</v>
      </c>
      <c r="AC247" s="563" t="s">
        <v>146</v>
      </c>
      <c r="AD247" s="159" t="s">
        <v>151</v>
      </c>
      <c r="AE247" s="360">
        <v>5490</v>
      </c>
      <c r="AF247" s="361">
        <v>6120</v>
      </c>
      <c r="AG247" s="564" t="s">
        <v>146</v>
      </c>
      <c r="AH247" s="565">
        <v>3640</v>
      </c>
      <c r="AI247" s="480" t="s">
        <v>148</v>
      </c>
      <c r="AJ247" s="568">
        <v>40</v>
      </c>
      <c r="AK247" s="484" t="s">
        <v>146</v>
      </c>
      <c r="AL247" s="556">
        <v>4500</v>
      </c>
      <c r="AM247" s="558" t="s">
        <v>152</v>
      </c>
      <c r="AN247" s="559">
        <v>4080</v>
      </c>
      <c r="AO247" s="480" t="s">
        <v>146</v>
      </c>
      <c r="AP247" s="481">
        <v>40</v>
      </c>
      <c r="AQ247" s="562" t="s">
        <v>152</v>
      </c>
      <c r="AR247" s="543" t="s">
        <v>154</v>
      </c>
      <c r="AS247" s="545" t="s">
        <v>154</v>
      </c>
      <c r="AT247" s="545" t="s">
        <v>154</v>
      </c>
      <c r="AU247" s="571" t="s">
        <v>154</v>
      </c>
      <c r="AV247" s="161"/>
      <c r="AW247" s="161"/>
      <c r="AX247" s="152"/>
      <c r="AY247" s="152"/>
      <c r="AZ247" s="152"/>
      <c r="BA247" s="152"/>
      <c r="BB247" s="152"/>
      <c r="BC247" s="152"/>
      <c r="BD247" s="152"/>
      <c r="BE247" s="152"/>
      <c r="BF247" s="152"/>
      <c r="BG247" s="152"/>
      <c r="BH247" s="152"/>
      <c r="BI247" s="152"/>
    </row>
    <row r="248" spans="1:61" s="162" customFormat="1" ht="16.5" customHeight="1">
      <c r="A248" s="498"/>
      <c r="B248" s="501"/>
      <c r="C248" s="503"/>
      <c r="D248" s="214" t="s">
        <v>155</v>
      </c>
      <c r="E248" s="207"/>
      <c r="F248" s="215">
        <v>38260</v>
      </c>
      <c r="G248" s="306" t="s">
        <v>148</v>
      </c>
      <c r="H248" s="216">
        <v>360</v>
      </c>
      <c r="I248" s="217" t="s">
        <v>339</v>
      </c>
      <c r="J248" s="305" t="s">
        <v>148</v>
      </c>
      <c r="K248" s="218">
        <v>6670</v>
      </c>
      <c r="L248" s="219">
        <v>60</v>
      </c>
      <c r="M248" s="504"/>
      <c r="N248" s="305"/>
      <c r="O248" s="342">
        <v>441900</v>
      </c>
      <c r="P248" s="480"/>
      <c r="Q248" s="343">
        <v>4420</v>
      </c>
      <c r="R248" s="340"/>
      <c r="S248" s="505"/>
      <c r="T248" s="343"/>
      <c r="U248" s="577"/>
      <c r="V248" s="352"/>
      <c r="W248" s="578"/>
      <c r="X248" s="354"/>
      <c r="Y248" s="558"/>
      <c r="Z248" s="344" t="s">
        <v>156</v>
      </c>
      <c r="AA248" s="486"/>
      <c r="AB248" s="489"/>
      <c r="AC248" s="563"/>
      <c r="AD248" s="312" t="s">
        <v>157</v>
      </c>
      <c r="AE248" s="362">
        <v>2970</v>
      </c>
      <c r="AF248" s="363">
        <v>3330</v>
      </c>
      <c r="AG248" s="564"/>
      <c r="AH248" s="566"/>
      <c r="AI248" s="480"/>
      <c r="AJ248" s="569"/>
      <c r="AK248" s="484"/>
      <c r="AL248" s="557"/>
      <c r="AM248" s="558"/>
      <c r="AN248" s="560"/>
      <c r="AO248" s="480"/>
      <c r="AP248" s="482"/>
      <c r="AQ248" s="562"/>
      <c r="AR248" s="544"/>
      <c r="AS248" s="546"/>
      <c r="AT248" s="546"/>
      <c r="AU248" s="547"/>
      <c r="AV248" s="161"/>
      <c r="AW248" s="161"/>
      <c r="AX248" s="152"/>
      <c r="AY248" s="152"/>
      <c r="AZ248" s="152"/>
      <c r="BA248" s="152"/>
      <c r="BB248" s="152"/>
      <c r="BC248" s="152"/>
      <c r="BD248" s="152"/>
      <c r="BE248" s="152"/>
      <c r="BF248" s="152"/>
      <c r="BG248" s="152"/>
      <c r="BH248" s="152"/>
      <c r="BI248" s="152"/>
    </row>
    <row r="249" spans="1:61" s="162" customFormat="1" ht="16.5" customHeight="1">
      <c r="A249" s="498"/>
      <c r="B249" s="501"/>
      <c r="C249" s="548" t="s">
        <v>158</v>
      </c>
      <c r="D249" s="214" t="s">
        <v>159</v>
      </c>
      <c r="E249" s="207"/>
      <c r="F249" s="215">
        <v>91020</v>
      </c>
      <c r="G249" s="306" t="s">
        <v>148</v>
      </c>
      <c r="H249" s="216">
        <v>810</v>
      </c>
      <c r="I249" s="217" t="s">
        <v>339</v>
      </c>
      <c r="J249" s="220"/>
      <c r="K249" s="173"/>
      <c r="L249" s="163"/>
      <c r="M249" s="504"/>
      <c r="N249" s="305"/>
      <c r="O249" s="350"/>
      <c r="P249" s="480"/>
      <c r="Q249" s="350"/>
      <c r="R249" s="351"/>
      <c r="S249" s="505"/>
      <c r="T249" s="350"/>
      <c r="U249" s="577"/>
      <c r="V249" s="352"/>
      <c r="W249" s="578"/>
      <c r="X249" s="354"/>
      <c r="Y249" s="558"/>
      <c r="Z249" s="344" t="s">
        <v>160</v>
      </c>
      <c r="AA249" s="486"/>
      <c r="AB249" s="489"/>
      <c r="AC249" s="563"/>
      <c r="AD249" s="312" t="s">
        <v>161</v>
      </c>
      <c r="AE249" s="362">
        <v>2610</v>
      </c>
      <c r="AF249" s="363">
        <v>2880</v>
      </c>
      <c r="AG249" s="564"/>
      <c r="AH249" s="566"/>
      <c r="AI249" s="480"/>
      <c r="AJ249" s="569"/>
      <c r="AK249" s="340"/>
      <c r="AL249" s="366"/>
      <c r="AM249" s="558"/>
      <c r="AN249" s="560"/>
      <c r="AO249" s="480"/>
      <c r="AP249" s="482"/>
      <c r="AQ249" s="562"/>
      <c r="AR249" s="552">
        <v>0.02</v>
      </c>
      <c r="AS249" s="554">
        <v>0.03</v>
      </c>
      <c r="AT249" s="554">
        <v>0.05</v>
      </c>
      <c r="AU249" s="526">
        <v>0.06</v>
      </c>
      <c r="AV249" s="161"/>
      <c r="AW249" s="161"/>
      <c r="AX249" s="152"/>
      <c r="AY249" s="152"/>
      <c r="AZ249" s="152"/>
      <c r="BA249" s="152"/>
      <c r="BB249" s="152"/>
      <c r="BC249" s="152"/>
      <c r="BD249" s="152"/>
      <c r="BE249" s="152"/>
      <c r="BF249" s="152"/>
      <c r="BG249" s="152"/>
      <c r="BH249" s="152"/>
      <c r="BI249" s="152"/>
    </row>
    <row r="250" spans="1:61" s="162" customFormat="1" ht="16.5" customHeight="1">
      <c r="A250" s="498"/>
      <c r="B250" s="501"/>
      <c r="C250" s="549"/>
      <c r="D250" s="221" t="s">
        <v>162</v>
      </c>
      <c r="E250" s="207"/>
      <c r="F250" s="222">
        <v>156030</v>
      </c>
      <c r="G250" s="306" t="s">
        <v>148</v>
      </c>
      <c r="H250" s="223">
        <v>1460</v>
      </c>
      <c r="I250" s="224" t="s">
        <v>339</v>
      </c>
      <c r="J250" s="220"/>
      <c r="K250" s="173"/>
      <c r="L250" s="163"/>
      <c r="M250" s="504"/>
      <c r="N250" s="305"/>
      <c r="O250" s="342" t="s">
        <v>185</v>
      </c>
      <c r="P250" s="480"/>
      <c r="Q250" s="342" t="s">
        <v>185</v>
      </c>
      <c r="R250" s="349"/>
      <c r="S250" s="505"/>
      <c r="T250" s="342"/>
      <c r="U250" s="577"/>
      <c r="V250" s="352"/>
      <c r="W250" s="578"/>
      <c r="X250" s="354"/>
      <c r="Y250" s="558"/>
      <c r="Z250" s="345" t="s">
        <v>163</v>
      </c>
      <c r="AA250" s="487"/>
      <c r="AB250" s="490"/>
      <c r="AC250" s="563"/>
      <c r="AD250" s="316" t="s">
        <v>164</v>
      </c>
      <c r="AE250" s="364">
        <v>2340</v>
      </c>
      <c r="AF250" s="365">
        <v>2610</v>
      </c>
      <c r="AG250" s="564"/>
      <c r="AH250" s="567"/>
      <c r="AI250" s="480"/>
      <c r="AJ250" s="570"/>
      <c r="AK250" s="340"/>
      <c r="AL250" s="366"/>
      <c r="AM250" s="558"/>
      <c r="AN250" s="561"/>
      <c r="AO250" s="480"/>
      <c r="AP250" s="483"/>
      <c r="AQ250" s="562"/>
      <c r="AR250" s="553"/>
      <c r="AS250" s="555"/>
      <c r="AT250" s="555"/>
      <c r="AU250" s="527"/>
      <c r="AV250" s="161"/>
      <c r="AW250" s="161"/>
      <c r="AX250" s="152"/>
      <c r="AY250" s="152"/>
      <c r="AZ250" s="152"/>
      <c r="BA250" s="152"/>
      <c r="BB250" s="152"/>
      <c r="BC250" s="152"/>
      <c r="BD250" s="152"/>
      <c r="BE250" s="152"/>
      <c r="BF250" s="152"/>
      <c r="BG250" s="152"/>
      <c r="BH250" s="152"/>
      <c r="BI250" s="152"/>
    </row>
    <row r="251" spans="1:61" s="162" customFormat="1" ht="16.5" customHeight="1">
      <c r="A251" s="498"/>
      <c r="B251" s="500" t="s">
        <v>186</v>
      </c>
      <c r="C251" s="502" t="s">
        <v>144</v>
      </c>
      <c r="D251" s="206" t="s">
        <v>145</v>
      </c>
      <c r="E251" s="207"/>
      <c r="F251" s="208">
        <v>30390</v>
      </c>
      <c r="G251" s="306" t="s">
        <v>148</v>
      </c>
      <c r="H251" s="209">
        <v>280</v>
      </c>
      <c r="I251" s="210" t="s">
        <v>339</v>
      </c>
      <c r="J251" s="305"/>
      <c r="K251" s="211"/>
      <c r="L251" s="212"/>
      <c r="M251" s="504"/>
      <c r="N251" s="305"/>
      <c r="O251" s="342">
        <v>474480</v>
      </c>
      <c r="P251" s="480"/>
      <c r="Q251" s="343">
        <v>4740</v>
      </c>
      <c r="R251" s="340"/>
      <c r="S251" s="505"/>
      <c r="T251" s="343"/>
      <c r="U251" s="577"/>
      <c r="V251" s="352"/>
      <c r="W251" s="578"/>
      <c r="X251" s="354"/>
      <c r="Y251" s="558" t="s">
        <v>146</v>
      </c>
      <c r="Z251" s="341" t="s">
        <v>150</v>
      </c>
      <c r="AA251" s="485">
        <v>2520</v>
      </c>
      <c r="AB251" s="488">
        <v>2790</v>
      </c>
      <c r="AC251" s="563" t="s">
        <v>146</v>
      </c>
      <c r="AD251" s="159" t="s">
        <v>151</v>
      </c>
      <c r="AE251" s="360">
        <v>4950</v>
      </c>
      <c r="AF251" s="361">
        <v>5580</v>
      </c>
      <c r="AG251" s="564" t="s">
        <v>146</v>
      </c>
      <c r="AH251" s="565">
        <v>3330</v>
      </c>
      <c r="AI251" s="480" t="s">
        <v>148</v>
      </c>
      <c r="AJ251" s="568">
        <v>30</v>
      </c>
      <c r="AK251" s="484" t="s">
        <v>146</v>
      </c>
      <c r="AL251" s="556">
        <v>4500</v>
      </c>
      <c r="AM251" s="558" t="s">
        <v>152</v>
      </c>
      <c r="AN251" s="559">
        <v>3730</v>
      </c>
      <c r="AO251" s="480" t="s">
        <v>146</v>
      </c>
      <c r="AP251" s="481">
        <v>40</v>
      </c>
      <c r="AQ251" s="562" t="s">
        <v>152</v>
      </c>
      <c r="AR251" s="543" t="s">
        <v>154</v>
      </c>
      <c r="AS251" s="545" t="s">
        <v>154</v>
      </c>
      <c r="AT251" s="545" t="s">
        <v>154</v>
      </c>
      <c r="AU251" s="571" t="s">
        <v>154</v>
      </c>
      <c r="AV251" s="161"/>
      <c r="AW251" s="161"/>
      <c r="AX251" s="152"/>
      <c r="AY251" s="152"/>
      <c r="AZ251" s="152"/>
      <c r="BA251" s="152"/>
      <c r="BB251" s="152"/>
      <c r="BC251" s="152"/>
      <c r="BD251" s="152"/>
      <c r="BE251" s="152"/>
      <c r="BF251" s="152"/>
      <c r="BG251" s="152"/>
      <c r="BH251" s="152"/>
      <c r="BI251" s="152"/>
    </row>
    <row r="252" spans="1:61" s="162" customFormat="1" ht="16.5" customHeight="1">
      <c r="A252" s="498"/>
      <c r="B252" s="501"/>
      <c r="C252" s="503"/>
      <c r="D252" s="214" t="s">
        <v>155</v>
      </c>
      <c r="E252" s="207"/>
      <c r="F252" s="215">
        <v>36890</v>
      </c>
      <c r="G252" s="306" t="s">
        <v>148</v>
      </c>
      <c r="H252" s="216">
        <v>340</v>
      </c>
      <c r="I252" s="217" t="s">
        <v>339</v>
      </c>
      <c r="J252" s="305" t="s">
        <v>148</v>
      </c>
      <c r="K252" s="218">
        <v>6670</v>
      </c>
      <c r="L252" s="219">
        <v>60</v>
      </c>
      <c r="M252" s="504"/>
      <c r="N252" s="305"/>
      <c r="O252" s="350"/>
      <c r="P252" s="480"/>
      <c r="Q252" s="350"/>
      <c r="R252" s="351"/>
      <c r="S252" s="505"/>
      <c r="T252" s="350"/>
      <c r="U252" s="577"/>
      <c r="V252" s="352"/>
      <c r="W252" s="578"/>
      <c r="X252" s="354"/>
      <c r="Y252" s="558"/>
      <c r="Z252" s="344" t="s">
        <v>156</v>
      </c>
      <c r="AA252" s="486"/>
      <c r="AB252" s="489"/>
      <c r="AC252" s="563"/>
      <c r="AD252" s="312" t="s">
        <v>157</v>
      </c>
      <c r="AE252" s="362">
        <v>2700</v>
      </c>
      <c r="AF252" s="363">
        <v>3060</v>
      </c>
      <c r="AG252" s="564"/>
      <c r="AH252" s="566"/>
      <c r="AI252" s="480"/>
      <c r="AJ252" s="569"/>
      <c r="AK252" s="484"/>
      <c r="AL252" s="557"/>
      <c r="AM252" s="558"/>
      <c r="AN252" s="560"/>
      <c r="AO252" s="480"/>
      <c r="AP252" s="482"/>
      <c r="AQ252" s="562"/>
      <c r="AR252" s="544"/>
      <c r="AS252" s="546"/>
      <c r="AT252" s="546"/>
      <c r="AU252" s="547"/>
      <c r="AV252" s="161"/>
      <c r="AW252" s="161"/>
      <c r="AX252" s="152"/>
      <c r="AY252" s="152"/>
      <c r="AZ252" s="152"/>
      <c r="BA252" s="152"/>
      <c r="BB252" s="152"/>
      <c r="BC252" s="152"/>
      <c r="BD252" s="152"/>
      <c r="BE252" s="152"/>
      <c r="BF252" s="152"/>
      <c r="BG252" s="152"/>
      <c r="BH252" s="152"/>
      <c r="BI252" s="152"/>
    </row>
    <row r="253" spans="1:61" s="162" customFormat="1" ht="16.5" customHeight="1">
      <c r="A253" s="498"/>
      <c r="B253" s="501"/>
      <c r="C253" s="548" t="s">
        <v>158</v>
      </c>
      <c r="D253" s="214" t="s">
        <v>159</v>
      </c>
      <c r="E253" s="207"/>
      <c r="F253" s="215">
        <v>89640</v>
      </c>
      <c r="G253" s="306" t="s">
        <v>148</v>
      </c>
      <c r="H253" s="216">
        <v>800</v>
      </c>
      <c r="I253" s="217" t="s">
        <v>339</v>
      </c>
      <c r="J253" s="220"/>
      <c r="K253" s="173"/>
      <c r="L253" s="163"/>
      <c r="M253" s="504"/>
      <c r="N253" s="305"/>
      <c r="O253" s="342" t="s">
        <v>187</v>
      </c>
      <c r="P253" s="480"/>
      <c r="Q253" s="342" t="s">
        <v>187</v>
      </c>
      <c r="R253" s="349"/>
      <c r="S253" s="505"/>
      <c r="T253" s="342"/>
      <c r="U253" s="577"/>
      <c r="V253" s="352"/>
      <c r="W253" s="578"/>
      <c r="X253" s="354"/>
      <c r="Y253" s="558"/>
      <c r="Z253" s="344" t="s">
        <v>160</v>
      </c>
      <c r="AA253" s="486"/>
      <c r="AB253" s="489"/>
      <c r="AC253" s="563"/>
      <c r="AD253" s="312" t="s">
        <v>161</v>
      </c>
      <c r="AE253" s="362">
        <v>2340</v>
      </c>
      <c r="AF253" s="363">
        <v>2610</v>
      </c>
      <c r="AG253" s="564"/>
      <c r="AH253" s="566"/>
      <c r="AI253" s="480"/>
      <c r="AJ253" s="569"/>
      <c r="AK253" s="340"/>
      <c r="AL253" s="366"/>
      <c r="AM253" s="558"/>
      <c r="AN253" s="560"/>
      <c r="AO253" s="480"/>
      <c r="AP253" s="482"/>
      <c r="AQ253" s="562"/>
      <c r="AR253" s="552">
        <v>0.02</v>
      </c>
      <c r="AS253" s="554">
        <v>0.03</v>
      </c>
      <c r="AT253" s="554">
        <v>0.05</v>
      </c>
      <c r="AU253" s="526">
        <v>0.06</v>
      </c>
      <c r="AV253" s="161"/>
      <c r="AW253" s="161"/>
      <c r="AX253" s="152"/>
      <c r="AY253" s="152"/>
      <c r="AZ253" s="152"/>
      <c r="BA253" s="152"/>
      <c r="BB253" s="152"/>
      <c r="BC253" s="152"/>
      <c r="BD253" s="152"/>
      <c r="BE253" s="152"/>
      <c r="BF253" s="152"/>
      <c r="BG253" s="152"/>
      <c r="BH253" s="152"/>
      <c r="BI253" s="152"/>
    </row>
    <row r="254" spans="1:61" s="162" customFormat="1" ht="16.5" customHeight="1">
      <c r="A254" s="498"/>
      <c r="B254" s="501"/>
      <c r="C254" s="549"/>
      <c r="D254" s="221" t="s">
        <v>162</v>
      </c>
      <c r="E254" s="207"/>
      <c r="F254" s="222">
        <v>154650</v>
      </c>
      <c r="G254" s="306" t="s">
        <v>148</v>
      </c>
      <c r="H254" s="223">
        <v>1450</v>
      </c>
      <c r="I254" s="224" t="s">
        <v>339</v>
      </c>
      <c r="J254" s="220"/>
      <c r="K254" s="173"/>
      <c r="L254" s="163"/>
      <c r="M254" s="504"/>
      <c r="N254" s="305"/>
      <c r="O254" s="342">
        <v>507060</v>
      </c>
      <c r="P254" s="480"/>
      <c r="Q254" s="343">
        <v>5070</v>
      </c>
      <c r="R254" s="340"/>
      <c r="S254" s="505"/>
      <c r="T254" s="343"/>
      <c r="U254" s="577"/>
      <c r="V254" s="352"/>
      <c r="W254" s="578"/>
      <c r="X254" s="354"/>
      <c r="Y254" s="558"/>
      <c r="Z254" s="345" t="s">
        <v>163</v>
      </c>
      <c r="AA254" s="487"/>
      <c r="AB254" s="490"/>
      <c r="AC254" s="563"/>
      <c r="AD254" s="316" t="s">
        <v>164</v>
      </c>
      <c r="AE254" s="364">
        <v>2160</v>
      </c>
      <c r="AF254" s="365">
        <v>2340</v>
      </c>
      <c r="AG254" s="564"/>
      <c r="AH254" s="567"/>
      <c r="AI254" s="480"/>
      <c r="AJ254" s="570"/>
      <c r="AK254" s="340"/>
      <c r="AL254" s="366"/>
      <c r="AM254" s="558"/>
      <c r="AN254" s="561"/>
      <c r="AO254" s="480"/>
      <c r="AP254" s="483"/>
      <c r="AQ254" s="562"/>
      <c r="AR254" s="553"/>
      <c r="AS254" s="555"/>
      <c r="AT254" s="555"/>
      <c r="AU254" s="527"/>
      <c r="AV254" s="161"/>
      <c r="AW254" s="161"/>
      <c r="AX254" s="152"/>
      <c r="AY254" s="152"/>
      <c r="AZ254" s="152"/>
      <c r="BA254" s="152"/>
      <c r="BB254" s="152"/>
      <c r="BC254" s="152"/>
      <c r="BD254" s="152"/>
      <c r="BE254" s="152"/>
      <c r="BF254" s="152"/>
      <c r="BG254" s="152"/>
      <c r="BH254" s="152"/>
      <c r="BI254" s="152"/>
    </row>
    <row r="255" spans="1:61" s="162" customFormat="1" ht="16.5" customHeight="1">
      <c r="A255" s="498"/>
      <c r="B255" s="500" t="s">
        <v>188</v>
      </c>
      <c r="C255" s="502" t="s">
        <v>144</v>
      </c>
      <c r="D255" s="206" t="s">
        <v>145</v>
      </c>
      <c r="E255" s="207"/>
      <c r="F255" s="208">
        <v>29230</v>
      </c>
      <c r="G255" s="306" t="s">
        <v>148</v>
      </c>
      <c r="H255" s="209">
        <v>270</v>
      </c>
      <c r="I255" s="210" t="s">
        <v>339</v>
      </c>
      <c r="J255" s="305"/>
      <c r="K255" s="211"/>
      <c r="L255" s="212"/>
      <c r="M255" s="504"/>
      <c r="N255" s="305"/>
      <c r="O255" s="350"/>
      <c r="P255" s="480"/>
      <c r="Q255" s="350"/>
      <c r="R255" s="351"/>
      <c r="S255" s="505"/>
      <c r="T255" s="350"/>
      <c r="U255" s="577"/>
      <c r="V255" s="352"/>
      <c r="W255" s="578"/>
      <c r="X255" s="354"/>
      <c r="Y255" s="558" t="s">
        <v>146</v>
      </c>
      <c r="Z255" s="341" t="s">
        <v>150</v>
      </c>
      <c r="AA255" s="485">
        <v>2340</v>
      </c>
      <c r="AB255" s="488">
        <v>2610</v>
      </c>
      <c r="AC255" s="563" t="s">
        <v>146</v>
      </c>
      <c r="AD255" s="159" t="s">
        <v>151</v>
      </c>
      <c r="AE255" s="360">
        <v>4590</v>
      </c>
      <c r="AF255" s="361">
        <v>5130</v>
      </c>
      <c r="AG255" s="564" t="s">
        <v>146</v>
      </c>
      <c r="AH255" s="565">
        <v>3080</v>
      </c>
      <c r="AI255" s="480" t="s">
        <v>148</v>
      </c>
      <c r="AJ255" s="568">
        <v>30</v>
      </c>
      <c r="AK255" s="484" t="s">
        <v>146</v>
      </c>
      <c r="AL255" s="556">
        <v>4500</v>
      </c>
      <c r="AM255" s="558" t="s">
        <v>152</v>
      </c>
      <c r="AN255" s="559">
        <v>3450</v>
      </c>
      <c r="AO255" s="480" t="s">
        <v>146</v>
      </c>
      <c r="AP255" s="481">
        <v>30</v>
      </c>
      <c r="AQ255" s="562" t="s">
        <v>152</v>
      </c>
      <c r="AR255" s="543" t="s">
        <v>154</v>
      </c>
      <c r="AS255" s="545" t="s">
        <v>154</v>
      </c>
      <c r="AT255" s="545" t="s">
        <v>154</v>
      </c>
      <c r="AU255" s="571" t="s">
        <v>154</v>
      </c>
      <c r="AV255" s="161"/>
      <c r="AW255" s="161"/>
      <c r="AX255" s="152"/>
      <c r="AY255" s="152"/>
      <c r="AZ255" s="152"/>
      <c r="BA255" s="152"/>
      <c r="BB255" s="152"/>
      <c r="BC255" s="152"/>
      <c r="BD255" s="152"/>
      <c r="BE255" s="152"/>
      <c r="BF255" s="152"/>
      <c r="BG255" s="152"/>
      <c r="BH255" s="152"/>
      <c r="BI255" s="152"/>
    </row>
    <row r="256" spans="1:61" s="162" customFormat="1" ht="16.5" customHeight="1">
      <c r="A256" s="498"/>
      <c r="B256" s="501"/>
      <c r="C256" s="503"/>
      <c r="D256" s="214" t="s">
        <v>155</v>
      </c>
      <c r="E256" s="207"/>
      <c r="F256" s="215">
        <v>35720</v>
      </c>
      <c r="G256" s="306" t="s">
        <v>148</v>
      </c>
      <c r="H256" s="216">
        <v>330</v>
      </c>
      <c r="I256" s="217" t="s">
        <v>339</v>
      </c>
      <c r="J256" s="305" t="s">
        <v>148</v>
      </c>
      <c r="K256" s="218">
        <v>6670</v>
      </c>
      <c r="L256" s="219">
        <v>60</v>
      </c>
      <c r="M256" s="504"/>
      <c r="N256" s="305"/>
      <c r="O256" s="342" t="s">
        <v>189</v>
      </c>
      <c r="P256" s="480"/>
      <c r="Q256" s="342" t="s">
        <v>189</v>
      </c>
      <c r="R256" s="349"/>
      <c r="S256" s="505"/>
      <c r="T256" s="342"/>
      <c r="U256" s="577"/>
      <c r="V256" s="352"/>
      <c r="W256" s="578"/>
      <c r="X256" s="354"/>
      <c r="Y256" s="558"/>
      <c r="Z256" s="344" t="s">
        <v>156</v>
      </c>
      <c r="AA256" s="486"/>
      <c r="AB256" s="489"/>
      <c r="AC256" s="563"/>
      <c r="AD256" s="312" t="s">
        <v>157</v>
      </c>
      <c r="AE256" s="362">
        <v>2520</v>
      </c>
      <c r="AF256" s="363">
        <v>2790</v>
      </c>
      <c r="AG256" s="564"/>
      <c r="AH256" s="566"/>
      <c r="AI256" s="480"/>
      <c r="AJ256" s="569"/>
      <c r="AK256" s="484"/>
      <c r="AL256" s="557"/>
      <c r="AM256" s="558"/>
      <c r="AN256" s="560"/>
      <c r="AO256" s="480"/>
      <c r="AP256" s="482"/>
      <c r="AQ256" s="562"/>
      <c r="AR256" s="544"/>
      <c r="AS256" s="546"/>
      <c r="AT256" s="546"/>
      <c r="AU256" s="547"/>
      <c r="AV256" s="161"/>
      <c r="AW256" s="161"/>
      <c r="AX256" s="152"/>
      <c r="AY256" s="152"/>
      <c r="AZ256" s="152"/>
      <c r="BA256" s="152"/>
      <c r="BB256" s="152"/>
      <c r="BC256" s="152"/>
      <c r="BD256" s="152"/>
      <c r="BE256" s="152"/>
      <c r="BF256" s="152"/>
      <c r="BG256" s="152"/>
      <c r="BH256" s="152"/>
      <c r="BI256" s="152"/>
    </row>
    <row r="257" spans="1:61" s="162" customFormat="1" ht="16.5" customHeight="1">
      <c r="A257" s="498"/>
      <c r="B257" s="501"/>
      <c r="C257" s="548" t="s">
        <v>158</v>
      </c>
      <c r="D257" s="214" t="s">
        <v>159</v>
      </c>
      <c r="E257" s="207"/>
      <c r="F257" s="215">
        <v>88480</v>
      </c>
      <c r="G257" s="306" t="s">
        <v>148</v>
      </c>
      <c r="H257" s="216">
        <v>780</v>
      </c>
      <c r="I257" s="217" t="s">
        <v>339</v>
      </c>
      <c r="J257" s="220"/>
      <c r="K257" s="173"/>
      <c r="L257" s="163"/>
      <c r="M257" s="504"/>
      <c r="N257" s="305"/>
      <c r="O257" s="342">
        <v>539550</v>
      </c>
      <c r="P257" s="480"/>
      <c r="Q257" s="343">
        <v>5390</v>
      </c>
      <c r="R257" s="340"/>
      <c r="S257" s="505"/>
      <c r="T257" s="343"/>
      <c r="U257" s="577"/>
      <c r="V257" s="352"/>
      <c r="W257" s="578"/>
      <c r="X257" s="354"/>
      <c r="Y257" s="558"/>
      <c r="Z257" s="344" t="s">
        <v>160</v>
      </c>
      <c r="AA257" s="486"/>
      <c r="AB257" s="489"/>
      <c r="AC257" s="563"/>
      <c r="AD257" s="312" t="s">
        <v>161</v>
      </c>
      <c r="AE257" s="362">
        <v>2160</v>
      </c>
      <c r="AF257" s="363">
        <v>2430</v>
      </c>
      <c r="AG257" s="564"/>
      <c r="AH257" s="566"/>
      <c r="AI257" s="480"/>
      <c r="AJ257" s="569"/>
      <c r="AK257" s="340"/>
      <c r="AL257" s="366"/>
      <c r="AM257" s="558"/>
      <c r="AN257" s="560"/>
      <c r="AO257" s="480"/>
      <c r="AP257" s="482"/>
      <c r="AQ257" s="562"/>
      <c r="AR257" s="552">
        <v>0.02</v>
      </c>
      <c r="AS257" s="554">
        <v>0.03</v>
      </c>
      <c r="AT257" s="554">
        <v>0.05</v>
      </c>
      <c r="AU257" s="526">
        <v>0.06</v>
      </c>
      <c r="AV257" s="161"/>
      <c r="AW257" s="161"/>
      <c r="AX257" s="152"/>
      <c r="AY257" s="152"/>
      <c r="AZ257" s="152"/>
      <c r="BA257" s="152"/>
      <c r="BB257" s="152"/>
      <c r="BC257" s="152"/>
      <c r="BD257" s="152"/>
      <c r="BE257" s="152"/>
      <c r="BF257" s="152"/>
      <c r="BG257" s="152"/>
      <c r="BH257" s="152"/>
      <c r="BI257" s="152"/>
    </row>
    <row r="258" spans="1:61" s="162" customFormat="1" ht="16.5" customHeight="1">
      <c r="A258" s="498"/>
      <c r="B258" s="501"/>
      <c r="C258" s="549"/>
      <c r="D258" s="221" t="s">
        <v>162</v>
      </c>
      <c r="E258" s="207"/>
      <c r="F258" s="222">
        <v>153480</v>
      </c>
      <c r="G258" s="306" t="s">
        <v>148</v>
      </c>
      <c r="H258" s="223">
        <v>1430</v>
      </c>
      <c r="I258" s="224" t="s">
        <v>339</v>
      </c>
      <c r="J258" s="220"/>
      <c r="K258" s="173"/>
      <c r="L258" s="163"/>
      <c r="M258" s="504"/>
      <c r="N258" s="305"/>
      <c r="O258" s="350"/>
      <c r="P258" s="480"/>
      <c r="Q258" s="350"/>
      <c r="R258" s="351"/>
      <c r="S258" s="505"/>
      <c r="T258" s="350"/>
      <c r="U258" s="577"/>
      <c r="V258" s="352"/>
      <c r="W258" s="578"/>
      <c r="X258" s="354"/>
      <c r="Y258" s="558"/>
      <c r="Z258" s="345" t="s">
        <v>163</v>
      </c>
      <c r="AA258" s="487"/>
      <c r="AB258" s="490"/>
      <c r="AC258" s="563"/>
      <c r="AD258" s="316" t="s">
        <v>164</v>
      </c>
      <c r="AE258" s="364">
        <v>1980</v>
      </c>
      <c r="AF258" s="365">
        <v>2160</v>
      </c>
      <c r="AG258" s="564"/>
      <c r="AH258" s="567"/>
      <c r="AI258" s="480"/>
      <c r="AJ258" s="570"/>
      <c r="AK258" s="340"/>
      <c r="AL258" s="366"/>
      <c r="AM258" s="558"/>
      <c r="AN258" s="561"/>
      <c r="AO258" s="480"/>
      <c r="AP258" s="483"/>
      <c r="AQ258" s="562"/>
      <c r="AR258" s="553"/>
      <c r="AS258" s="555"/>
      <c r="AT258" s="555"/>
      <c r="AU258" s="527"/>
      <c r="AV258" s="161"/>
      <c r="AW258" s="161"/>
      <c r="AX258" s="152"/>
      <c r="AY258" s="152"/>
      <c r="AZ258" s="152"/>
      <c r="BA258" s="152"/>
      <c r="BB258" s="152"/>
      <c r="BC258" s="152"/>
      <c r="BD258" s="152"/>
      <c r="BE258" s="152"/>
      <c r="BF258" s="152"/>
      <c r="BG258" s="152"/>
      <c r="BH258" s="152"/>
      <c r="BI258" s="152"/>
    </row>
    <row r="259" spans="1:61" s="162" customFormat="1" ht="16.5" customHeight="1">
      <c r="A259" s="498"/>
      <c r="B259" s="500" t="s">
        <v>190</v>
      </c>
      <c r="C259" s="502" t="s">
        <v>144</v>
      </c>
      <c r="D259" s="206" t="s">
        <v>145</v>
      </c>
      <c r="E259" s="207"/>
      <c r="F259" s="208">
        <v>28250</v>
      </c>
      <c r="G259" s="306" t="s">
        <v>148</v>
      </c>
      <c r="H259" s="209">
        <v>260</v>
      </c>
      <c r="I259" s="210" t="s">
        <v>339</v>
      </c>
      <c r="J259" s="305"/>
      <c r="K259" s="211"/>
      <c r="L259" s="212"/>
      <c r="M259" s="504"/>
      <c r="N259" s="305"/>
      <c r="O259" s="342" t="s">
        <v>191</v>
      </c>
      <c r="P259" s="480"/>
      <c r="Q259" s="342" t="s">
        <v>191</v>
      </c>
      <c r="R259" s="349"/>
      <c r="S259" s="505"/>
      <c r="T259" s="342"/>
      <c r="U259" s="577"/>
      <c r="V259" s="352"/>
      <c r="W259" s="578"/>
      <c r="X259" s="354"/>
      <c r="Y259" s="558" t="s">
        <v>146</v>
      </c>
      <c r="Z259" s="341" t="s">
        <v>150</v>
      </c>
      <c r="AA259" s="485">
        <v>2520</v>
      </c>
      <c r="AB259" s="488">
        <v>2790</v>
      </c>
      <c r="AC259" s="563" t="s">
        <v>146</v>
      </c>
      <c r="AD259" s="159" t="s">
        <v>151</v>
      </c>
      <c r="AE259" s="360">
        <v>4950</v>
      </c>
      <c r="AF259" s="361">
        <v>5580</v>
      </c>
      <c r="AG259" s="564" t="s">
        <v>146</v>
      </c>
      <c r="AH259" s="565">
        <v>2850</v>
      </c>
      <c r="AI259" s="480" t="s">
        <v>148</v>
      </c>
      <c r="AJ259" s="568">
        <v>30</v>
      </c>
      <c r="AK259" s="484" t="s">
        <v>146</v>
      </c>
      <c r="AL259" s="556">
        <v>4500</v>
      </c>
      <c r="AM259" s="558" t="s">
        <v>152</v>
      </c>
      <c r="AN259" s="559">
        <v>3200</v>
      </c>
      <c r="AO259" s="480" t="s">
        <v>146</v>
      </c>
      <c r="AP259" s="481">
        <v>30</v>
      </c>
      <c r="AQ259" s="562" t="s">
        <v>152</v>
      </c>
      <c r="AR259" s="543" t="s">
        <v>154</v>
      </c>
      <c r="AS259" s="545" t="s">
        <v>154</v>
      </c>
      <c r="AT259" s="545" t="s">
        <v>154</v>
      </c>
      <c r="AU259" s="571" t="s">
        <v>154</v>
      </c>
      <c r="AV259" s="161"/>
      <c r="AW259" s="161"/>
      <c r="AX259" s="152"/>
      <c r="AY259" s="152"/>
      <c r="AZ259" s="152"/>
      <c r="BA259" s="152"/>
      <c r="BB259" s="152"/>
      <c r="BC259" s="152"/>
      <c r="BD259" s="152"/>
      <c r="BE259" s="152"/>
      <c r="BF259" s="152"/>
      <c r="BG259" s="152"/>
      <c r="BH259" s="152"/>
      <c r="BI259" s="152"/>
    </row>
    <row r="260" spans="1:61" s="162" customFormat="1" ht="16.5" customHeight="1">
      <c r="A260" s="498"/>
      <c r="B260" s="501"/>
      <c r="C260" s="503"/>
      <c r="D260" s="214" t="s">
        <v>155</v>
      </c>
      <c r="E260" s="207"/>
      <c r="F260" s="215">
        <v>34750</v>
      </c>
      <c r="G260" s="306" t="s">
        <v>148</v>
      </c>
      <c r="H260" s="216">
        <v>320</v>
      </c>
      <c r="I260" s="217" t="s">
        <v>339</v>
      </c>
      <c r="J260" s="305" t="s">
        <v>148</v>
      </c>
      <c r="K260" s="218">
        <v>6670</v>
      </c>
      <c r="L260" s="219">
        <v>60</v>
      </c>
      <c r="M260" s="504"/>
      <c r="N260" s="305"/>
      <c r="O260" s="342">
        <v>572130</v>
      </c>
      <c r="P260" s="480"/>
      <c r="Q260" s="343">
        <v>5720</v>
      </c>
      <c r="R260" s="340"/>
      <c r="S260" s="505"/>
      <c r="T260" s="343"/>
      <c r="U260" s="577"/>
      <c r="V260" s="352"/>
      <c r="W260" s="578"/>
      <c r="X260" s="354"/>
      <c r="Y260" s="558"/>
      <c r="Z260" s="344" t="s">
        <v>156</v>
      </c>
      <c r="AA260" s="486"/>
      <c r="AB260" s="489"/>
      <c r="AC260" s="563"/>
      <c r="AD260" s="312" t="s">
        <v>157</v>
      </c>
      <c r="AE260" s="362">
        <v>2700</v>
      </c>
      <c r="AF260" s="363">
        <v>3060</v>
      </c>
      <c r="AG260" s="564"/>
      <c r="AH260" s="566"/>
      <c r="AI260" s="480"/>
      <c r="AJ260" s="569"/>
      <c r="AK260" s="484"/>
      <c r="AL260" s="557"/>
      <c r="AM260" s="558"/>
      <c r="AN260" s="560"/>
      <c r="AO260" s="480"/>
      <c r="AP260" s="482"/>
      <c r="AQ260" s="562"/>
      <c r="AR260" s="544"/>
      <c r="AS260" s="546"/>
      <c r="AT260" s="546"/>
      <c r="AU260" s="547"/>
      <c r="AV260" s="161"/>
      <c r="AW260" s="161"/>
      <c r="AX260" s="152"/>
      <c r="AY260" s="152"/>
      <c r="AZ260" s="152"/>
      <c r="BA260" s="152"/>
      <c r="BB260" s="152"/>
      <c r="BC260" s="152"/>
      <c r="BD260" s="152"/>
      <c r="BE260" s="152"/>
      <c r="BF260" s="152"/>
      <c r="BG260" s="152"/>
      <c r="BH260" s="152"/>
      <c r="BI260" s="152"/>
    </row>
    <row r="261" spans="1:61" s="162" customFormat="1" ht="16.5" customHeight="1">
      <c r="A261" s="498"/>
      <c r="B261" s="501"/>
      <c r="C261" s="548" t="s">
        <v>158</v>
      </c>
      <c r="D261" s="214" t="s">
        <v>159</v>
      </c>
      <c r="E261" s="207"/>
      <c r="F261" s="215">
        <v>87500</v>
      </c>
      <c r="G261" s="306" t="s">
        <v>148</v>
      </c>
      <c r="H261" s="216">
        <v>770</v>
      </c>
      <c r="I261" s="217" t="s">
        <v>339</v>
      </c>
      <c r="J261" s="220"/>
      <c r="K261" s="173"/>
      <c r="L261" s="163"/>
      <c r="M261" s="504"/>
      <c r="N261" s="305"/>
      <c r="O261" s="350"/>
      <c r="P261" s="480"/>
      <c r="Q261" s="350"/>
      <c r="R261" s="351"/>
      <c r="S261" s="505"/>
      <c r="T261" s="350"/>
      <c r="U261" s="577"/>
      <c r="V261" s="352"/>
      <c r="W261" s="578"/>
      <c r="X261" s="354"/>
      <c r="Y261" s="558"/>
      <c r="Z261" s="344" t="s">
        <v>160</v>
      </c>
      <c r="AA261" s="486"/>
      <c r="AB261" s="489"/>
      <c r="AC261" s="563"/>
      <c r="AD261" s="312" t="s">
        <v>161</v>
      </c>
      <c r="AE261" s="362">
        <v>2340</v>
      </c>
      <c r="AF261" s="363">
        <v>2610</v>
      </c>
      <c r="AG261" s="564"/>
      <c r="AH261" s="566"/>
      <c r="AI261" s="480"/>
      <c r="AJ261" s="569"/>
      <c r="AK261" s="340"/>
      <c r="AL261" s="366"/>
      <c r="AM261" s="558"/>
      <c r="AN261" s="560"/>
      <c r="AO261" s="480"/>
      <c r="AP261" s="482"/>
      <c r="AQ261" s="562"/>
      <c r="AR261" s="552">
        <v>0.02</v>
      </c>
      <c r="AS261" s="554">
        <v>0.03</v>
      </c>
      <c r="AT261" s="554">
        <v>0.05</v>
      </c>
      <c r="AU261" s="526">
        <v>0.06</v>
      </c>
      <c r="AV261" s="161"/>
      <c r="AW261" s="161"/>
      <c r="AX261" s="152"/>
      <c r="AY261" s="152"/>
      <c r="AZ261" s="152"/>
      <c r="BA261" s="152"/>
      <c r="BB261" s="152"/>
      <c r="BC261" s="152"/>
      <c r="BD261" s="152"/>
      <c r="BE261" s="152"/>
      <c r="BF261" s="152"/>
      <c r="BG261" s="152"/>
      <c r="BH261" s="152"/>
      <c r="BI261" s="152"/>
    </row>
    <row r="262" spans="1:61" s="162" customFormat="1" ht="16.5" customHeight="1">
      <c r="A262" s="498"/>
      <c r="B262" s="501"/>
      <c r="C262" s="549"/>
      <c r="D262" s="221" t="s">
        <v>162</v>
      </c>
      <c r="E262" s="207"/>
      <c r="F262" s="222">
        <v>152510</v>
      </c>
      <c r="G262" s="306" t="s">
        <v>148</v>
      </c>
      <c r="H262" s="223">
        <v>1420</v>
      </c>
      <c r="I262" s="224" t="s">
        <v>339</v>
      </c>
      <c r="J262" s="220"/>
      <c r="K262" s="173"/>
      <c r="L262" s="163"/>
      <c r="M262" s="504"/>
      <c r="N262" s="305"/>
      <c r="O262" s="342" t="s">
        <v>192</v>
      </c>
      <c r="P262" s="480"/>
      <c r="Q262" s="342" t="s">
        <v>192</v>
      </c>
      <c r="R262" s="349"/>
      <c r="S262" s="505"/>
      <c r="T262" s="342"/>
      <c r="U262" s="577"/>
      <c r="V262" s="352"/>
      <c r="W262" s="578"/>
      <c r="X262" s="354"/>
      <c r="Y262" s="558"/>
      <c r="Z262" s="345" t="s">
        <v>163</v>
      </c>
      <c r="AA262" s="487"/>
      <c r="AB262" s="490"/>
      <c r="AC262" s="563"/>
      <c r="AD262" s="316" t="s">
        <v>164</v>
      </c>
      <c r="AE262" s="364">
        <v>2160</v>
      </c>
      <c r="AF262" s="365">
        <v>2340</v>
      </c>
      <c r="AG262" s="564"/>
      <c r="AH262" s="567"/>
      <c r="AI262" s="480"/>
      <c r="AJ262" s="570"/>
      <c r="AK262" s="340"/>
      <c r="AL262" s="366"/>
      <c r="AM262" s="558"/>
      <c r="AN262" s="561"/>
      <c r="AO262" s="480"/>
      <c r="AP262" s="483"/>
      <c r="AQ262" s="562"/>
      <c r="AR262" s="553"/>
      <c r="AS262" s="555"/>
      <c r="AT262" s="555"/>
      <c r="AU262" s="527"/>
      <c r="AV262" s="161"/>
      <c r="AW262" s="161"/>
      <c r="AX262" s="152"/>
      <c r="AY262" s="152"/>
      <c r="AZ262" s="152"/>
      <c r="BA262" s="152"/>
      <c r="BB262" s="152"/>
      <c r="BC262" s="152"/>
      <c r="BD262" s="152"/>
      <c r="BE262" s="152"/>
      <c r="BF262" s="152"/>
      <c r="BG262" s="152"/>
      <c r="BH262" s="152"/>
      <c r="BI262" s="152"/>
    </row>
    <row r="263" spans="1:61" s="162" customFormat="1" ht="16.5" customHeight="1">
      <c r="A263" s="498"/>
      <c r="B263" s="500" t="s">
        <v>193</v>
      </c>
      <c r="C263" s="502" t="s">
        <v>144</v>
      </c>
      <c r="D263" s="206" t="s">
        <v>145</v>
      </c>
      <c r="E263" s="207"/>
      <c r="F263" s="208">
        <v>27390</v>
      </c>
      <c r="G263" s="306" t="s">
        <v>148</v>
      </c>
      <c r="H263" s="209">
        <v>250</v>
      </c>
      <c r="I263" s="210" t="s">
        <v>339</v>
      </c>
      <c r="J263" s="305"/>
      <c r="K263" s="211"/>
      <c r="L263" s="212"/>
      <c r="M263" s="504"/>
      <c r="N263" s="305"/>
      <c r="O263" s="342">
        <v>604710</v>
      </c>
      <c r="P263" s="480"/>
      <c r="Q263" s="343">
        <v>6040</v>
      </c>
      <c r="R263" s="340"/>
      <c r="S263" s="505"/>
      <c r="T263" s="343"/>
      <c r="U263" s="577"/>
      <c r="V263" s="352"/>
      <c r="W263" s="578"/>
      <c r="X263" s="354"/>
      <c r="Y263" s="558" t="s">
        <v>146</v>
      </c>
      <c r="Z263" s="341" t="s">
        <v>150</v>
      </c>
      <c r="AA263" s="485">
        <v>2340</v>
      </c>
      <c r="AB263" s="488">
        <v>2610</v>
      </c>
      <c r="AC263" s="563" t="s">
        <v>146</v>
      </c>
      <c r="AD263" s="159" t="s">
        <v>151</v>
      </c>
      <c r="AE263" s="360">
        <v>4860</v>
      </c>
      <c r="AF263" s="361">
        <v>5400</v>
      </c>
      <c r="AG263" s="564" t="s">
        <v>146</v>
      </c>
      <c r="AH263" s="565">
        <v>2660</v>
      </c>
      <c r="AI263" s="480" t="s">
        <v>148</v>
      </c>
      <c r="AJ263" s="568">
        <v>20</v>
      </c>
      <c r="AK263" s="484" t="s">
        <v>146</v>
      </c>
      <c r="AL263" s="556">
        <v>4500</v>
      </c>
      <c r="AM263" s="558" t="s">
        <v>152</v>
      </c>
      <c r="AN263" s="559">
        <v>2990</v>
      </c>
      <c r="AO263" s="480" t="s">
        <v>146</v>
      </c>
      <c r="AP263" s="481">
        <v>30</v>
      </c>
      <c r="AQ263" s="562" t="s">
        <v>152</v>
      </c>
      <c r="AR263" s="543" t="s">
        <v>154</v>
      </c>
      <c r="AS263" s="545" t="s">
        <v>154</v>
      </c>
      <c r="AT263" s="545" t="s">
        <v>154</v>
      </c>
      <c r="AU263" s="571" t="s">
        <v>154</v>
      </c>
      <c r="AV263" s="161"/>
      <c r="AW263" s="161"/>
      <c r="AX263" s="152"/>
      <c r="AY263" s="152"/>
      <c r="AZ263" s="152"/>
      <c r="BA263" s="152"/>
      <c r="BB263" s="152"/>
      <c r="BC263" s="152"/>
      <c r="BD263" s="152"/>
      <c r="BE263" s="152"/>
      <c r="BF263" s="152"/>
      <c r="BG263" s="152"/>
      <c r="BH263" s="152"/>
      <c r="BI263" s="152"/>
    </row>
    <row r="264" spans="1:61" s="162" customFormat="1" ht="16.5" customHeight="1">
      <c r="A264" s="498"/>
      <c r="B264" s="501"/>
      <c r="C264" s="503"/>
      <c r="D264" s="214" t="s">
        <v>155</v>
      </c>
      <c r="E264" s="207"/>
      <c r="F264" s="215">
        <v>33890</v>
      </c>
      <c r="G264" s="306" t="s">
        <v>148</v>
      </c>
      <c r="H264" s="216">
        <v>320</v>
      </c>
      <c r="I264" s="217" t="s">
        <v>339</v>
      </c>
      <c r="J264" s="305" t="s">
        <v>148</v>
      </c>
      <c r="K264" s="218">
        <v>6670</v>
      </c>
      <c r="L264" s="219">
        <v>60</v>
      </c>
      <c r="M264" s="504"/>
      <c r="N264" s="305"/>
      <c r="O264" s="350"/>
      <c r="P264" s="480"/>
      <c r="Q264" s="350"/>
      <c r="R264" s="351"/>
      <c r="S264" s="505"/>
      <c r="T264" s="350"/>
      <c r="U264" s="577"/>
      <c r="V264" s="352"/>
      <c r="W264" s="578"/>
      <c r="X264" s="354"/>
      <c r="Y264" s="558"/>
      <c r="Z264" s="344" t="s">
        <v>156</v>
      </c>
      <c r="AA264" s="486"/>
      <c r="AB264" s="489"/>
      <c r="AC264" s="563"/>
      <c r="AD264" s="312" t="s">
        <v>157</v>
      </c>
      <c r="AE264" s="362">
        <v>2610</v>
      </c>
      <c r="AF264" s="363">
        <v>2970</v>
      </c>
      <c r="AG264" s="564"/>
      <c r="AH264" s="566"/>
      <c r="AI264" s="480"/>
      <c r="AJ264" s="569"/>
      <c r="AK264" s="484"/>
      <c r="AL264" s="557"/>
      <c r="AM264" s="558"/>
      <c r="AN264" s="560"/>
      <c r="AO264" s="480"/>
      <c r="AP264" s="482"/>
      <c r="AQ264" s="562"/>
      <c r="AR264" s="544"/>
      <c r="AS264" s="546"/>
      <c r="AT264" s="546"/>
      <c r="AU264" s="547"/>
      <c r="AV264" s="161"/>
      <c r="AW264" s="161"/>
      <c r="AX264" s="152"/>
      <c r="AY264" s="152"/>
      <c r="AZ264" s="152"/>
      <c r="BA264" s="152"/>
      <c r="BB264" s="152"/>
      <c r="BC264" s="152"/>
      <c r="BD264" s="152"/>
      <c r="BE264" s="152"/>
      <c r="BF264" s="152"/>
      <c r="BG264" s="152"/>
      <c r="BH264" s="152"/>
      <c r="BI264" s="152"/>
    </row>
    <row r="265" spans="1:61" s="162" customFormat="1" ht="16.5" customHeight="1">
      <c r="A265" s="498"/>
      <c r="B265" s="501"/>
      <c r="C265" s="548" t="s">
        <v>158</v>
      </c>
      <c r="D265" s="214" t="s">
        <v>159</v>
      </c>
      <c r="E265" s="207"/>
      <c r="F265" s="215">
        <v>86640</v>
      </c>
      <c r="G265" s="306" t="s">
        <v>148</v>
      </c>
      <c r="H265" s="216">
        <v>760</v>
      </c>
      <c r="I265" s="217" t="s">
        <v>339</v>
      </c>
      <c r="J265" s="220"/>
      <c r="K265" s="173"/>
      <c r="L265" s="163"/>
      <c r="M265" s="504"/>
      <c r="N265" s="305"/>
      <c r="O265" s="342" t="s">
        <v>194</v>
      </c>
      <c r="P265" s="480"/>
      <c r="Q265" s="342" t="s">
        <v>194</v>
      </c>
      <c r="R265" s="349"/>
      <c r="S265" s="505"/>
      <c r="T265" s="342"/>
      <c r="U265" s="577"/>
      <c r="V265" s="352"/>
      <c r="W265" s="578"/>
      <c r="X265" s="354"/>
      <c r="Y265" s="558"/>
      <c r="Z265" s="344" t="s">
        <v>160</v>
      </c>
      <c r="AA265" s="486"/>
      <c r="AB265" s="489"/>
      <c r="AC265" s="563"/>
      <c r="AD265" s="312" t="s">
        <v>161</v>
      </c>
      <c r="AE265" s="362">
        <v>2250</v>
      </c>
      <c r="AF265" s="363">
        <v>2520</v>
      </c>
      <c r="AG265" s="564"/>
      <c r="AH265" s="566"/>
      <c r="AI265" s="480"/>
      <c r="AJ265" s="569"/>
      <c r="AK265" s="340"/>
      <c r="AL265" s="366"/>
      <c r="AM265" s="558"/>
      <c r="AN265" s="560"/>
      <c r="AO265" s="480"/>
      <c r="AP265" s="482"/>
      <c r="AQ265" s="562"/>
      <c r="AR265" s="552">
        <v>0.02</v>
      </c>
      <c r="AS265" s="554">
        <v>0.03</v>
      </c>
      <c r="AT265" s="554">
        <v>0.05</v>
      </c>
      <c r="AU265" s="526">
        <v>0.06</v>
      </c>
      <c r="AV265" s="161"/>
      <c r="AW265" s="161"/>
      <c r="AX265" s="152"/>
      <c r="AY265" s="152"/>
      <c r="AZ265" s="152"/>
      <c r="BA265" s="152"/>
      <c r="BB265" s="152"/>
      <c r="BC265" s="152"/>
      <c r="BD265" s="152"/>
      <c r="BE265" s="152"/>
      <c r="BF265" s="152"/>
      <c r="BG265" s="152"/>
      <c r="BH265" s="152"/>
      <c r="BI265" s="152"/>
    </row>
    <row r="266" spans="1:61" s="162" customFormat="1" ht="16.5" customHeight="1">
      <c r="A266" s="498"/>
      <c r="B266" s="501"/>
      <c r="C266" s="549"/>
      <c r="D266" s="221" t="s">
        <v>162</v>
      </c>
      <c r="E266" s="207"/>
      <c r="F266" s="222">
        <v>151650</v>
      </c>
      <c r="G266" s="306" t="s">
        <v>148</v>
      </c>
      <c r="H266" s="223">
        <v>1410</v>
      </c>
      <c r="I266" s="224" t="s">
        <v>339</v>
      </c>
      <c r="J266" s="220"/>
      <c r="K266" s="173"/>
      <c r="L266" s="163"/>
      <c r="M266" s="504"/>
      <c r="N266" s="305"/>
      <c r="O266" s="342">
        <v>637200</v>
      </c>
      <c r="P266" s="480"/>
      <c r="Q266" s="343">
        <v>6370</v>
      </c>
      <c r="R266" s="340"/>
      <c r="S266" s="505"/>
      <c r="T266" s="343"/>
      <c r="U266" s="577"/>
      <c r="V266" s="352"/>
      <c r="W266" s="578"/>
      <c r="X266" s="354"/>
      <c r="Y266" s="558"/>
      <c r="Z266" s="345" t="s">
        <v>163</v>
      </c>
      <c r="AA266" s="487"/>
      <c r="AB266" s="490"/>
      <c r="AC266" s="563"/>
      <c r="AD266" s="316" t="s">
        <v>164</v>
      </c>
      <c r="AE266" s="364">
        <v>2070</v>
      </c>
      <c r="AF266" s="365">
        <v>2250</v>
      </c>
      <c r="AG266" s="564"/>
      <c r="AH266" s="567"/>
      <c r="AI266" s="480"/>
      <c r="AJ266" s="570"/>
      <c r="AK266" s="340"/>
      <c r="AL266" s="366"/>
      <c r="AM266" s="558"/>
      <c r="AN266" s="561"/>
      <c r="AO266" s="480"/>
      <c r="AP266" s="483"/>
      <c r="AQ266" s="562"/>
      <c r="AR266" s="553"/>
      <c r="AS266" s="555"/>
      <c r="AT266" s="555"/>
      <c r="AU266" s="527"/>
      <c r="AV266" s="161"/>
      <c r="AW266" s="161"/>
      <c r="AX266" s="152"/>
      <c r="AY266" s="152"/>
      <c r="AZ266" s="152"/>
      <c r="BA266" s="152"/>
      <c r="BB266" s="152"/>
      <c r="BC266" s="152"/>
      <c r="BD266" s="152"/>
      <c r="BE266" s="152"/>
      <c r="BF266" s="152"/>
      <c r="BG266" s="152"/>
      <c r="BH266" s="152"/>
      <c r="BI266" s="152"/>
    </row>
    <row r="267" spans="1:61" s="162" customFormat="1" ht="16.5" customHeight="1">
      <c r="A267" s="498"/>
      <c r="B267" s="500" t="s">
        <v>195</v>
      </c>
      <c r="C267" s="502" t="s">
        <v>144</v>
      </c>
      <c r="D267" s="206" t="s">
        <v>145</v>
      </c>
      <c r="E267" s="207"/>
      <c r="F267" s="208">
        <v>27390</v>
      </c>
      <c r="G267" s="306" t="s">
        <v>148</v>
      </c>
      <c r="H267" s="209">
        <v>250</v>
      </c>
      <c r="I267" s="210" t="s">
        <v>339</v>
      </c>
      <c r="J267" s="305"/>
      <c r="K267" s="211"/>
      <c r="L267" s="212"/>
      <c r="M267" s="504"/>
      <c r="N267" s="305"/>
      <c r="O267" s="350"/>
      <c r="P267" s="480"/>
      <c r="Q267" s="343"/>
      <c r="R267" s="340"/>
      <c r="S267" s="505"/>
      <c r="T267" s="343"/>
      <c r="U267" s="577"/>
      <c r="V267" s="352"/>
      <c r="W267" s="578"/>
      <c r="X267" s="354"/>
      <c r="Y267" s="558" t="s">
        <v>146</v>
      </c>
      <c r="Z267" s="341" t="s">
        <v>150</v>
      </c>
      <c r="AA267" s="485">
        <v>2160</v>
      </c>
      <c r="AB267" s="488">
        <v>2430</v>
      </c>
      <c r="AC267" s="563" t="s">
        <v>146</v>
      </c>
      <c r="AD267" s="159" t="s">
        <v>151</v>
      </c>
      <c r="AE267" s="360">
        <v>4320</v>
      </c>
      <c r="AF267" s="361">
        <v>4860</v>
      </c>
      <c r="AG267" s="564" t="s">
        <v>146</v>
      </c>
      <c r="AH267" s="565">
        <v>2500</v>
      </c>
      <c r="AI267" s="480" t="s">
        <v>148</v>
      </c>
      <c r="AJ267" s="568">
        <v>20</v>
      </c>
      <c r="AK267" s="484" t="s">
        <v>146</v>
      </c>
      <c r="AL267" s="556">
        <v>4500</v>
      </c>
      <c r="AM267" s="558" t="s">
        <v>152</v>
      </c>
      <c r="AN267" s="559">
        <v>2800</v>
      </c>
      <c r="AO267" s="480" t="s">
        <v>146</v>
      </c>
      <c r="AP267" s="481">
        <v>30</v>
      </c>
      <c r="AQ267" s="562" t="s">
        <v>152</v>
      </c>
      <c r="AR267" s="543" t="s">
        <v>154</v>
      </c>
      <c r="AS267" s="545" t="s">
        <v>154</v>
      </c>
      <c r="AT267" s="545" t="s">
        <v>154</v>
      </c>
      <c r="AU267" s="571" t="s">
        <v>154</v>
      </c>
      <c r="AV267" s="161"/>
      <c r="AW267" s="161"/>
      <c r="AX267" s="152"/>
      <c r="AY267" s="152"/>
      <c r="AZ267" s="152"/>
      <c r="BA267" s="152"/>
      <c r="BB267" s="152"/>
      <c r="BC267" s="152"/>
      <c r="BD267" s="152"/>
      <c r="BE267" s="152"/>
      <c r="BF267" s="152"/>
      <c r="BG267" s="152"/>
      <c r="BH267" s="152"/>
      <c r="BI267" s="152"/>
    </row>
    <row r="268" spans="1:61" s="162" customFormat="1" ht="16.5" customHeight="1">
      <c r="A268" s="498"/>
      <c r="B268" s="501"/>
      <c r="C268" s="503"/>
      <c r="D268" s="214" t="s">
        <v>155</v>
      </c>
      <c r="E268" s="207"/>
      <c r="F268" s="215">
        <v>33890</v>
      </c>
      <c r="G268" s="306" t="s">
        <v>148</v>
      </c>
      <c r="H268" s="216">
        <v>320</v>
      </c>
      <c r="I268" s="217" t="s">
        <v>339</v>
      </c>
      <c r="J268" s="305" t="s">
        <v>148</v>
      </c>
      <c r="K268" s="218">
        <v>6670</v>
      </c>
      <c r="L268" s="219">
        <v>60</v>
      </c>
      <c r="M268" s="504"/>
      <c r="N268" s="305"/>
      <c r="O268" s="350"/>
      <c r="P268" s="480"/>
      <c r="Q268" s="343"/>
      <c r="R268" s="340"/>
      <c r="S268" s="505"/>
      <c r="T268" s="343"/>
      <c r="U268" s="577"/>
      <c r="V268" s="352"/>
      <c r="W268" s="578"/>
      <c r="X268" s="354"/>
      <c r="Y268" s="558"/>
      <c r="Z268" s="344" t="s">
        <v>156</v>
      </c>
      <c r="AA268" s="486"/>
      <c r="AB268" s="489"/>
      <c r="AC268" s="563"/>
      <c r="AD268" s="312" t="s">
        <v>157</v>
      </c>
      <c r="AE268" s="362">
        <v>2340</v>
      </c>
      <c r="AF268" s="363">
        <v>2610</v>
      </c>
      <c r="AG268" s="564"/>
      <c r="AH268" s="566"/>
      <c r="AI268" s="480"/>
      <c r="AJ268" s="569"/>
      <c r="AK268" s="484"/>
      <c r="AL268" s="557"/>
      <c r="AM268" s="558"/>
      <c r="AN268" s="560"/>
      <c r="AO268" s="480"/>
      <c r="AP268" s="482"/>
      <c r="AQ268" s="562"/>
      <c r="AR268" s="544"/>
      <c r="AS268" s="546"/>
      <c r="AT268" s="546"/>
      <c r="AU268" s="547"/>
      <c r="AV268" s="161"/>
      <c r="AW268" s="161"/>
      <c r="AX268" s="152"/>
      <c r="AY268" s="152"/>
      <c r="AZ268" s="152"/>
      <c r="BA268" s="152"/>
      <c r="BB268" s="152"/>
      <c r="BC268" s="152"/>
      <c r="BD268" s="152"/>
      <c r="BE268" s="152"/>
      <c r="BF268" s="152"/>
      <c r="BG268" s="152"/>
      <c r="BH268" s="152"/>
      <c r="BI268" s="152"/>
    </row>
    <row r="269" spans="1:61" s="162" customFormat="1" ht="16.5" customHeight="1">
      <c r="A269" s="498"/>
      <c r="B269" s="501"/>
      <c r="C269" s="548" t="s">
        <v>158</v>
      </c>
      <c r="D269" s="214" t="s">
        <v>159</v>
      </c>
      <c r="E269" s="207"/>
      <c r="F269" s="215">
        <v>86640</v>
      </c>
      <c r="G269" s="306" t="s">
        <v>148</v>
      </c>
      <c r="H269" s="216">
        <v>760</v>
      </c>
      <c r="I269" s="217" t="s">
        <v>339</v>
      </c>
      <c r="J269" s="220"/>
      <c r="K269" s="173"/>
      <c r="L269" s="163"/>
      <c r="M269" s="504"/>
      <c r="N269" s="305"/>
      <c r="O269" s="350"/>
      <c r="P269" s="480"/>
      <c r="Q269" s="343"/>
      <c r="R269" s="340"/>
      <c r="S269" s="505"/>
      <c r="T269" s="343"/>
      <c r="U269" s="577"/>
      <c r="V269" s="352"/>
      <c r="W269" s="578"/>
      <c r="X269" s="354"/>
      <c r="Y269" s="558"/>
      <c r="Z269" s="344" t="s">
        <v>160</v>
      </c>
      <c r="AA269" s="486"/>
      <c r="AB269" s="489"/>
      <c r="AC269" s="563"/>
      <c r="AD269" s="312" t="s">
        <v>161</v>
      </c>
      <c r="AE269" s="362">
        <v>2070</v>
      </c>
      <c r="AF269" s="363">
        <v>2250</v>
      </c>
      <c r="AG269" s="564"/>
      <c r="AH269" s="566"/>
      <c r="AI269" s="480"/>
      <c r="AJ269" s="569"/>
      <c r="AK269" s="340"/>
      <c r="AL269" s="366"/>
      <c r="AM269" s="558"/>
      <c r="AN269" s="560"/>
      <c r="AO269" s="480"/>
      <c r="AP269" s="482"/>
      <c r="AQ269" s="562"/>
      <c r="AR269" s="552">
        <v>0.02</v>
      </c>
      <c r="AS269" s="554">
        <v>0.03</v>
      </c>
      <c r="AT269" s="554">
        <v>0.05</v>
      </c>
      <c r="AU269" s="526">
        <v>0.06</v>
      </c>
      <c r="AV269" s="161"/>
      <c r="AW269" s="161"/>
      <c r="AX269" s="152"/>
      <c r="AY269" s="152"/>
      <c r="AZ269" s="152"/>
      <c r="BA269" s="152"/>
      <c r="BB269" s="152"/>
      <c r="BC269" s="152"/>
      <c r="BD269" s="152"/>
      <c r="BE269" s="152"/>
      <c r="BF269" s="152"/>
      <c r="BG269" s="152"/>
      <c r="BH269" s="152"/>
      <c r="BI269" s="152"/>
    </row>
    <row r="270" spans="1:61" s="162" customFormat="1" ht="16.5" customHeight="1">
      <c r="A270" s="498"/>
      <c r="B270" s="501"/>
      <c r="C270" s="549"/>
      <c r="D270" s="221" t="s">
        <v>162</v>
      </c>
      <c r="E270" s="207"/>
      <c r="F270" s="222">
        <v>151650</v>
      </c>
      <c r="G270" s="306" t="s">
        <v>148</v>
      </c>
      <c r="H270" s="223">
        <v>1410</v>
      </c>
      <c r="I270" s="224" t="s">
        <v>339</v>
      </c>
      <c r="J270" s="220"/>
      <c r="K270" s="173"/>
      <c r="L270" s="163"/>
      <c r="M270" s="504"/>
      <c r="N270" s="305"/>
      <c r="O270" s="350"/>
      <c r="P270" s="480"/>
      <c r="Q270" s="343"/>
      <c r="R270" s="340"/>
      <c r="S270" s="505"/>
      <c r="T270" s="343"/>
      <c r="U270" s="577"/>
      <c r="V270" s="352"/>
      <c r="W270" s="578"/>
      <c r="X270" s="354"/>
      <c r="Y270" s="558"/>
      <c r="Z270" s="345" t="s">
        <v>163</v>
      </c>
      <c r="AA270" s="487"/>
      <c r="AB270" s="490"/>
      <c r="AC270" s="563"/>
      <c r="AD270" s="316" t="s">
        <v>164</v>
      </c>
      <c r="AE270" s="364">
        <v>1800</v>
      </c>
      <c r="AF270" s="365">
        <v>2070</v>
      </c>
      <c r="AG270" s="564"/>
      <c r="AH270" s="567"/>
      <c r="AI270" s="480"/>
      <c r="AJ270" s="570"/>
      <c r="AK270" s="340"/>
      <c r="AL270" s="366"/>
      <c r="AM270" s="558"/>
      <c r="AN270" s="561"/>
      <c r="AO270" s="480"/>
      <c r="AP270" s="483"/>
      <c r="AQ270" s="562"/>
      <c r="AR270" s="553"/>
      <c r="AS270" s="555"/>
      <c r="AT270" s="555"/>
      <c r="AU270" s="527"/>
      <c r="AV270" s="161"/>
      <c r="AW270" s="161"/>
      <c r="AX270" s="152"/>
      <c r="AY270" s="152"/>
      <c r="AZ270" s="152"/>
      <c r="BA270" s="152"/>
      <c r="BB270" s="152"/>
      <c r="BC270" s="152"/>
      <c r="BD270" s="152"/>
      <c r="BE270" s="152"/>
      <c r="BF270" s="152"/>
      <c r="BG270" s="152"/>
      <c r="BH270" s="152"/>
      <c r="BI270" s="152"/>
    </row>
    <row r="271" spans="1:61" s="162" customFormat="1" ht="16.5" customHeight="1">
      <c r="A271" s="498"/>
      <c r="B271" s="500" t="s">
        <v>196</v>
      </c>
      <c r="C271" s="502" t="s">
        <v>144</v>
      </c>
      <c r="D271" s="206" t="s">
        <v>145</v>
      </c>
      <c r="E271" s="207"/>
      <c r="F271" s="208">
        <v>26700</v>
      </c>
      <c r="G271" s="306" t="s">
        <v>148</v>
      </c>
      <c r="H271" s="209">
        <v>250</v>
      </c>
      <c r="I271" s="210" t="s">
        <v>339</v>
      </c>
      <c r="J271" s="305"/>
      <c r="K271" s="211"/>
      <c r="L271" s="212"/>
      <c r="M271" s="504"/>
      <c r="N271" s="305"/>
      <c r="O271" s="350"/>
      <c r="P271" s="480"/>
      <c r="Q271" s="343"/>
      <c r="R271" s="340"/>
      <c r="S271" s="505"/>
      <c r="T271" s="343"/>
      <c r="U271" s="577"/>
      <c r="V271" s="352"/>
      <c r="W271" s="578"/>
      <c r="X271" s="354"/>
      <c r="Y271" s="558" t="s">
        <v>146</v>
      </c>
      <c r="Z271" s="341" t="s">
        <v>150</v>
      </c>
      <c r="AA271" s="485">
        <v>2340</v>
      </c>
      <c r="AB271" s="488">
        <v>2610</v>
      </c>
      <c r="AC271" s="563" t="s">
        <v>146</v>
      </c>
      <c r="AD271" s="159" t="s">
        <v>151</v>
      </c>
      <c r="AE271" s="360">
        <v>4860</v>
      </c>
      <c r="AF271" s="361">
        <v>5400</v>
      </c>
      <c r="AG271" s="564" t="s">
        <v>146</v>
      </c>
      <c r="AH271" s="565">
        <v>2350</v>
      </c>
      <c r="AI271" s="480" t="s">
        <v>148</v>
      </c>
      <c r="AJ271" s="568">
        <v>20</v>
      </c>
      <c r="AK271" s="484" t="s">
        <v>146</v>
      </c>
      <c r="AL271" s="556">
        <v>4500</v>
      </c>
      <c r="AM271" s="558" t="s">
        <v>152</v>
      </c>
      <c r="AN271" s="559">
        <v>2640</v>
      </c>
      <c r="AO271" s="480" t="s">
        <v>146</v>
      </c>
      <c r="AP271" s="481">
        <v>30</v>
      </c>
      <c r="AQ271" s="562" t="s">
        <v>152</v>
      </c>
      <c r="AR271" s="543" t="s">
        <v>154</v>
      </c>
      <c r="AS271" s="545" t="s">
        <v>154</v>
      </c>
      <c r="AT271" s="545" t="s">
        <v>154</v>
      </c>
      <c r="AU271" s="571" t="s">
        <v>154</v>
      </c>
      <c r="AV271" s="161"/>
      <c r="AW271" s="161"/>
      <c r="AX271" s="152"/>
      <c r="AY271" s="152"/>
      <c r="AZ271" s="152"/>
      <c r="BA271" s="152"/>
      <c r="BB271" s="152"/>
      <c r="BC271" s="152"/>
      <c r="BD271" s="152"/>
      <c r="BE271" s="152"/>
      <c r="BF271" s="152"/>
      <c r="BG271" s="152"/>
      <c r="BH271" s="152"/>
      <c r="BI271" s="152"/>
    </row>
    <row r="272" spans="1:61" s="162" customFormat="1" ht="16.5" customHeight="1">
      <c r="A272" s="498"/>
      <c r="B272" s="501"/>
      <c r="C272" s="503"/>
      <c r="D272" s="214" t="s">
        <v>155</v>
      </c>
      <c r="E272" s="207"/>
      <c r="F272" s="215">
        <v>33200</v>
      </c>
      <c r="G272" s="306" t="s">
        <v>148</v>
      </c>
      <c r="H272" s="216">
        <v>310</v>
      </c>
      <c r="I272" s="217" t="s">
        <v>339</v>
      </c>
      <c r="J272" s="305" t="s">
        <v>148</v>
      </c>
      <c r="K272" s="218">
        <v>6670</v>
      </c>
      <c r="L272" s="219">
        <v>60</v>
      </c>
      <c r="M272" s="504"/>
      <c r="N272" s="305"/>
      <c r="O272" s="350"/>
      <c r="P272" s="480"/>
      <c r="Q272" s="343"/>
      <c r="R272" s="340"/>
      <c r="S272" s="505"/>
      <c r="T272" s="343"/>
      <c r="U272" s="577"/>
      <c r="V272" s="352"/>
      <c r="W272" s="578"/>
      <c r="X272" s="354"/>
      <c r="Y272" s="558"/>
      <c r="Z272" s="344" t="s">
        <v>156</v>
      </c>
      <c r="AA272" s="486"/>
      <c r="AB272" s="489"/>
      <c r="AC272" s="563"/>
      <c r="AD272" s="312" t="s">
        <v>157</v>
      </c>
      <c r="AE272" s="362">
        <v>2610</v>
      </c>
      <c r="AF272" s="363">
        <v>2970</v>
      </c>
      <c r="AG272" s="564"/>
      <c r="AH272" s="566"/>
      <c r="AI272" s="480"/>
      <c r="AJ272" s="569"/>
      <c r="AK272" s="484"/>
      <c r="AL272" s="557"/>
      <c r="AM272" s="558"/>
      <c r="AN272" s="560"/>
      <c r="AO272" s="480"/>
      <c r="AP272" s="482"/>
      <c r="AQ272" s="562"/>
      <c r="AR272" s="544"/>
      <c r="AS272" s="546"/>
      <c r="AT272" s="546"/>
      <c r="AU272" s="547"/>
      <c r="AV272" s="161"/>
      <c r="AW272" s="161"/>
      <c r="AX272" s="152"/>
      <c r="AY272" s="152"/>
      <c r="AZ272" s="152"/>
      <c r="BA272" s="152"/>
      <c r="BB272" s="152"/>
      <c r="BC272" s="152"/>
      <c r="BD272" s="152"/>
      <c r="BE272" s="152"/>
      <c r="BF272" s="152"/>
      <c r="BG272" s="152"/>
      <c r="BH272" s="152"/>
      <c r="BI272" s="152"/>
    </row>
    <row r="273" spans="1:61" s="162" customFormat="1" ht="16.5" customHeight="1">
      <c r="A273" s="498"/>
      <c r="B273" s="501"/>
      <c r="C273" s="548" t="s">
        <v>158</v>
      </c>
      <c r="D273" s="214" t="s">
        <v>159</v>
      </c>
      <c r="E273" s="207"/>
      <c r="F273" s="215">
        <v>85950</v>
      </c>
      <c r="G273" s="306" t="s">
        <v>148</v>
      </c>
      <c r="H273" s="216">
        <v>750</v>
      </c>
      <c r="I273" s="217" t="s">
        <v>339</v>
      </c>
      <c r="J273" s="220"/>
      <c r="K273" s="173"/>
      <c r="L273" s="163"/>
      <c r="M273" s="504"/>
      <c r="N273" s="305"/>
      <c r="O273" s="342"/>
      <c r="P273" s="480"/>
      <c r="Q273" s="343"/>
      <c r="R273" s="340"/>
      <c r="S273" s="505"/>
      <c r="T273" s="343"/>
      <c r="U273" s="577"/>
      <c r="V273" s="352"/>
      <c r="W273" s="578"/>
      <c r="X273" s="354"/>
      <c r="Y273" s="558"/>
      <c r="Z273" s="344" t="s">
        <v>160</v>
      </c>
      <c r="AA273" s="486"/>
      <c r="AB273" s="489"/>
      <c r="AC273" s="563"/>
      <c r="AD273" s="312" t="s">
        <v>161</v>
      </c>
      <c r="AE273" s="362">
        <v>2250</v>
      </c>
      <c r="AF273" s="363">
        <v>2520</v>
      </c>
      <c r="AG273" s="564"/>
      <c r="AH273" s="566"/>
      <c r="AI273" s="480"/>
      <c r="AJ273" s="569"/>
      <c r="AK273" s="340"/>
      <c r="AL273" s="366"/>
      <c r="AM273" s="558"/>
      <c r="AN273" s="560"/>
      <c r="AO273" s="480"/>
      <c r="AP273" s="482"/>
      <c r="AQ273" s="562"/>
      <c r="AR273" s="552">
        <v>0.02</v>
      </c>
      <c r="AS273" s="554">
        <v>0.03</v>
      </c>
      <c r="AT273" s="554">
        <v>0.05</v>
      </c>
      <c r="AU273" s="526">
        <v>7.0000000000000007E-2</v>
      </c>
      <c r="AV273" s="161"/>
      <c r="AW273" s="161"/>
      <c r="AX273" s="152"/>
      <c r="AY273" s="152"/>
      <c r="AZ273" s="152"/>
      <c r="BA273" s="152"/>
      <c r="BB273" s="152"/>
      <c r="BC273" s="152"/>
      <c r="BD273" s="152"/>
      <c r="BE273" s="152"/>
      <c r="BF273" s="152"/>
      <c r="BG273" s="152"/>
      <c r="BH273" s="152"/>
      <c r="BI273" s="152"/>
    </row>
    <row r="274" spans="1:61" s="162" customFormat="1" ht="16.5" customHeight="1">
      <c r="A274" s="498"/>
      <c r="B274" s="501"/>
      <c r="C274" s="549"/>
      <c r="D274" s="221" t="s">
        <v>162</v>
      </c>
      <c r="E274" s="207"/>
      <c r="F274" s="222">
        <v>150960</v>
      </c>
      <c r="G274" s="306" t="s">
        <v>148</v>
      </c>
      <c r="H274" s="223">
        <v>1400</v>
      </c>
      <c r="I274" s="224" t="s">
        <v>339</v>
      </c>
      <c r="J274" s="220"/>
      <c r="K274" s="173"/>
      <c r="L274" s="163"/>
      <c r="M274" s="504"/>
      <c r="N274" s="305"/>
      <c r="O274" s="342"/>
      <c r="P274" s="480"/>
      <c r="Q274" s="343"/>
      <c r="R274" s="340"/>
      <c r="S274" s="505"/>
      <c r="T274" s="343"/>
      <c r="U274" s="577"/>
      <c r="V274" s="352"/>
      <c r="W274" s="578"/>
      <c r="X274" s="354"/>
      <c r="Y274" s="558"/>
      <c r="Z274" s="345" t="s">
        <v>163</v>
      </c>
      <c r="AA274" s="487"/>
      <c r="AB274" s="490"/>
      <c r="AC274" s="563"/>
      <c r="AD274" s="316" t="s">
        <v>164</v>
      </c>
      <c r="AE274" s="364">
        <v>2070</v>
      </c>
      <c r="AF274" s="365">
        <v>2250</v>
      </c>
      <c r="AG274" s="564"/>
      <c r="AH274" s="567"/>
      <c r="AI274" s="480"/>
      <c r="AJ274" s="570"/>
      <c r="AK274" s="340"/>
      <c r="AL274" s="366"/>
      <c r="AM274" s="558"/>
      <c r="AN274" s="561"/>
      <c r="AO274" s="480"/>
      <c r="AP274" s="483"/>
      <c r="AQ274" s="562"/>
      <c r="AR274" s="553"/>
      <c r="AS274" s="555"/>
      <c r="AT274" s="555"/>
      <c r="AU274" s="527"/>
      <c r="AV274" s="161"/>
      <c r="AW274" s="161"/>
      <c r="AX274" s="152"/>
      <c r="AY274" s="152"/>
      <c r="AZ274" s="152"/>
      <c r="BA274" s="152"/>
      <c r="BB274" s="152"/>
      <c r="BC274" s="152"/>
      <c r="BD274" s="152"/>
      <c r="BE274" s="152"/>
      <c r="BF274" s="152"/>
      <c r="BG274" s="152"/>
      <c r="BH274" s="152"/>
      <c r="BI274" s="152"/>
    </row>
    <row r="275" spans="1:61" s="162" customFormat="1" ht="16.5" customHeight="1">
      <c r="A275" s="498"/>
      <c r="B275" s="500" t="s">
        <v>197</v>
      </c>
      <c r="C275" s="502" t="s">
        <v>144</v>
      </c>
      <c r="D275" s="206" t="s">
        <v>145</v>
      </c>
      <c r="E275" s="207"/>
      <c r="F275" s="208">
        <v>26070</v>
      </c>
      <c r="G275" s="306" t="s">
        <v>148</v>
      </c>
      <c r="H275" s="209">
        <v>240</v>
      </c>
      <c r="I275" s="210" t="s">
        <v>339</v>
      </c>
      <c r="J275" s="305"/>
      <c r="K275" s="211"/>
      <c r="L275" s="212"/>
      <c r="M275" s="504"/>
      <c r="N275" s="305"/>
      <c r="O275" s="342"/>
      <c r="P275" s="480"/>
      <c r="Q275" s="343"/>
      <c r="R275" s="340"/>
      <c r="S275" s="505"/>
      <c r="T275" s="343"/>
      <c r="U275" s="577"/>
      <c r="V275" s="352"/>
      <c r="W275" s="578"/>
      <c r="X275" s="354"/>
      <c r="Y275" s="558" t="s">
        <v>146</v>
      </c>
      <c r="Z275" s="341" t="s">
        <v>150</v>
      </c>
      <c r="AA275" s="485">
        <v>2250</v>
      </c>
      <c r="AB275" s="488">
        <v>2430</v>
      </c>
      <c r="AC275" s="563" t="s">
        <v>146</v>
      </c>
      <c r="AD275" s="159" t="s">
        <v>151</v>
      </c>
      <c r="AE275" s="360">
        <v>4320</v>
      </c>
      <c r="AF275" s="361">
        <v>4860</v>
      </c>
      <c r="AG275" s="564" t="s">
        <v>146</v>
      </c>
      <c r="AH275" s="565">
        <v>2220</v>
      </c>
      <c r="AI275" s="480" t="s">
        <v>148</v>
      </c>
      <c r="AJ275" s="568">
        <v>20</v>
      </c>
      <c r="AK275" s="484" t="s">
        <v>146</v>
      </c>
      <c r="AL275" s="556">
        <v>4500</v>
      </c>
      <c r="AM275" s="558" t="s">
        <v>152</v>
      </c>
      <c r="AN275" s="559">
        <v>2490</v>
      </c>
      <c r="AO275" s="480" t="s">
        <v>146</v>
      </c>
      <c r="AP275" s="481">
        <v>20</v>
      </c>
      <c r="AQ275" s="562" t="s">
        <v>152</v>
      </c>
      <c r="AR275" s="543" t="s">
        <v>154</v>
      </c>
      <c r="AS275" s="545" t="s">
        <v>154</v>
      </c>
      <c r="AT275" s="545" t="s">
        <v>154</v>
      </c>
      <c r="AU275" s="571" t="s">
        <v>154</v>
      </c>
      <c r="AV275" s="161"/>
      <c r="AW275" s="161"/>
      <c r="AX275" s="152"/>
      <c r="AY275" s="152"/>
      <c r="AZ275" s="152"/>
      <c r="BA275" s="152"/>
      <c r="BB275" s="152"/>
      <c r="BC275" s="152"/>
      <c r="BD275" s="152"/>
      <c r="BE275" s="152"/>
      <c r="BF275" s="152"/>
      <c r="BG275" s="152"/>
      <c r="BH275" s="152"/>
      <c r="BI275" s="152"/>
    </row>
    <row r="276" spans="1:61" s="162" customFormat="1" ht="16.5" customHeight="1">
      <c r="A276" s="498"/>
      <c r="B276" s="501"/>
      <c r="C276" s="503"/>
      <c r="D276" s="214" t="s">
        <v>155</v>
      </c>
      <c r="E276" s="207"/>
      <c r="F276" s="215">
        <v>32570</v>
      </c>
      <c r="G276" s="306" t="s">
        <v>148</v>
      </c>
      <c r="H276" s="216">
        <v>300</v>
      </c>
      <c r="I276" s="217" t="s">
        <v>339</v>
      </c>
      <c r="J276" s="305" t="s">
        <v>148</v>
      </c>
      <c r="K276" s="218">
        <v>6670</v>
      </c>
      <c r="L276" s="219">
        <v>60</v>
      </c>
      <c r="M276" s="504"/>
      <c r="N276" s="305"/>
      <c r="O276" s="342"/>
      <c r="P276" s="480"/>
      <c r="Q276" s="343"/>
      <c r="R276" s="340"/>
      <c r="S276" s="505"/>
      <c r="T276" s="343"/>
      <c r="U276" s="577"/>
      <c r="V276" s="352"/>
      <c r="W276" s="578"/>
      <c r="X276" s="354"/>
      <c r="Y276" s="558"/>
      <c r="Z276" s="344" t="s">
        <v>156</v>
      </c>
      <c r="AA276" s="486"/>
      <c r="AB276" s="489"/>
      <c r="AC276" s="563"/>
      <c r="AD276" s="312" t="s">
        <v>157</v>
      </c>
      <c r="AE276" s="362">
        <v>2340</v>
      </c>
      <c r="AF276" s="363">
        <v>2610</v>
      </c>
      <c r="AG276" s="564"/>
      <c r="AH276" s="566"/>
      <c r="AI276" s="480"/>
      <c r="AJ276" s="569"/>
      <c r="AK276" s="484"/>
      <c r="AL276" s="557"/>
      <c r="AM276" s="558"/>
      <c r="AN276" s="560"/>
      <c r="AO276" s="480"/>
      <c r="AP276" s="482"/>
      <c r="AQ276" s="562"/>
      <c r="AR276" s="544"/>
      <c r="AS276" s="546"/>
      <c r="AT276" s="546"/>
      <c r="AU276" s="547"/>
      <c r="AV276" s="161"/>
      <c r="AW276" s="161"/>
      <c r="AX276" s="152"/>
      <c r="AY276" s="152"/>
      <c r="AZ276" s="152"/>
      <c r="BA276" s="152"/>
      <c r="BB276" s="152"/>
      <c r="BC276" s="152"/>
      <c r="BD276" s="152"/>
      <c r="BE276" s="152"/>
      <c r="BF276" s="152"/>
      <c r="BG276" s="152"/>
      <c r="BH276" s="152"/>
      <c r="BI276" s="152"/>
    </row>
    <row r="277" spans="1:61" s="162" customFormat="1" ht="16.5" customHeight="1">
      <c r="A277" s="498"/>
      <c r="B277" s="501"/>
      <c r="C277" s="548" t="s">
        <v>158</v>
      </c>
      <c r="D277" s="214" t="s">
        <v>159</v>
      </c>
      <c r="E277" s="207"/>
      <c r="F277" s="215">
        <v>85320</v>
      </c>
      <c r="G277" s="306" t="s">
        <v>148</v>
      </c>
      <c r="H277" s="216">
        <v>750</v>
      </c>
      <c r="I277" s="217" t="s">
        <v>339</v>
      </c>
      <c r="J277" s="220"/>
      <c r="K277" s="173"/>
      <c r="L277" s="163"/>
      <c r="M277" s="504"/>
      <c r="N277" s="305"/>
      <c r="O277" s="342"/>
      <c r="P277" s="480"/>
      <c r="Q277" s="343"/>
      <c r="R277" s="340"/>
      <c r="S277" s="505"/>
      <c r="T277" s="343"/>
      <c r="U277" s="577"/>
      <c r="V277" s="352"/>
      <c r="W277" s="578"/>
      <c r="X277" s="354"/>
      <c r="Y277" s="558"/>
      <c r="Z277" s="344" t="s">
        <v>160</v>
      </c>
      <c r="AA277" s="486"/>
      <c r="AB277" s="489"/>
      <c r="AC277" s="563"/>
      <c r="AD277" s="312" t="s">
        <v>161</v>
      </c>
      <c r="AE277" s="362">
        <v>2070</v>
      </c>
      <c r="AF277" s="363">
        <v>2250</v>
      </c>
      <c r="AG277" s="564"/>
      <c r="AH277" s="566"/>
      <c r="AI277" s="480"/>
      <c r="AJ277" s="569"/>
      <c r="AK277" s="340"/>
      <c r="AL277" s="366"/>
      <c r="AM277" s="558"/>
      <c r="AN277" s="560"/>
      <c r="AO277" s="480"/>
      <c r="AP277" s="482"/>
      <c r="AQ277" s="562"/>
      <c r="AR277" s="552">
        <v>0.02</v>
      </c>
      <c r="AS277" s="554">
        <v>0.03</v>
      </c>
      <c r="AT277" s="554">
        <v>0.05</v>
      </c>
      <c r="AU277" s="526">
        <v>0.06</v>
      </c>
      <c r="AV277" s="161"/>
      <c r="AW277" s="161"/>
      <c r="AX277" s="152"/>
      <c r="AY277" s="152"/>
      <c r="AZ277" s="152"/>
      <c r="BA277" s="152"/>
      <c r="BB277" s="152"/>
      <c r="BC277" s="152"/>
      <c r="BD277" s="152"/>
      <c r="BE277" s="152"/>
      <c r="BF277" s="152"/>
      <c r="BG277" s="152"/>
      <c r="BH277" s="152"/>
      <c r="BI277" s="152"/>
    </row>
    <row r="278" spans="1:61" s="162" customFormat="1" ht="16.5" customHeight="1">
      <c r="A278" s="499"/>
      <c r="B278" s="501"/>
      <c r="C278" s="549"/>
      <c r="D278" s="221" t="s">
        <v>162</v>
      </c>
      <c r="E278" s="207"/>
      <c r="F278" s="222">
        <v>150330</v>
      </c>
      <c r="G278" s="306" t="s">
        <v>148</v>
      </c>
      <c r="H278" s="223">
        <v>1400</v>
      </c>
      <c r="I278" s="224" t="s">
        <v>339</v>
      </c>
      <c r="J278" s="220"/>
      <c r="K278" s="173"/>
      <c r="L278" s="163"/>
      <c r="M278" s="504"/>
      <c r="N278" s="305"/>
      <c r="O278" s="356"/>
      <c r="P278" s="480"/>
      <c r="Q278" s="357"/>
      <c r="R278" s="340"/>
      <c r="S278" s="505"/>
      <c r="T278" s="357"/>
      <c r="U278" s="577"/>
      <c r="V278" s="358"/>
      <c r="W278" s="578"/>
      <c r="X278" s="354"/>
      <c r="Y278" s="558"/>
      <c r="Z278" s="345" t="s">
        <v>163</v>
      </c>
      <c r="AA278" s="487"/>
      <c r="AB278" s="490"/>
      <c r="AC278" s="563"/>
      <c r="AD278" s="316" t="s">
        <v>164</v>
      </c>
      <c r="AE278" s="364">
        <v>1800</v>
      </c>
      <c r="AF278" s="365">
        <v>2070</v>
      </c>
      <c r="AG278" s="564"/>
      <c r="AH278" s="567"/>
      <c r="AI278" s="480"/>
      <c r="AJ278" s="570"/>
      <c r="AK278" s="340"/>
      <c r="AL278" s="366"/>
      <c r="AM278" s="558"/>
      <c r="AN278" s="561"/>
      <c r="AO278" s="480"/>
      <c r="AP278" s="483"/>
      <c r="AQ278" s="562"/>
      <c r="AR278" s="553"/>
      <c r="AS278" s="555"/>
      <c r="AT278" s="555"/>
      <c r="AU278" s="527"/>
      <c r="AV278" s="161"/>
      <c r="AW278" s="161"/>
      <c r="AX278" s="152"/>
      <c r="AY278" s="152"/>
      <c r="AZ278" s="152"/>
      <c r="BA278" s="152"/>
      <c r="BB278" s="152"/>
      <c r="BC278" s="152"/>
      <c r="BD278" s="152"/>
      <c r="BE278" s="152"/>
      <c r="BF278" s="152"/>
      <c r="BG278" s="152"/>
      <c r="BH278" s="152"/>
      <c r="BI278" s="152"/>
    </row>
    <row r="279" spans="1:61" s="157" customFormat="1" ht="16.5" customHeight="1">
      <c r="A279" s="476" t="s">
        <v>201</v>
      </c>
      <c r="B279" s="500" t="s">
        <v>143</v>
      </c>
      <c r="C279" s="502" t="s">
        <v>144</v>
      </c>
      <c r="D279" s="206" t="s">
        <v>145</v>
      </c>
      <c r="E279" s="207"/>
      <c r="F279" s="208">
        <v>103210</v>
      </c>
      <c r="G279" s="306" t="s">
        <v>148</v>
      </c>
      <c r="H279" s="209">
        <v>1010</v>
      </c>
      <c r="I279" s="210" t="s">
        <v>339</v>
      </c>
      <c r="J279" s="305"/>
      <c r="K279" s="211"/>
      <c r="L279" s="212"/>
      <c r="M279" s="504" t="s">
        <v>148</v>
      </c>
      <c r="N279" s="305"/>
      <c r="O279" s="338"/>
      <c r="P279" s="480" t="s">
        <v>146</v>
      </c>
      <c r="Q279" s="339"/>
      <c r="R279" s="340"/>
      <c r="S279" s="505" t="s">
        <v>149</v>
      </c>
      <c r="T279" s="339"/>
      <c r="U279" s="480" t="s">
        <v>146</v>
      </c>
      <c r="V279" s="478">
        <v>27680</v>
      </c>
      <c r="W279" s="480" t="s">
        <v>146</v>
      </c>
      <c r="X279" s="481">
        <v>210</v>
      </c>
      <c r="Y279" s="484" t="s">
        <v>146</v>
      </c>
      <c r="Z279" s="341" t="s">
        <v>150</v>
      </c>
      <c r="AA279" s="485">
        <v>7110</v>
      </c>
      <c r="AB279" s="488">
        <v>7830</v>
      </c>
      <c r="AC279" s="563" t="s">
        <v>146</v>
      </c>
      <c r="AD279" s="159" t="s">
        <v>151</v>
      </c>
      <c r="AE279" s="360">
        <v>14220</v>
      </c>
      <c r="AF279" s="361">
        <v>15840</v>
      </c>
      <c r="AG279" s="564" t="s">
        <v>146</v>
      </c>
      <c r="AH279" s="565">
        <v>19700</v>
      </c>
      <c r="AI279" s="480" t="s">
        <v>148</v>
      </c>
      <c r="AJ279" s="568">
        <v>190</v>
      </c>
      <c r="AK279" s="484" t="s">
        <v>146</v>
      </c>
      <c r="AL279" s="572">
        <v>4500</v>
      </c>
      <c r="AM279" s="558" t="s">
        <v>152</v>
      </c>
      <c r="AN279" s="559">
        <v>22030</v>
      </c>
      <c r="AO279" s="480" t="s">
        <v>146</v>
      </c>
      <c r="AP279" s="587" t="s">
        <v>321</v>
      </c>
      <c r="AQ279" s="562" t="s">
        <v>152</v>
      </c>
      <c r="AR279" s="543" t="s">
        <v>154</v>
      </c>
      <c r="AS279" s="545" t="s">
        <v>154</v>
      </c>
      <c r="AT279" s="545" t="s">
        <v>154</v>
      </c>
      <c r="AU279" s="571" t="s">
        <v>154</v>
      </c>
      <c r="AV279" s="161"/>
      <c r="AW279" s="161"/>
      <c r="AX279" s="152"/>
      <c r="AY279" s="152"/>
      <c r="AZ279" s="152"/>
      <c r="BA279" s="152"/>
      <c r="BB279" s="152"/>
      <c r="BC279" s="152"/>
      <c r="BD279" s="152"/>
      <c r="BE279" s="152"/>
      <c r="BF279" s="152"/>
      <c r="BG279" s="152"/>
      <c r="BH279" s="152"/>
      <c r="BI279" s="152"/>
    </row>
    <row r="280" spans="1:61" s="157" customFormat="1" ht="16.5" customHeight="1">
      <c r="A280" s="498"/>
      <c r="B280" s="501"/>
      <c r="C280" s="503"/>
      <c r="D280" s="214" t="s">
        <v>155</v>
      </c>
      <c r="E280" s="207"/>
      <c r="F280" s="215">
        <v>109600</v>
      </c>
      <c r="G280" s="306" t="s">
        <v>148</v>
      </c>
      <c r="H280" s="216">
        <v>1070</v>
      </c>
      <c r="I280" s="217" t="s">
        <v>339</v>
      </c>
      <c r="J280" s="305" t="s">
        <v>148</v>
      </c>
      <c r="K280" s="218">
        <v>6560</v>
      </c>
      <c r="L280" s="219">
        <v>60</v>
      </c>
      <c r="M280" s="504"/>
      <c r="N280" s="305"/>
      <c r="O280" s="342"/>
      <c r="P280" s="480"/>
      <c r="Q280" s="343"/>
      <c r="R280" s="340"/>
      <c r="S280" s="505"/>
      <c r="T280" s="343"/>
      <c r="U280" s="480"/>
      <c r="V280" s="479"/>
      <c r="W280" s="480"/>
      <c r="X280" s="482"/>
      <c r="Y280" s="484"/>
      <c r="Z280" s="344" t="s">
        <v>156</v>
      </c>
      <c r="AA280" s="486"/>
      <c r="AB280" s="489"/>
      <c r="AC280" s="563"/>
      <c r="AD280" s="312" t="s">
        <v>157</v>
      </c>
      <c r="AE280" s="362">
        <v>7830</v>
      </c>
      <c r="AF280" s="363">
        <v>8730</v>
      </c>
      <c r="AG280" s="564"/>
      <c r="AH280" s="566"/>
      <c r="AI280" s="480"/>
      <c r="AJ280" s="569"/>
      <c r="AK280" s="484"/>
      <c r="AL280" s="557"/>
      <c r="AM280" s="558"/>
      <c r="AN280" s="560"/>
      <c r="AO280" s="480"/>
      <c r="AP280" s="588"/>
      <c r="AQ280" s="562"/>
      <c r="AR280" s="544"/>
      <c r="AS280" s="546"/>
      <c r="AT280" s="546"/>
      <c r="AU280" s="547"/>
      <c r="AV280" s="161"/>
      <c r="AW280" s="161"/>
      <c r="AX280" s="152"/>
      <c r="AY280" s="152"/>
      <c r="AZ280" s="152"/>
      <c r="BA280" s="152"/>
      <c r="BB280" s="152"/>
      <c r="BC280" s="152"/>
      <c r="BD280" s="152"/>
      <c r="BE280" s="152"/>
      <c r="BF280" s="152"/>
      <c r="BG280" s="152"/>
      <c r="BH280" s="152"/>
      <c r="BI280" s="152"/>
    </row>
    <row r="281" spans="1:61" s="157" customFormat="1" ht="16.5" customHeight="1">
      <c r="A281" s="498"/>
      <c r="B281" s="501"/>
      <c r="C281" s="548" t="s">
        <v>158</v>
      </c>
      <c r="D281" s="214" t="s">
        <v>159</v>
      </c>
      <c r="E281" s="207"/>
      <c r="F281" s="215">
        <v>161630</v>
      </c>
      <c r="G281" s="306" t="s">
        <v>148</v>
      </c>
      <c r="H281" s="216">
        <v>1520</v>
      </c>
      <c r="I281" s="217" t="s">
        <v>339</v>
      </c>
      <c r="J281" s="220"/>
      <c r="K281" s="173"/>
      <c r="L281" s="163"/>
      <c r="M281" s="504"/>
      <c r="N281" s="305"/>
      <c r="O281" s="342"/>
      <c r="P281" s="480"/>
      <c r="Q281" s="343"/>
      <c r="R281" s="340"/>
      <c r="S281" s="505"/>
      <c r="T281" s="343"/>
      <c r="U281" s="480" t="s">
        <v>146</v>
      </c>
      <c r="V281" s="550">
        <v>26090</v>
      </c>
      <c r="W281" s="480"/>
      <c r="X281" s="482"/>
      <c r="Y281" s="484"/>
      <c r="Z281" s="344" t="s">
        <v>160</v>
      </c>
      <c r="AA281" s="486"/>
      <c r="AB281" s="489"/>
      <c r="AC281" s="563"/>
      <c r="AD281" s="312" t="s">
        <v>161</v>
      </c>
      <c r="AE281" s="362">
        <v>6840</v>
      </c>
      <c r="AF281" s="363">
        <v>7560</v>
      </c>
      <c r="AG281" s="564"/>
      <c r="AH281" s="566"/>
      <c r="AI281" s="480"/>
      <c r="AJ281" s="569"/>
      <c r="AK281" s="340"/>
      <c r="AL281" s="366"/>
      <c r="AM281" s="558"/>
      <c r="AN281" s="560"/>
      <c r="AO281" s="480"/>
      <c r="AP281" s="588"/>
      <c r="AQ281" s="562"/>
      <c r="AR281" s="552">
        <v>0.01</v>
      </c>
      <c r="AS281" s="554">
        <v>0.03</v>
      </c>
      <c r="AT281" s="554">
        <v>0.04</v>
      </c>
      <c r="AU281" s="526">
        <v>0.05</v>
      </c>
      <c r="AV281" s="161"/>
      <c r="AW281" s="161"/>
      <c r="AX281" s="152"/>
      <c r="AY281" s="152"/>
      <c r="AZ281" s="152"/>
      <c r="BA281" s="152"/>
      <c r="BB281" s="152"/>
      <c r="BC281" s="152"/>
      <c r="BD281" s="152"/>
      <c r="BE281" s="152"/>
      <c r="BF281" s="152"/>
      <c r="BG281" s="152"/>
      <c r="BH281" s="152"/>
      <c r="BI281" s="152"/>
    </row>
    <row r="282" spans="1:61" s="157" customFormat="1" ht="16.5" customHeight="1">
      <c r="A282" s="498"/>
      <c r="B282" s="501"/>
      <c r="C282" s="549"/>
      <c r="D282" s="221" t="s">
        <v>162</v>
      </c>
      <c r="E282" s="207"/>
      <c r="F282" s="222">
        <v>225600</v>
      </c>
      <c r="G282" s="306" t="s">
        <v>148</v>
      </c>
      <c r="H282" s="223">
        <v>2160</v>
      </c>
      <c r="I282" s="224" t="s">
        <v>339</v>
      </c>
      <c r="J282" s="220"/>
      <c r="K282" s="173"/>
      <c r="L282" s="163"/>
      <c r="M282" s="504"/>
      <c r="N282" s="305"/>
      <c r="O282" s="342"/>
      <c r="P282" s="480"/>
      <c r="Q282" s="343"/>
      <c r="R282" s="340"/>
      <c r="S282" s="505"/>
      <c r="T282" s="343"/>
      <c r="U282" s="480"/>
      <c r="V282" s="551"/>
      <c r="W282" s="480"/>
      <c r="X282" s="483"/>
      <c r="Y282" s="484"/>
      <c r="Z282" s="345" t="s">
        <v>163</v>
      </c>
      <c r="AA282" s="487"/>
      <c r="AB282" s="490"/>
      <c r="AC282" s="563"/>
      <c r="AD282" s="316" t="s">
        <v>164</v>
      </c>
      <c r="AE282" s="364">
        <v>6120</v>
      </c>
      <c r="AF282" s="365">
        <v>6750</v>
      </c>
      <c r="AG282" s="564"/>
      <c r="AH282" s="567"/>
      <c r="AI282" s="480"/>
      <c r="AJ282" s="570"/>
      <c r="AK282" s="340"/>
      <c r="AL282" s="366"/>
      <c r="AM282" s="558"/>
      <c r="AN282" s="561"/>
      <c r="AO282" s="480"/>
      <c r="AP282" s="589"/>
      <c r="AQ282" s="562"/>
      <c r="AR282" s="553"/>
      <c r="AS282" s="555"/>
      <c r="AT282" s="555"/>
      <c r="AU282" s="527"/>
      <c r="AV282" s="161"/>
      <c r="AW282" s="161"/>
      <c r="AX282" s="152"/>
      <c r="AY282" s="152"/>
      <c r="AZ282" s="152"/>
      <c r="BA282" s="152"/>
      <c r="BB282" s="152"/>
      <c r="BC282" s="152"/>
      <c r="BD282" s="152"/>
      <c r="BE282" s="152"/>
      <c r="BF282" s="152"/>
      <c r="BG282" s="152"/>
      <c r="BH282" s="152"/>
      <c r="BI282" s="152"/>
    </row>
    <row r="283" spans="1:61" s="157" customFormat="1" ht="16.5" customHeight="1">
      <c r="A283" s="498"/>
      <c r="B283" s="542" t="s">
        <v>165</v>
      </c>
      <c r="C283" s="502" t="s">
        <v>144</v>
      </c>
      <c r="D283" s="206" t="s">
        <v>145</v>
      </c>
      <c r="E283" s="207"/>
      <c r="F283" s="208">
        <v>74440</v>
      </c>
      <c r="G283" s="306" t="s">
        <v>148</v>
      </c>
      <c r="H283" s="209">
        <v>730</v>
      </c>
      <c r="I283" s="210" t="s">
        <v>339</v>
      </c>
      <c r="J283" s="305"/>
      <c r="K283" s="211"/>
      <c r="L283" s="212"/>
      <c r="M283" s="504"/>
      <c r="N283" s="305"/>
      <c r="O283" s="342"/>
      <c r="P283" s="480"/>
      <c r="Q283" s="343"/>
      <c r="R283" s="340"/>
      <c r="S283" s="505"/>
      <c r="T283" s="343"/>
      <c r="U283" s="480" t="s">
        <v>146</v>
      </c>
      <c r="V283" s="478">
        <v>20570</v>
      </c>
      <c r="W283" s="480" t="s">
        <v>146</v>
      </c>
      <c r="X283" s="481">
        <v>140</v>
      </c>
      <c r="Y283" s="484" t="s">
        <v>146</v>
      </c>
      <c r="Z283" s="341" t="s">
        <v>150</v>
      </c>
      <c r="AA283" s="485">
        <v>4950</v>
      </c>
      <c r="AB283" s="488">
        <v>5400</v>
      </c>
      <c r="AC283" s="563" t="s">
        <v>146</v>
      </c>
      <c r="AD283" s="159" t="s">
        <v>151</v>
      </c>
      <c r="AE283" s="360">
        <v>9810</v>
      </c>
      <c r="AF283" s="361">
        <v>10980</v>
      </c>
      <c r="AG283" s="564" t="s">
        <v>146</v>
      </c>
      <c r="AH283" s="565">
        <v>13130</v>
      </c>
      <c r="AI283" s="480" t="s">
        <v>148</v>
      </c>
      <c r="AJ283" s="568">
        <v>130</v>
      </c>
      <c r="AK283" s="484" t="s">
        <v>146</v>
      </c>
      <c r="AL283" s="556">
        <v>4500</v>
      </c>
      <c r="AM283" s="558" t="s">
        <v>152</v>
      </c>
      <c r="AN283" s="559">
        <v>14680</v>
      </c>
      <c r="AO283" s="480" t="s">
        <v>146</v>
      </c>
      <c r="AP283" s="587" t="s">
        <v>322</v>
      </c>
      <c r="AQ283" s="562" t="s">
        <v>152</v>
      </c>
      <c r="AR283" s="543" t="s">
        <v>154</v>
      </c>
      <c r="AS283" s="545" t="s">
        <v>154</v>
      </c>
      <c r="AT283" s="545" t="s">
        <v>154</v>
      </c>
      <c r="AU283" s="571" t="s">
        <v>154</v>
      </c>
      <c r="AV283" s="161"/>
      <c r="AW283" s="161"/>
      <c r="AX283" s="152"/>
      <c r="AY283" s="152"/>
      <c r="AZ283" s="152"/>
      <c r="BA283" s="152"/>
      <c r="BB283" s="152"/>
      <c r="BC283" s="152"/>
      <c r="BD283" s="152"/>
      <c r="BE283" s="152"/>
      <c r="BF283" s="152"/>
      <c r="BG283" s="152"/>
      <c r="BH283" s="152"/>
      <c r="BI283" s="152"/>
    </row>
    <row r="284" spans="1:61" s="157" customFormat="1" ht="16.5" customHeight="1">
      <c r="A284" s="498"/>
      <c r="B284" s="501"/>
      <c r="C284" s="503"/>
      <c r="D284" s="214" t="s">
        <v>155</v>
      </c>
      <c r="E284" s="207"/>
      <c r="F284" s="215">
        <v>80830</v>
      </c>
      <c r="G284" s="306" t="s">
        <v>148</v>
      </c>
      <c r="H284" s="216">
        <v>790</v>
      </c>
      <c r="I284" s="217" t="s">
        <v>339</v>
      </c>
      <c r="J284" s="305" t="s">
        <v>148</v>
      </c>
      <c r="K284" s="218">
        <v>6560</v>
      </c>
      <c r="L284" s="219">
        <v>60</v>
      </c>
      <c r="M284" s="504"/>
      <c r="N284" s="305"/>
      <c r="O284" s="342"/>
      <c r="P284" s="480"/>
      <c r="Q284" s="343"/>
      <c r="R284" s="340"/>
      <c r="S284" s="505"/>
      <c r="T284" s="343"/>
      <c r="U284" s="480"/>
      <c r="V284" s="479"/>
      <c r="W284" s="480"/>
      <c r="X284" s="482"/>
      <c r="Y284" s="484"/>
      <c r="Z284" s="344" t="s">
        <v>156</v>
      </c>
      <c r="AA284" s="486"/>
      <c r="AB284" s="489"/>
      <c r="AC284" s="563"/>
      <c r="AD284" s="312" t="s">
        <v>157</v>
      </c>
      <c r="AE284" s="362">
        <v>5400</v>
      </c>
      <c r="AF284" s="363">
        <v>6030</v>
      </c>
      <c r="AG284" s="564"/>
      <c r="AH284" s="566"/>
      <c r="AI284" s="480"/>
      <c r="AJ284" s="569"/>
      <c r="AK284" s="484"/>
      <c r="AL284" s="557"/>
      <c r="AM284" s="558"/>
      <c r="AN284" s="560"/>
      <c r="AO284" s="480"/>
      <c r="AP284" s="588"/>
      <c r="AQ284" s="562"/>
      <c r="AR284" s="544"/>
      <c r="AS284" s="546"/>
      <c r="AT284" s="546"/>
      <c r="AU284" s="547"/>
      <c r="AV284" s="161"/>
      <c r="AW284" s="161"/>
      <c r="AX284" s="152"/>
      <c r="AY284" s="152"/>
      <c r="AZ284" s="152"/>
      <c r="BA284" s="152"/>
      <c r="BB284" s="152"/>
      <c r="BC284" s="152"/>
      <c r="BD284" s="152"/>
      <c r="BE284" s="152"/>
      <c r="BF284" s="152"/>
      <c r="BG284" s="152"/>
      <c r="BH284" s="152"/>
      <c r="BI284" s="152"/>
    </row>
    <row r="285" spans="1:61" s="157" customFormat="1" ht="16.5" customHeight="1">
      <c r="A285" s="498"/>
      <c r="B285" s="501"/>
      <c r="C285" s="548" t="s">
        <v>158</v>
      </c>
      <c r="D285" s="214" t="s">
        <v>159</v>
      </c>
      <c r="E285" s="207"/>
      <c r="F285" s="215">
        <v>132860</v>
      </c>
      <c r="G285" s="306" t="s">
        <v>148</v>
      </c>
      <c r="H285" s="216">
        <v>1230</v>
      </c>
      <c r="I285" s="217" t="s">
        <v>339</v>
      </c>
      <c r="J285" s="220"/>
      <c r="K285" s="173"/>
      <c r="L285" s="163"/>
      <c r="M285" s="504"/>
      <c r="N285" s="305"/>
      <c r="O285" s="346"/>
      <c r="P285" s="480"/>
      <c r="Q285" s="343"/>
      <c r="R285" s="340"/>
      <c r="S285" s="505"/>
      <c r="T285" s="343"/>
      <c r="U285" s="480" t="s">
        <v>146</v>
      </c>
      <c r="V285" s="550">
        <v>18980</v>
      </c>
      <c r="W285" s="480"/>
      <c r="X285" s="482"/>
      <c r="Y285" s="484"/>
      <c r="Z285" s="344" t="s">
        <v>160</v>
      </c>
      <c r="AA285" s="486"/>
      <c r="AB285" s="489"/>
      <c r="AC285" s="563"/>
      <c r="AD285" s="312" t="s">
        <v>161</v>
      </c>
      <c r="AE285" s="362">
        <v>4680</v>
      </c>
      <c r="AF285" s="363">
        <v>5220</v>
      </c>
      <c r="AG285" s="564"/>
      <c r="AH285" s="566"/>
      <c r="AI285" s="480"/>
      <c r="AJ285" s="569"/>
      <c r="AK285" s="340"/>
      <c r="AL285" s="366"/>
      <c r="AM285" s="558"/>
      <c r="AN285" s="560"/>
      <c r="AO285" s="480"/>
      <c r="AP285" s="588"/>
      <c r="AQ285" s="562"/>
      <c r="AR285" s="552">
        <v>0.01</v>
      </c>
      <c r="AS285" s="554">
        <v>0.03</v>
      </c>
      <c r="AT285" s="554">
        <v>0.04</v>
      </c>
      <c r="AU285" s="526">
        <v>0.06</v>
      </c>
      <c r="AV285" s="161"/>
      <c r="AW285" s="161"/>
      <c r="AX285" s="152"/>
      <c r="AY285" s="152"/>
      <c r="AZ285" s="152"/>
      <c r="BA285" s="152"/>
      <c r="BB285" s="152"/>
      <c r="BC285" s="152"/>
      <c r="BD285" s="152"/>
      <c r="BE285" s="152"/>
      <c r="BF285" s="152"/>
      <c r="BG285" s="152"/>
      <c r="BH285" s="152"/>
      <c r="BI285" s="152"/>
    </row>
    <row r="286" spans="1:61" s="157" customFormat="1" ht="16.5" customHeight="1">
      <c r="A286" s="498"/>
      <c r="B286" s="501"/>
      <c r="C286" s="549"/>
      <c r="D286" s="221" t="s">
        <v>162</v>
      </c>
      <c r="E286" s="207"/>
      <c r="F286" s="222">
        <v>196830</v>
      </c>
      <c r="G286" s="306" t="s">
        <v>148</v>
      </c>
      <c r="H286" s="223">
        <v>1870</v>
      </c>
      <c r="I286" s="224" t="s">
        <v>339</v>
      </c>
      <c r="J286" s="220"/>
      <c r="K286" s="173"/>
      <c r="L286" s="163"/>
      <c r="M286" s="504"/>
      <c r="N286" s="305"/>
      <c r="O286" s="346"/>
      <c r="P286" s="480"/>
      <c r="Q286" s="343"/>
      <c r="R286" s="340"/>
      <c r="S286" s="505"/>
      <c r="T286" s="343"/>
      <c r="U286" s="480"/>
      <c r="V286" s="551"/>
      <c r="W286" s="480"/>
      <c r="X286" s="483"/>
      <c r="Y286" s="484"/>
      <c r="Z286" s="345" t="s">
        <v>163</v>
      </c>
      <c r="AA286" s="487"/>
      <c r="AB286" s="490"/>
      <c r="AC286" s="563"/>
      <c r="AD286" s="316" t="s">
        <v>164</v>
      </c>
      <c r="AE286" s="364">
        <v>4230</v>
      </c>
      <c r="AF286" s="365">
        <v>4680</v>
      </c>
      <c r="AG286" s="564"/>
      <c r="AH286" s="567"/>
      <c r="AI286" s="480"/>
      <c r="AJ286" s="570"/>
      <c r="AK286" s="340"/>
      <c r="AL286" s="366"/>
      <c r="AM286" s="558"/>
      <c r="AN286" s="561"/>
      <c r="AO286" s="480"/>
      <c r="AP286" s="589"/>
      <c r="AQ286" s="562"/>
      <c r="AR286" s="553"/>
      <c r="AS286" s="555"/>
      <c r="AT286" s="555"/>
      <c r="AU286" s="527"/>
      <c r="AV286" s="161"/>
      <c r="AW286" s="161"/>
      <c r="AX286" s="152"/>
      <c r="AY286" s="152"/>
      <c r="AZ286" s="152"/>
      <c r="BA286" s="152"/>
      <c r="BB286" s="152"/>
      <c r="BC286" s="152"/>
      <c r="BD286" s="152"/>
      <c r="BE286" s="152"/>
      <c r="BF286" s="152"/>
      <c r="BG286" s="152"/>
      <c r="BH286" s="152"/>
      <c r="BI286" s="152"/>
    </row>
    <row r="287" spans="1:61" s="162" customFormat="1" ht="16.5" customHeight="1">
      <c r="A287" s="498"/>
      <c r="B287" s="542" t="s">
        <v>166</v>
      </c>
      <c r="C287" s="502" t="s">
        <v>144</v>
      </c>
      <c r="D287" s="206" t="s">
        <v>145</v>
      </c>
      <c r="E287" s="207"/>
      <c r="F287" s="208">
        <v>60250</v>
      </c>
      <c r="G287" s="306" t="s">
        <v>148</v>
      </c>
      <c r="H287" s="209">
        <v>580</v>
      </c>
      <c r="I287" s="210" t="s">
        <v>339</v>
      </c>
      <c r="J287" s="305"/>
      <c r="K287" s="211"/>
      <c r="L287" s="212"/>
      <c r="M287" s="504"/>
      <c r="N287" s="305"/>
      <c r="O287" s="346"/>
      <c r="P287" s="480"/>
      <c r="Q287" s="343"/>
      <c r="R287" s="340"/>
      <c r="S287" s="505"/>
      <c r="T287" s="343"/>
      <c r="U287" s="480" t="s">
        <v>146</v>
      </c>
      <c r="V287" s="478">
        <v>17020</v>
      </c>
      <c r="W287" s="480" t="s">
        <v>146</v>
      </c>
      <c r="X287" s="481">
        <v>100</v>
      </c>
      <c r="Y287" s="484" t="s">
        <v>146</v>
      </c>
      <c r="Z287" s="341" t="s">
        <v>150</v>
      </c>
      <c r="AA287" s="485">
        <v>4320</v>
      </c>
      <c r="AB287" s="488">
        <v>4770</v>
      </c>
      <c r="AC287" s="563" t="s">
        <v>146</v>
      </c>
      <c r="AD287" s="159" t="s">
        <v>151</v>
      </c>
      <c r="AE287" s="360">
        <v>8820</v>
      </c>
      <c r="AF287" s="361">
        <v>9810</v>
      </c>
      <c r="AG287" s="564" t="s">
        <v>146</v>
      </c>
      <c r="AH287" s="565">
        <v>9850</v>
      </c>
      <c r="AI287" s="480" t="s">
        <v>148</v>
      </c>
      <c r="AJ287" s="568">
        <v>90</v>
      </c>
      <c r="AK287" s="484" t="s">
        <v>146</v>
      </c>
      <c r="AL287" s="556">
        <v>4500</v>
      </c>
      <c r="AM287" s="558" t="s">
        <v>152</v>
      </c>
      <c r="AN287" s="559">
        <v>11010</v>
      </c>
      <c r="AO287" s="480" t="s">
        <v>146</v>
      </c>
      <c r="AP287" s="587" t="s">
        <v>323</v>
      </c>
      <c r="AQ287" s="562" t="s">
        <v>152</v>
      </c>
      <c r="AR287" s="543" t="s">
        <v>154</v>
      </c>
      <c r="AS287" s="545" t="s">
        <v>154</v>
      </c>
      <c r="AT287" s="545" t="s">
        <v>154</v>
      </c>
      <c r="AU287" s="571" t="s">
        <v>154</v>
      </c>
      <c r="AV287" s="161"/>
      <c r="AW287" s="161"/>
      <c r="AX287" s="152"/>
      <c r="AY287" s="152"/>
      <c r="AZ287" s="152"/>
      <c r="BA287" s="152"/>
      <c r="BB287" s="152"/>
      <c r="BC287" s="152"/>
      <c r="BD287" s="152"/>
      <c r="BE287" s="152"/>
      <c r="BF287" s="152"/>
      <c r="BG287" s="152"/>
      <c r="BH287" s="152"/>
      <c r="BI287" s="152"/>
    </row>
    <row r="288" spans="1:61" s="162" customFormat="1" ht="16.5" customHeight="1">
      <c r="A288" s="498"/>
      <c r="B288" s="501"/>
      <c r="C288" s="503"/>
      <c r="D288" s="214" t="s">
        <v>155</v>
      </c>
      <c r="E288" s="207"/>
      <c r="F288" s="215">
        <v>66640</v>
      </c>
      <c r="G288" s="306" t="s">
        <v>148</v>
      </c>
      <c r="H288" s="216">
        <v>640</v>
      </c>
      <c r="I288" s="217" t="s">
        <v>339</v>
      </c>
      <c r="J288" s="305" t="s">
        <v>148</v>
      </c>
      <c r="K288" s="218">
        <v>6560</v>
      </c>
      <c r="L288" s="219">
        <v>60</v>
      </c>
      <c r="M288" s="504"/>
      <c r="N288" s="305"/>
      <c r="O288" s="346"/>
      <c r="P288" s="480"/>
      <c r="Q288" s="343"/>
      <c r="R288" s="340"/>
      <c r="S288" s="505"/>
      <c r="T288" s="343"/>
      <c r="U288" s="480"/>
      <c r="V288" s="479"/>
      <c r="W288" s="480"/>
      <c r="X288" s="482"/>
      <c r="Y288" s="484"/>
      <c r="Z288" s="344" t="s">
        <v>156</v>
      </c>
      <c r="AA288" s="486"/>
      <c r="AB288" s="489"/>
      <c r="AC288" s="563"/>
      <c r="AD288" s="312" t="s">
        <v>157</v>
      </c>
      <c r="AE288" s="362">
        <v>4860</v>
      </c>
      <c r="AF288" s="363">
        <v>5400</v>
      </c>
      <c r="AG288" s="564"/>
      <c r="AH288" s="566"/>
      <c r="AI288" s="480"/>
      <c r="AJ288" s="569"/>
      <c r="AK288" s="484"/>
      <c r="AL288" s="557"/>
      <c r="AM288" s="558"/>
      <c r="AN288" s="560"/>
      <c r="AO288" s="480"/>
      <c r="AP288" s="588"/>
      <c r="AQ288" s="562"/>
      <c r="AR288" s="544"/>
      <c r="AS288" s="546"/>
      <c r="AT288" s="546"/>
      <c r="AU288" s="547"/>
      <c r="AV288" s="161"/>
      <c r="AW288" s="161"/>
      <c r="AX288" s="152"/>
      <c r="AY288" s="152"/>
      <c r="AZ288" s="152"/>
      <c r="BA288" s="152"/>
      <c r="BB288" s="152"/>
      <c r="BC288" s="152"/>
      <c r="BD288" s="152"/>
      <c r="BE288" s="152"/>
      <c r="BF288" s="152"/>
      <c r="BG288" s="152"/>
      <c r="BH288" s="152"/>
      <c r="BI288" s="152"/>
    </row>
    <row r="289" spans="1:61" s="162" customFormat="1" ht="16.5" customHeight="1">
      <c r="A289" s="498"/>
      <c r="B289" s="501"/>
      <c r="C289" s="548" t="s">
        <v>158</v>
      </c>
      <c r="D289" s="214" t="s">
        <v>159</v>
      </c>
      <c r="E289" s="207"/>
      <c r="F289" s="215">
        <v>118670</v>
      </c>
      <c r="G289" s="306" t="s">
        <v>148</v>
      </c>
      <c r="H289" s="216">
        <v>1090</v>
      </c>
      <c r="I289" s="217" t="s">
        <v>339</v>
      </c>
      <c r="J289" s="220"/>
      <c r="K289" s="173"/>
      <c r="L289" s="163"/>
      <c r="M289" s="504"/>
      <c r="N289" s="305"/>
      <c r="O289" s="346"/>
      <c r="P289" s="480"/>
      <c r="Q289" s="343"/>
      <c r="R289" s="340"/>
      <c r="S289" s="505"/>
      <c r="T289" s="343"/>
      <c r="U289" s="480" t="s">
        <v>146</v>
      </c>
      <c r="V289" s="550">
        <v>15430</v>
      </c>
      <c r="W289" s="480"/>
      <c r="X289" s="482"/>
      <c r="Y289" s="484"/>
      <c r="Z289" s="344" t="s">
        <v>160</v>
      </c>
      <c r="AA289" s="486"/>
      <c r="AB289" s="489"/>
      <c r="AC289" s="563"/>
      <c r="AD289" s="312" t="s">
        <v>161</v>
      </c>
      <c r="AE289" s="362">
        <v>4230</v>
      </c>
      <c r="AF289" s="363">
        <v>4680</v>
      </c>
      <c r="AG289" s="564"/>
      <c r="AH289" s="566"/>
      <c r="AI289" s="480"/>
      <c r="AJ289" s="569"/>
      <c r="AK289" s="340"/>
      <c r="AL289" s="366"/>
      <c r="AM289" s="558"/>
      <c r="AN289" s="560"/>
      <c r="AO289" s="480"/>
      <c r="AP289" s="588"/>
      <c r="AQ289" s="562"/>
      <c r="AR289" s="552">
        <v>0.01</v>
      </c>
      <c r="AS289" s="554">
        <v>0.03</v>
      </c>
      <c r="AT289" s="554">
        <v>0.04</v>
      </c>
      <c r="AU289" s="526">
        <v>0.05</v>
      </c>
      <c r="AV289" s="161"/>
      <c r="AW289" s="161"/>
      <c r="AX289" s="152"/>
      <c r="AY289" s="152"/>
      <c r="AZ289" s="152"/>
      <c r="BA289" s="152"/>
      <c r="BB289" s="152"/>
      <c r="BC289" s="152"/>
      <c r="BD289" s="152"/>
      <c r="BE289" s="152"/>
      <c r="BF289" s="152"/>
      <c r="BG289" s="152"/>
      <c r="BH289" s="152"/>
      <c r="BI289" s="152"/>
    </row>
    <row r="290" spans="1:61" s="162" customFormat="1" ht="16.5" customHeight="1">
      <c r="A290" s="498"/>
      <c r="B290" s="501"/>
      <c r="C290" s="549"/>
      <c r="D290" s="221" t="s">
        <v>162</v>
      </c>
      <c r="E290" s="207"/>
      <c r="F290" s="222">
        <v>182640</v>
      </c>
      <c r="G290" s="306" t="s">
        <v>148</v>
      </c>
      <c r="H290" s="223">
        <v>1730</v>
      </c>
      <c r="I290" s="224" t="s">
        <v>339</v>
      </c>
      <c r="J290" s="220"/>
      <c r="K290" s="173"/>
      <c r="L290" s="163"/>
      <c r="M290" s="504"/>
      <c r="N290" s="305"/>
      <c r="O290" s="346"/>
      <c r="P290" s="480"/>
      <c r="Q290" s="343"/>
      <c r="R290" s="340"/>
      <c r="S290" s="505"/>
      <c r="T290" s="343"/>
      <c r="U290" s="480"/>
      <c r="V290" s="551"/>
      <c r="W290" s="480"/>
      <c r="X290" s="483"/>
      <c r="Y290" s="484"/>
      <c r="Z290" s="345" t="s">
        <v>163</v>
      </c>
      <c r="AA290" s="487"/>
      <c r="AB290" s="490"/>
      <c r="AC290" s="563"/>
      <c r="AD290" s="316" t="s">
        <v>164</v>
      </c>
      <c r="AE290" s="364">
        <v>3780</v>
      </c>
      <c r="AF290" s="365">
        <v>4140</v>
      </c>
      <c r="AG290" s="564"/>
      <c r="AH290" s="567"/>
      <c r="AI290" s="480"/>
      <c r="AJ290" s="570"/>
      <c r="AK290" s="340"/>
      <c r="AL290" s="366"/>
      <c r="AM290" s="558"/>
      <c r="AN290" s="561"/>
      <c r="AO290" s="480"/>
      <c r="AP290" s="589"/>
      <c r="AQ290" s="562"/>
      <c r="AR290" s="553"/>
      <c r="AS290" s="555"/>
      <c r="AT290" s="555"/>
      <c r="AU290" s="527"/>
      <c r="AV290" s="161"/>
      <c r="AW290" s="161"/>
      <c r="AX290" s="152"/>
      <c r="AY290" s="152"/>
      <c r="AZ290" s="152"/>
      <c r="BA290" s="152"/>
      <c r="BB290" s="152"/>
      <c r="BC290" s="152"/>
      <c r="BD290" s="152"/>
      <c r="BE290" s="152"/>
      <c r="BF290" s="152"/>
      <c r="BG290" s="152"/>
      <c r="BH290" s="152"/>
      <c r="BI290" s="152"/>
    </row>
    <row r="291" spans="1:61" s="162" customFormat="1" ht="16.5" customHeight="1">
      <c r="A291" s="498"/>
      <c r="B291" s="500" t="s">
        <v>167</v>
      </c>
      <c r="C291" s="502" t="s">
        <v>144</v>
      </c>
      <c r="D291" s="206" t="s">
        <v>145</v>
      </c>
      <c r="E291" s="207"/>
      <c r="F291" s="208">
        <v>56410</v>
      </c>
      <c r="G291" s="306" t="s">
        <v>148</v>
      </c>
      <c r="H291" s="209">
        <v>540</v>
      </c>
      <c r="I291" s="210" t="s">
        <v>339</v>
      </c>
      <c r="J291" s="305"/>
      <c r="K291" s="211"/>
      <c r="L291" s="212"/>
      <c r="M291" s="504"/>
      <c r="N291" s="305"/>
      <c r="O291" s="572" t="s">
        <v>168</v>
      </c>
      <c r="P291" s="480"/>
      <c r="Q291" s="573" t="s">
        <v>168</v>
      </c>
      <c r="R291" s="347"/>
      <c r="S291" s="505"/>
      <c r="T291" s="348"/>
      <c r="U291" s="480" t="s">
        <v>146</v>
      </c>
      <c r="V291" s="478">
        <v>14890</v>
      </c>
      <c r="W291" s="480" t="s">
        <v>146</v>
      </c>
      <c r="X291" s="481">
        <v>80</v>
      </c>
      <c r="Y291" s="484" t="s">
        <v>146</v>
      </c>
      <c r="Z291" s="341" t="s">
        <v>150</v>
      </c>
      <c r="AA291" s="485">
        <v>3870</v>
      </c>
      <c r="AB291" s="488">
        <v>4320</v>
      </c>
      <c r="AC291" s="563" t="s">
        <v>146</v>
      </c>
      <c r="AD291" s="159" t="s">
        <v>151</v>
      </c>
      <c r="AE291" s="360">
        <v>7920</v>
      </c>
      <c r="AF291" s="361">
        <v>8820</v>
      </c>
      <c r="AG291" s="564" t="s">
        <v>146</v>
      </c>
      <c r="AH291" s="565">
        <v>7880</v>
      </c>
      <c r="AI291" s="480" t="s">
        <v>148</v>
      </c>
      <c r="AJ291" s="568">
        <v>70</v>
      </c>
      <c r="AK291" s="484" t="s">
        <v>146</v>
      </c>
      <c r="AL291" s="556">
        <v>4500</v>
      </c>
      <c r="AM291" s="558" t="s">
        <v>152</v>
      </c>
      <c r="AN291" s="559">
        <v>8810</v>
      </c>
      <c r="AO291" s="480" t="s">
        <v>146</v>
      </c>
      <c r="AP291" s="587" t="s">
        <v>324</v>
      </c>
      <c r="AQ291" s="562" t="s">
        <v>152</v>
      </c>
      <c r="AR291" s="543" t="s">
        <v>154</v>
      </c>
      <c r="AS291" s="545" t="s">
        <v>154</v>
      </c>
      <c r="AT291" s="545" t="s">
        <v>154</v>
      </c>
      <c r="AU291" s="571" t="s">
        <v>154</v>
      </c>
      <c r="AV291" s="161"/>
      <c r="AW291" s="161"/>
      <c r="AX291" s="152"/>
      <c r="AY291" s="152"/>
      <c r="AZ291" s="152"/>
      <c r="BA291" s="152"/>
      <c r="BB291" s="152"/>
      <c r="BC291" s="152"/>
      <c r="BD291" s="152"/>
      <c r="BE291" s="152"/>
      <c r="BF291" s="152"/>
      <c r="BG291" s="152"/>
      <c r="BH291" s="152"/>
      <c r="BI291" s="152"/>
    </row>
    <row r="292" spans="1:61" s="162" customFormat="1" ht="16.5" customHeight="1">
      <c r="A292" s="498"/>
      <c r="B292" s="501"/>
      <c r="C292" s="503"/>
      <c r="D292" s="214" t="s">
        <v>155</v>
      </c>
      <c r="E292" s="207"/>
      <c r="F292" s="215">
        <v>62800</v>
      </c>
      <c r="G292" s="306" t="s">
        <v>148</v>
      </c>
      <c r="H292" s="216">
        <v>600</v>
      </c>
      <c r="I292" s="217" t="s">
        <v>339</v>
      </c>
      <c r="J292" s="305" t="s">
        <v>148</v>
      </c>
      <c r="K292" s="218">
        <v>6560</v>
      </c>
      <c r="L292" s="219">
        <v>60</v>
      </c>
      <c r="M292" s="504"/>
      <c r="N292" s="305"/>
      <c r="O292" s="572"/>
      <c r="P292" s="480"/>
      <c r="Q292" s="573"/>
      <c r="R292" s="347"/>
      <c r="S292" s="505"/>
      <c r="T292" s="348"/>
      <c r="U292" s="480"/>
      <c r="V292" s="479"/>
      <c r="W292" s="480"/>
      <c r="X292" s="482"/>
      <c r="Y292" s="484"/>
      <c r="Z292" s="344" t="s">
        <v>156</v>
      </c>
      <c r="AA292" s="486"/>
      <c r="AB292" s="489"/>
      <c r="AC292" s="563"/>
      <c r="AD292" s="312" t="s">
        <v>157</v>
      </c>
      <c r="AE292" s="362">
        <v>4320</v>
      </c>
      <c r="AF292" s="363">
        <v>4860</v>
      </c>
      <c r="AG292" s="564"/>
      <c r="AH292" s="566"/>
      <c r="AI292" s="480"/>
      <c r="AJ292" s="569"/>
      <c r="AK292" s="484"/>
      <c r="AL292" s="557"/>
      <c r="AM292" s="558"/>
      <c r="AN292" s="560"/>
      <c r="AO292" s="480"/>
      <c r="AP292" s="588"/>
      <c r="AQ292" s="562"/>
      <c r="AR292" s="544"/>
      <c r="AS292" s="546"/>
      <c r="AT292" s="546"/>
      <c r="AU292" s="547"/>
      <c r="AV292" s="161"/>
      <c r="AW292" s="161"/>
      <c r="AX292" s="152"/>
      <c r="AY292" s="152"/>
      <c r="AZ292" s="152"/>
      <c r="BA292" s="152"/>
      <c r="BB292" s="152"/>
      <c r="BC292" s="152"/>
      <c r="BD292" s="152"/>
      <c r="BE292" s="152"/>
      <c r="BF292" s="152"/>
      <c r="BG292" s="152"/>
      <c r="BH292" s="152"/>
      <c r="BI292" s="152"/>
    </row>
    <row r="293" spans="1:61" s="162" customFormat="1" ht="16.5" customHeight="1">
      <c r="A293" s="498"/>
      <c r="B293" s="501"/>
      <c r="C293" s="548" t="s">
        <v>158</v>
      </c>
      <c r="D293" s="214" t="s">
        <v>159</v>
      </c>
      <c r="E293" s="207"/>
      <c r="F293" s="215">
        <v>114830</v>
      </c>
      <c r="G293" s="306" t="s">
        <v>148</v>
      </c>
      <c r="H293" s="216">
        <v>1040</v>
      </c>
      <c r="I293" s="217" t="s">
        <v>339</v>
      </c>
      <c r="J293" s="220"/>
      <c r="K293" s="173"/>
      <c r="L293" s="163"/>
      <c r="M293" s="504"/>
      <c r="N293" s="305"/>
      <c r="O293" s="572"/>
      <c r="P293" s="480"/>
      <c r="Q293" s="573"/>
      <c r="R293" s="347"/>
      <c r="S293" s="505"/>
      <c r="T293" s="348"/>
      <c r="U293" s="480" t="s">
        <v>146</v>
      </c>
      <c r="V293" s="550">
        <v>13290</v>
      </c>
      <c r="W293" s="480"/>
      <c r="X293" s="482"/>
      <c r="Y293" s="484"/>
      <c r="Z293" s="344" t="s">
        <v>160</v>
      </c>
      <c r="AA293" s="486"/>
      <c r="AB293" s="489"/>
      <c r="AC293" s="563"/>
      <c r="AD293" s="312" t="s">
        <v>161</v>
      </c>
      <c r="AE293" s="362">
        <v>3780</v>
      </c>
      <c r="AF293" s="363">
        <v>4230</v>
      </c>
      <c r="AG293" s="564"/>
      <c r="AH293" s="566"/>
      <c r="AI293" s="480"/>
      <c r="AJ293" s="569"/>
      <c r="AK293" s="340"/>
      <c r="AL293" s="366"/>
      <c r="AM293" s="558"/>
      <c r="AN293" s="560"/>
      <c r="AO293" s="480"/>
      <c r="AP293" s="588"/>
      <c r="AQ293" s="562"/>
      <c r="AR293" s="552">
        <v>0.02</v>
      </c>
      <c r="AS293" s="554">
        <v>0.03</v>
      </c>
      <c r="AT293" s="554">
        <v>0.05</v>
      </c>
      <c r="AU293" s="526">
        <v>0.06</v>
      </c>
      <c r="AV293" s="161"/>
      <c r="AW293" s="161"/>
      <c r="AX293" s="152"/>
      <c r="AY293" s="152"/>
      <c r="AZ293" s="152"/>
      <c r="BA293" s="152"/>
      <c r="BB293" s="152"/>
      <c r="BC293" s="152"/>
      <c r="BD293" s="152"/>
      <c r="BE293" s="152"/>
      <c r="BF293" s="152"/>
      <c r="BG293" s="152"/>
      <c r="BH293" s="152"/>
      <c r="BI293" s="152"/>
    </row>
    <row r="294" spans="1:61" s="162" customFormat="1" ht="16.5" customHeight="1">
      <c r="A294" s="498"/>
      <c r="B294" s="501"/>
      <c r="C294" s="549"/>
      <c r="D294" s="221" t="s">
        <v>162</v>
      </c>
      <c r="E294" s="207"/>
      <c r="F294" s="222">
        <v>178800</v>
      </c>
      <c r="G294" s="306" t="s">
        <v>148</v>
      </c>
      <c r="H294" s="223">
        <v>1680</v>
      </c>
      <c r="I294" s="224" t="s">
        <v>339</v>
      </c>
      <c r="J294" s="220"/>
      <c r="K294" s="173"/>
      <c r="L294" s="163"/>
      <c r="M294" s="504"/>
      <c r="N294" s="305"/>
      <c r="O294" s="342" t="s">
        <v>169</v>
      </c>
      <c r="P294" s="480"/>
      <c r="Q294" s="342" t="s">
        <v>169</v>
      </c>
      <c r="R294" s="349"/>
      <c r="S294" s="505"/>
      <c r="T294" s="342"/>
      <c r="U294" s="480"/>
      <c r="V294" s="551"/>
      <c r="W294" s="480"/>
      <c r="X294" s="483"/>
      <c r="Y294" s="484"/>
      <c r="Z294" s="345" t="s">
        <v>163</v>
      </c>
      <c r="AA294" s="487"/>
      <c r="AB294" s="490"/>
      <c r="AC294" s="563"/>
      <c r="AD294" s="316" t="s">
        <v>164</v>
      </c>
      <c r="AE294" s="364">
        <v>3420</v>
      </c>
      <c r="AF294" s="365">
        <v>3780</v>
      </c>
      <c r="AG294" s="564"/>
      <c r="AH294" s="567"/>
      <c r="AI294" s="480"/>
      <c r="AJ294" s="570"/>
      <c r="AK294" s="340"/>
      <c r="AL294" s="366"/>
      <c r="AM294" s="558"/>
      <c r="AN294" s="561"/>
      <c r="AO294" s="480"/>
      <c r="AP294" s="589"/>
      <c r="AQ294" s="562"/>
      <c r="AR294" s="553"/>
      <c r="AS294" s="555"/>
      <c r="AT294" s="555"/>
      <c r="AU294" s="527"/>
      <c r="AV294" s="161"/>
      <c r="AW294" s="161"/>
      <c r="AX294" s="152"/>
      <c r="AY294" s="152"/>
      <c r="AZ294" s="152"/>
      <c r="BA294" s="152"/>
      <c r="BB294" s="152"/>
      <c r="BC294" s="152"/>
      <c r="BD294" s="152"/>
      <c r="BE294" s="152"/>
      <c r="BF294" s="152"/>
      <c r="BG294" s="152"/>
      <c r="BH294" s="152"/>
      <c r="BI294" s="152"/>
    </row>
    <row r="295" spans="1:61" s="162" customFormat="1" ht="16.5" customHeight="1">
      <c r="A295" s="498"/>
      <c r="B295" s="500" t="s">
        <v>170</v>
      </c>
      <c r="C295" s="502" t="s">
        <v>144</v>
      </c>
      <c r="D295" s="206" t="s">
        <v>145</v>
      </c>
      <c r="E295" s="207"/>
      <c r="F295" s="208">
        <v>49430</v>
      </c>
      <c r="G295" s="306" t="s">
        <v>148</v>
      </c>
      <c r="H295" s="209">
        <v>470</v>
      </c>
      <c r="I295" s="210" t="s">
        <v>339</v>
      </c>
      <c r="J295" s="305"/>
      <c r="K295" s="211"/>
      <c r="L295" s="212"/>
      <c r="M295" s="504"/>
      <c r="N295" s="305"/>
      <c r="O295" s="342">
        <v>227250</v>
      </c>
      <c r="P295" s="480"/>
      <c r="Q295" s="343">
        <v>2270</v>
      </c>
      <c r="R295" s="340"/>
      <c r="S295" s="505"/>
      <c r="T295" s="343"/>
      <c r="U295" s="480" t="s">
        <v>146</v>
      </c>
      <c r="V295" s="478">
        <v>13460</v>
      </c>
      <c r="W295" s="480" t="s">
        <v>146</v>
      </c>
      <c r="X295" s="481">
        <v>60</v>
      </c>
      <c r="Y295" s="484" t="s">
        <v>146</v>
      </c>
      <c r="Z295" s="341" t="s">
        <v>150</v>
      </c>
      <c r="AA295" s="485">
        <v>3240</v>
      </c>
      <c r="AB295" s="488">
        <v>3600</v>
      </c>
      <c r="AC295" s="563" t="s">
        <v>146</v>
      </c>
      <c r="AD295" s="159" t="s">
        <v>151</v>
      </c>
      <c r="AE295" s="360">
        <v>6480</v>
      </c>
      <c r="AF295" s="361">
        <v>7290</v>
      </c>
      <c r="AG295" s="564" t="s">
        <v>146</v>
      </c>
      <c r="AH295" s="565">
        <v>6560</v>
      </c>
      <c r="AI295" s="480" t="s">
        <v>148</v>
      </c>
      <c r="AJ295" s="568">
        <v>60</v>
      </c>
      <c r="AK295" s="484" t="s">
        <v>146</v>
      </c>
      <c r="AL295" s="556">
        <v>4500</v>
      </c>
      <c r="AM295" s="558" t="s">
        <v>152</v>
      </c>
      <c r="AN295" s="559">
        <v>7340</v>
      </c>
      <c r="AO295" s="480" t="s">
        <v>146</v>
      </c>
      <c r="AP295" s="587" t="s">
        <v>325</v>
      </c>
      <c r="AQ295" s="562" t="s">
        <v>152</v>
      </c>
      <c r="AR295" s="543" t="s">
        <v>154</v>
      </c>
      <c r="AS295" s="545" t="s">
        <v>154</v>
      </c>
      <c r="AT295" s="545" t="s">
        <v>154</v>
      </c>
      <c r="AU295" s="571" t="s">
        <v>154</v>
      </c>
      <c r="AV295" s="161"/>
      <c r="AW295" s="161"/>
      <c r="AX295" s="152"/>
      <c r="AY295" s="152"/>
      <c r="AZ295" s="152"/>
      <c r="BA295" s="152"/>
      <c r="BB295" s="152"/>
      <c r="BC295" s="152"/>
      <c r="BD295" s="152"/>
      <c r="BE295" s="152"/>
      <c r="BF295" s="152"/>
      <c r="BG295" s="152"/>
      <c r="BH295" s="152"/>
      <c r="BI295" s="152"/>
    </row>
    <row r="296" spans="1:61" s="162" customFormat="1" ht="16.5" customHeight="1">
      <c r="A296" s="498"/>
      <c r="B296" s="501"/>
      <c r="C296" s="503"/>
      <c r="D296" s="214" t="s">
        <v>155</v>
      </c>
      <c r="E296" s="207"/>
      <c r="F296" s="215">
        <v>55820</v>
      </c>
      <c r="G296" s="306" t="s">
        <v>148</v>
      </c>
      <c r="H296" s="216">
        <v>530</v>
      </c>
      <c r="I296" s="217" t="s">
        <v>339</v>
      </c>
      <c r="J296" s="305" t="s">
        <v>148</v>
      </c>
      <c r="K296" s="218">
        <v>6560</v>
      </c>
      <c r="L296" s="219">
        <v>60</v>
      </c>
      <c r="M296" s="504"/>
      <c r="N296" s="305"/>
      <c r="O296" s="350"/>
      <c r="P296" s="480"/>
      <c r="Q296" s="350"/>
      <c r="R296" s="351"/>
      <c r="S296" s="505"/>
      <c r="T296" s="350"/>
      <c r="U296" s="480"/>
      <c r="V296" s="479"/>
      <c r="W296" s="480"/>
      <c r="X296" s="482"/>
      <c r="Y296" s="484"/>
      <c r="Z296" s="344" t="s">
        <v>156</v>
      </c>
      <c r="AA296" s="486"/>
      <c r="AB296" s="489"/>
      <c r="AC296" s="563"/>
      <c r="AD296" s="312" t="s">
        <v>157</v>
      </c>
      <c r="AE296" s="362">
        <v>3600</v>
      </c>
      <c r="AF296" s="363">
        <v>3960</v>
      </c>
      <c r="AG296" s="564"/>
      <c r="AH296" s="566"/>
      <c r="AI296" s="480"/>
      <c r="AJ296" s="569"/>
      <c r="AK296" s="484"/>
      <c r="AL296" s="557"/>
      <c r="AM296" s="558"/>
      <c r="AN296" s="560"/>
      <c r="AO296" s="480"/>
      <c r="AP296" s="588"/>
      <c r="AQ296" s="562"/>
      <c r="AR296" s="544"/>
      <c r="AS296" s="546"/>
      <c r="AT296" s="546"/>
      <c r="AU296" s="547"/>
      <c r="AV296" s="161"/>
      <c r="AW296" s="161"/>
      <c r="AX296" s="152"/>
      <c r="AY296" s="152"/>
      <c r="AZ296" s="152"/>
      <c r="BA296" s="152"/>
      <c r="BB296" s="152"/>
      <c r="BC296" s="152"/>
      <c r="BD296" s="152"/>
      <c r="BE296" s="152"/>
      <c r="BF296" s="152"/>
      <c r="BG296" s="152"/>
      <c r="BH296" s="152"/>
      <c r="BI296" s="152"/>
    </row>
    <row r="297" spans="1:61" s="162" customFormat="1" ht="16.5" customHeight="1">
      <c r="A297" s="498"/>
      <c r="B297" s="501"/>
      <c r="C297" s="548" t="s">
        <v>158</v>
      </c>
      <c r="D297" s="214" t="s">
        <v>159</v>
      </c>
      <c r="E297" s="207"/>
      <c r="F297" s="215">
        <v>107850</v>
      </c>
      <c r="G297" s="306" t="s">
        <v>148</v>
      </c>
      <c r="H297" s="216">
        <v>970</v>
      </c>
      <c r="I297" s="217" t="s">
        <v>339</v>
      </c>
      <c r="J297" s="220"/>
      <c r="K297" s="173"/>
      <c r="L297" s="163"/>
      <c r="M297" s="504"/>
      <c r="N297" s="305"/>
      <c r="O297" s="342" t="s">
        <v>171</v>
      </c>
      <c r="P297" s="480"/>
      <c r="Q297" s="342" t="s">
        <v>171</v>
      </c>
      <c r="R297" s="349"/>
      <c r="S297" s="505"/>
      <c r="T297" s="342"/>
      <c r="U297" s="480" t="s">
        <v>146</v>
      </c>
      <c r="V297" s="550">
        <v>11870</v>
      </c>
      <c r="W297" s="480"/>
      <c r="X297" s="482"/>
      <c r="Y297" s="484"/>
      <c r="Z297" s="344" t="s">
        <v>160</v>
      </c>
      <c r="AA297" s="486"/>
      <c r="AB297" s="489"/>
      <c r="AC297" s="563"/>
      <c r="AD297" s="312" t="s">
        <v>161</v>
      </c>
      <c r="AE297" s="362">
        <v>3150</v>
      </c>
      <c r="AF297" s="363">
        <v>3420</v>
      </c>
      <c r="AG297" s="564"/>
      <c r="AH297" s="566"/>
      <c r="AI297" s="480"/>
      <c r="AJ297" s="569"/>
      <c r="AK297" s="340"/>
      <c r="AL297" s="366"/>
      <c r="AM297" s="558"/>
      <c r="AN297" s="560"/>
      <c r="AO297" s="480"/>
      <c r="AP297" s="588"/>
      <c r="AQ297" s="562"/>
      <c r="AR297" s="552">
        <v>0.02</v>
      </c>
      <c r="AS297" s="554">
        <v>0.03</v>
      </c>
      <c r="AT297" s="554">
        <v>0.05</v>
      </c>
      <c r="AU297" s="526">
        <v>0.06</v>
      </c>
      <c r="AV297" s="161"/>
      <c r="AW297" s="161"/>
      <c r="AX297" s="152"/>
      <c r="AY297" s="152"/>
      <c r="AZ297" s="152"/>
      <c r="BA297" s="152"/>
      <c r="BB297" s="152"/>
      <c r="BC297" s="152"/>
      <c r="BD297" s="152"/>
      <c r="BE297" s="152"/>
      <c r="BF297" s="152"/>
      <c r="BG297" s="152"/>
      <c r="BH297" s="152"/>
      <c r="BI297" s="152"/>
    </row>
    <row r="298" spans="1:61" s="162" customFormat="1" ht="16.5" customHeight="1">
      <c r="A298" s="498"/>
      <c r="B298" s="501"/>
      <c r="C298" s="549"/>
      <c r="D298" s="221" t="s">
        <v>162</v>
      </c>
      <c r="E298" s="207"/>
      <c r="F298" s="222">
        <v>171820</v>
      </c>
      <c r="G298" s="306" t="s">
        <v>148</v>
      </c>
      <c r="H298" s="223">
        <v>1610</v>
      </c>
      <c r="I298" s="224" t="s">
        <v>339</v>
      </c>
      <c r="J298" s="220"/>
      <c r="K298" s="173"/>
      <c r="L298" s="163"/>
      <c r="M298" s="504"/>
      <c r="N298" s="305"/>
      <c r="O298" s="342">
        <v>243180</v>
      </c>
      <c r="P298" s="480"/>
      <c r="Q298" s="343">
        <v>2430</v>
      </c>
      <c r="R298" s="340"/>
      <c r="S298" s="505"/>
      <c r="T298" s="343"/>
      <c r="U298" s="480"/>
      <c r="V298" s="551"/>
      <c r="W298" s="480"/>
      <c r="X298" s="483"/>
      <c r="Y298" s="484"/>
      <c r="Z298" s="345" t="s">
        <v>163</v>
      </c>
      <c r="AA298" s="487"/>
      <c r="AB298" s="490"/>
      <c r="AC298" s="563"/>
      <c r="AD298" s="316" t="s">
        <v>164</v>
      </c>
      <c r="AE298" s="364">
        <v>2790</v>
      </c>
      <c r="AF298" s="365">
        <v>3060</v>
      </c>
      <c r="AG298" s="564"/>
      <c r="AH298" s="567"/>
      <c r="AI298" s="480"/>
      <c r="AJ298" s="570"/>
      <c r="AK298" s="340"/>
      <c r="AL298" s="366"/>
      <c r="AM298" s="558"/>
      <c r="AN298" s="561"/>
      <c r="AO298" s="480"/>
      <c r="AP298" s="589"/>
      <c r="AQ298" s="562"/>
      <c r="AR298" s="553"/>
      <c r="AS298" s="555"/>
      <c r="AT298" s="555"/>
      <c r="AU298" s="527"/>
      <c r="AV298" s="161"/>
      <c r="AW298" s="161"/>
      <c r="AX298" s="152"/>
      <c r="AY298" s="152"/>
      <c r="AZ298" s="152"/>
      <c r="BA298" s="152"/>
      <c r="BB298" s="152"/>
      <c r="BC298" s="152"/>
      <c r="BD298" s="152"/>
      <c r="BE298" s="152"/>
      <c r="BF298" s="152"/>
      <c r="BG298" s="152"/>
      <c r="BH298" s="152"/>
      <c r="BI298" s="152"/>
    </row>
    <row r="299" spans="1:61" s="162" customFormat="1" ht="16.5" customHeight="1">
      <c r="A299" s="498"/>
      <c r="B299" s="500" t="s">
        <v>172</v>
      </c>
      <c r="C299" s="502" t="s">
        <v>144</v>
      </c>
      <c r="D299" s="206" t="s">
        <v>145</v>
      </c>
      <c r="E299" s="207"/>
      <c r="F299" s="208">
        <v>44520</v>
      </c>
      <c r="G299" s="306" t="s">
        <v>148</v>
      </c>
      <c r="H299" s="209">
        <v>420</v>
      </c>
      <c r="I299" s="210" t="s">
        <v>339</v>
      </c>
      <c r="J299" s="305"/>
      <c r="K299" s="211"/>
      <c r="L299" s="212"/>
      <c r="M299" s="504"/>
      <c r="N299" s="305"/>
      <c r="O299" s="350"/>
      <c r="P299" s="480"/>
      <c r="Q299" s="350"/>
      <c r="R299" s="351"/>
      <c r="S299" s="505"/>
      <c r="T299" s="350"/>
      <c r="U299" s="480" t="s">
        <v>146</v>
      </c>
      <c r="V299" s="478">
        <v>12450</v>
      </c>
      <c r="W299" s="480" t="s">
        <v>146</v>
      </c>
      <c r="X299" s="481">
        <v>50</v>
      </c>
      <c r="Y299" s="484" t="s">
        <v>146</v>
      </c>
      <c r="Z299" s="341" t="s">
        <v>150</v>
      </c>
      <c r="AA299" s="485">
        <v>2790</v>
      </c>
      <c r="AB299" s="488">
        <v>3060</v>
      </c>
      <c r="AC299" s="563" t="s">
        <v>146</v>
      </c>
      <c r="AD299" s="159" t="s">
        <v>151</v>
      </c>
      <c r="AE299" s="360">
        <v>5670</v>
      </c>
      <c r="AF299" s="361">
        <v>6390</v>
      </c>
      <c r="AG299" s="564" t="s">
        <v>146</v>
      </c>
      <c r="AH299" s="565">
        <v>5630</v>
      </c>
      <c r="AI299" s="480" t="s">
        <v>148</v>
      </c>
      <c r="AJ299" s="568">
        <v>50</v>
      </c>
      <c r="AK299" s="484" t="s">
        <v>146</v>
      </c>
      <c r="AL299" s="556">
        <v>4500</v>
      </c>
      <c r="AM299" s="558" t="s">
        <v>152</v>
      </c>
      <c r="AN299" s="559">
        <v>6290</v>
      </c>
      <c r="AO299" s="480" t="s">
        <v>146</v>
      </c>
      <c r="AP299" s="587" t="s">
        <v>326</v>
      </c>
      <c r="AQ299" s="562" t="s">
        <v>152</v>
      </c>
      <c r="AR299" s="543" t="s">
        <v>154</v>
      </c>
      <c r="AS299" s="545" t="s">
        <v>154</v>
      </c>
      <c r="AT299" s="545" t="s">
        <v>154</v>
      </c>
      <c r="AU299" s="571" t="s">
        <v>154</v>
      </c>
      <c r="AV299" s="161"/>
      <c r="AW299" s="161"/>
      <c r="AX299" s="152"/>
      <c r="AY299" s="152"/>
      <c r="AZ299" s="152"/>
      <c r="BA299" s="152"/>
      <c r="BB299" s="152"/>
      <c r="BC299" s="152"/>
      <c r="BD299" s="152"/>
      <c r="BE299" s="152"/>
      <c r="BF299" s="152"/>
      <c r="BG299" s="152"/>
      <c r="BH299" s="152"/>
      <c r="BI299" s="152"/>
    </row>
    <row r="300" spans="1:61" s="162" customFormat="1" ht="16.5" customHeight="1">
      <c r="A300" s="498"/>
      <c r="B300" s="501"/>
      <c r="C300" s="503"/>
      <c r="D300" s="214" t="s">
        <v>155</v>
      </c>
      <c r="E300" s="207"/>
      <c r="F300" s="215">
        <v>50910</v>
      </c>
      <c r="G300" s="306" t="s">
        <v>148</v>
      </c>
      <c r="H300" s="216">
        <v>480</v>
      </c>
      <c r="I300" s="217" t="s">
        <v>339</v>
      </c>
      <c r="J300" s="305" t="s">
        <v>148</v>
      </c>
      <c r="K300" s="218">
        <v>6560</v>
      </c>
      <c r="L300" s="219">
        <v>60</v>
      </c>
      <c r="M300" s="504"/>
      <c r="N300" s="305"/>
      <c r="O300" s="342" t="s">
        <v>173</v>
      </c>
      <c r="P300" s="480"/>
      <c r="Q300" s="342" t="s">
        <v>173</v>
      </c>
      <c r="R300" s="349"/>
      <c r="S300" s="505"/>
      <c r="T300" s="342"/>
      <c r="U300" s="480"/>
      <c r="V300" s="479"/>
      <c r="W300" s="480"/>
      <c r="X300" s="482"/>
      <c r="Y300" s="484"/>
      <c r="Z300" s="344" t="s">
        <v>156</v>
      </c>
      <c r="AA300" s="486"/>
      <c r="AB300" s="489"/>
      <c r="AC300" s="563"/>
      <c r="AD300" s="312" t="s">
        <v>157</v>
      </c>
      <c r="AE300" s="362">
        <v>3150</v>
      </c>
      <c r="AF300" s="363">
        <v>3510</v>
      </c>
      <c r="AG300" s="564"/>
      <c r="AH300" s="566"/>
      <c r="AI300" s="480"/>
      <c r="AJ300" s="569"/>
      <c r="AK300" s="484"/>
      <c r="AL300" s="557"/>
      <c r="AM300" s="558"/>
      <c r="AN300" s="560"/>
      <c r="AO300" s="480"/>
      <c r="AP300" s="588"/>
      <c r="AQ300" s="562"/>
      <c r="AR300" s="544"/>
      <c r="AS300" s="546"/>
      <c r="AT300" s="546"/>
      <c r="AU300" s="547"/>
      <c r="AV300" s="161"/>
      <c r="AW300" s="161"/>
      <c r="AX300" s="152"/>
      <c r="AY300" s="152"/>
      <c r="AZ300" s="152"/>
      <c r="BA300" s="152"/>
      <c r="BB300" s="152"/>
      <c r="BC300" s="152"/>
      <c r="BD300" s="152"/>
      <c r="BE300" s="152"/>
      <c r="BF300" s="152"/>
      <c r="BG300" s="152"/>
      <c r="BH300" s="152"/>
      <c r="BI300" s="152"/>
    </row>
    <row r="301" spans="1:61" s="162" customFormat="1" ht="16.5" customHeight="1">
      <c r="A301" s="498"/>
      <c r="B301" s="501"/>
      <c r="C301" s="548" t="s">
        <v>158</v>
      </c>
      <c r="D301" s="214" t="s">
        <v>159</v>
      </c>
      <c r="E301" s="207"/>
      <c r="F301" s="215">
        <v>102940</v>
      </c>
      <c r="G301" s="306" t="s">
        <v>148</v>
      </c>
      <c r="H301" s="216">
        <v>930</v>
      </c>
      <c r="I301" s="217" t="s">
        <v>339</v>
      </c>
      <c r="J301" s="220"/>
      <c r="K301" s="173"/>
      <c r="L301" s="163"/>
      <c r="M301" s="504"/>
      <c r="N301" s="305"/>
      <c r="O301" s="342">
        <v>275220</v>
      </c>
      <c r="P301" s="480"/>
      <c r="Q301" s="343">
        <v>2750</v>
      </c>
      <c r="R301" s="340"/>
      <c r="S301" s="505"/>
      <c r="T301" s="343"/>
      <c r="U301" s="480" t="s">
        <v>146</v>
      </c>
      <c r="V301" s="550">
        <v>10850</v>
      </c>
      <c r="W301" s="480"/>
      <c r="X301" s="482"/>
      <c r="Y301" s="484"/>
      <c r="Z301" s="344" t="s">
        <v>160</v>
      </c>
      <c r="AA301" s="486"/>
      <c r="AB301" s="489"/>
      <c r="AC301" s="563"/>
      <c r="AD301" s="312" t="s">
        <v>161</v>
      </c>
      <c r="AE301" s="362">
        <v>2700</v>
      </c>
      <c r="AF301" s="363">
        <v>3060</v>
      </c>
      <c r="AG301" s="564"/>
      <c r="AH301" s="566"/>
      <c r="AI301" s="480"/>
      <c r="AJ301" s="569"/>
      <c r="AK301" s="340"/>
      <c r="AL301" s="366"/>
      <c r="AM301" s="558"/>
      <c r="AN301" s="560"/>
      <c r="AO301" s="480"/>
      <c r="AP301" s="588"/>
      <c r="AQ301" s="562"/>
      <c r="AR301" s="552">
        <v>0.02</v>
      </c>
      <c r="AS301" s="554">
        <v>0.03</v>
      </c>
      <c r="AT301" s="554">
        <v>0.05</v>
      </c>
      <c r="AU301" s="526">
        <v>0.06</v>
      </c>
      <c r="AV301" s="161"/>
      <c r="AW301" s="161"/>
      <c r="AX301" s="152"/>
      <c r="AY301" s="152"/>
      <c r="AZ301" s="152"/>
      <c r="BA301" s="152"/>
      <c r="BB301" s="152"/>
      <c r="BC301" s="152"/>
      <c r="BD301" s="152"/>
      <c r="BE301" s="152"/>
      <c r="BF301" s="152"/>
      <c r="BG301" s="152"/>
      <c r="BH301" s="152"/>
      <c r="BI301" s="152"/>
    </row>
    <row r="302" spans="1:61" s="162" customFormat="1" ht="16.5" customHeight="1">
      <c r="A302" s="498"/>
      <c r="B302" s="501"/>
      <c r="C302" s="549"/>
      <c r="D302" s="221" t="s">
        <v>162</v>
      </c>
      <c r="E302" s="207"/>
      <c r="F302" s="222">
        <v>166910</v>
      </c>
      <c r="G302" s="306" t="s">
        <v>148</v>
      </c>
      <c r="H302" s="223">
        <v>1570</v>
      </c>
      <c r="I302" s="224" t="s">
        <v>339</v>
      </c>
      <c r="J302" s="220"/>
      <c r="K302" s="173"/>
      <c r="L302" s="163"/>
      <c r="M302" s="504"/>
      <c r="N302" s="305"/>
      <c r="O302" s="350"/>
      <c r="P302" s="480"/>
      <c r="Q302" s="350"/>
      <c r="R302" s="351"/>
      <c r="S302" s="505"/>
      <c r="T302" s="350"/>
      <c r="U302" s="480"/>
      <c r="V302" s="551"/>
      <c r="W302" s="480"/>
      <c r="X302" s="483"/>
      <c r="Y302" s="484"/>
      <c r="Z302" s="345" t="s">
        <v>163</v>
      </c>
      <c r="AA302" s="487"/>
      <c r="AB302" s="490"/>
      <c r="AC302" s="563"/>
      <c r="AD302" s="316" t="s">
        <v>164</v>
      </c>
      <c r="AE302" s="364">
        <v>2430</v>
      </c>
      <c r="AF302" s="365">
        <v>2700</v>
      </c>
      <c r="AG302" s="564"/>
      <c r="AH302" s="567"/>
      <c r="AI302" s="480"/>
      <c r="AJ302" s="570"/>
      <c r="AK302" s="340"/>
      <c r="AL302" s="366"/>
      <c r="AM302" s="558"/>
      <c r="AN302" s="561"/>
      <c r="AO302" s="480"/>
      <c r="AP302" s="589"/>
      <c r="AQ302" s="562"/>
      <c r="AR302" s="553"/>
      <c r="AS302" s="555"/>
      <c r="AT302" s="555"/>
      <c r="AU302" s="527"/>
      <c r="AV302" s="161"/>
      <c r="AW302" s="161"/>
      <c r="AX302" s="152"/>
      <c r="AY302" s="152"/>
      <c r="AZ302" s="152"/>
      <c r="BA302" s="152"/>
      <c r="BB302" s="152"/>
      <c r="BC302" s="152"/>
      <c r="BD302" s="152"/>
      <c r="BE302" s="152"/>
      <c r="BF302" s="152"/>
      <c r="BG302" s="152"/>
      <c r="BH302" s="152"/>
      <c r="BI302" s="152"/>
    </row>
    <row r="303" spans="1:61" s="162" customFormat="1" ht="16.5" customHeight="1">
      <c r="A303" s="498"/>
      <c r="B303" s="500" t="s">
        <v>174</v>
      </c>
      <c r="C303" s="502" t="s">
        <v>144</v>
      </c>
      <c r="D303" s="206" t="s">
        <v>145</v>
      </c>
      <c r="E303" s="207"/>
      <c r="F303" s="208">
        <v>40880</v>
      </c>
      <c r="G303" s="306" t="s">
        <v>148</v>
      </c>
      <c r="H303" s="209">
        <v>390</v>
      </c>
      <c r="I303" s="210" t="s">
        <v>339</v>
      </c>
      <c r="J303" s="305"/>
      <c r="K303" s="211"/>
      <c r="L303" s="212"/>
      <c r="M303" s="504"/>
      <c r="N303" s="305"/>
      <c r="O303" s="342" t="s">
        <v>175</v>
      </c>
      <c r="P303" s="480"/>
      <c r="Q303" s="342" t="s">
        <v>175</v>
      </c>
      <c r="R303" s="349"/>
      <c r="S303" s="505"/>
      <c r="T303" s="342"/>
      <c r="U303" s="480" t="s">
        <v>146</v>
      </c>
      <c r="V303" s="478">
        <v>11690</v>
      </c>
      <c r="W303" s="480" t="s">
        <v>146</v>
      </c>
      <c r="X303" s="481">
        <v>50</v>
      </c>
      <c r="Y303" s="484" t="s">
        <v>146</v>
      </c>
      <c r="Z303" s="341" t="s">
        <v>150</v>
      </c>
      <c r="AA303" s="485">
        <v>3150</v>
      </c>
      <c r="AB303" s="488">
        <v>3510</v>
      </c>
      <c r="AC303" s="563" t="s">
        <v>146</v>
      </c>
      <c r="AD303" s="159" t="s">
        <v>151</v>
      </c>
      <c r="AE303" s="360">
        <v>6390</v>
      </c>
      <c r="AF303" s="361">
        <v>7110</v>
      </c>
      <c r="AG303" s="564" t="s">
        <v>146</v>
      </c>
      <c r="AH303" s="565">
        <v>4920</v>
      </c>
      <c r="AI303" s="480" t="s">
        <v>148</v>
      </c>
      <c r="AJ303" s="568">
        <v>50</v>
      </c>
      <c r="AK303" s="484" t="s">
        <v>146</v>
      </c>
      <c r="AL303" s="556">
        <v>4500</v>
      </c>
      <c r="AM303" s="558" t="s">
        <v>152</v>
      </c>
      <c r="AN303" s="559">
        <v>5510</v>
      </c>
      <c r="AO303" s="480" t="s">
        <v>146</v>
      </c>
      <c r="AP303" s="587" t="s">
        <v>327</v>
      </c>
      <c r="AQ303" s="562" t="s">
        <v>152</v>
      </c>
      <c r="AR303" s="543" t="s">
        <v>154</v>
      </c>
      <c r="AS303" s="545" t="s">
        <v>154</v>
      </c>
      <c r="AT303" s="545" t="s">
        <v>154</v>
      </c>
      <c r="AU303" s="571" t="s">
        <v>154</v>
      </c>
      <c r="AV303" s="161"/>
      <c r="AW303" s="161"/>
      <c r="AX303" s="152"/>
      <c r="AY303" s="152"/>
      <c r="AZ303" s="152"/>
      <c r="BA303" s="152"/>
      <c r="BB303" s="152"/>
      <c r="BC303" s="152"/>
      <c r="BD303" s="152"/>
      <c r="BE303" s="152"/>
      <c r="BF303" s="152"/>
      <c r="BG303" s="152"/>
      <c r="BH303" s="152"/>
      <c r="BI303" s="152"/>
    </row>
    <row r="304" spans="1:61" s="162" customFormat="1" ht="16.5" customHeight="1">
      <c r="A304" s="498"/>
      <c r="B304" s="501"/>
      <c r="C304" s="503"/>
      <c r="D304" s="214" t="s">
        <v>155</v>
      </c>
      <c r="E304" s="207"/>
      <c r="F304" s="215">
        <v>47280</v>
      </c>
      <c r="G304" s="306" t="s">
        <v>148</v>
      </c>
      <c r="H304" s="216">
        <v>450</v>
      </c>
      <c r="I304" s="217" t="s">
        <v>339</v>
      </c>
      <c r="J304" s="305" t="s">
        <v>148</v>
      </c>
      <c r="K304" s="218">
        <v>6560</v>
      </c>
      <c r="L304" s="219">
        <v>60</v>
      </c>
      <c r="M304" s="504"/>
      <c r="N304" s="305"/>
      <c r="O304" s="342">
        <v>307260</v>
      </c>
      <c r="P304" s="480"/>
      <c r="Q304" s="343">
        <v>3070</v>
      </c>
      <c r="R304" s="340"/>
      <c r="S304" s="505"/>
      <c r="T304" s="343"/>
      <c r="U304" s="480"/>
      <c r="V304" s="479"/>
      <c r="W304" s="480"/>
      <c r="X304" s="482"/>
      <c r="Y304" s="484"/>
      <c r="Z304" s="344" t="s">
        <v>156</v>
      </c>
      <c r="AA304" s="486"/>
      <c r="AB304" s="489"/>
      <c r="AC304" s="563"/>
      <c r="AD304" s="312" t="s">
        <v>157</v>
      </c>
      <c r="AE304" s="362">
        <v>3510</v>
      </c>
      <c r="AF304" s="363">
        <v>3870</v>
      </c>
      <c r="AG304" s="564"/>
      <c r="AH304" s="566"/>
      <c r="AI304" s="480"/>
      <c r="AJ304" s="569"/>
      <c r="AK304" s="484"/>
      <c r="AL304" s="557"/>
      <c r="AM304" s="558"/>
      <c r="AN304" s="560"/>
      <c r="AO304" s="480"/>
      <c r="AP304" s="588"/>
      <c r="AQ304" s="562"/>
      <c r="AR304" s="544"/>
      <c r="AS304" s="546"/>
      <c r="AT304" s="546"/>
      <c r="AU304" s="547"/>
      <c r="AV304" s="161"/>
      <c r="AW304" s="161"/>
      <c r="AX304" s="152"/>
      <c r="AY304" s="152"/>
      <c r="AZ304" s="152"/>
      <c r="BA304" s="152"/>
      <c r="BB304" s="152"/>
      <c r="BC304" s="152"/>
      <c r="BD304" s="152"/>
      <c r="BE304" s="152"/>
      <c r="BF304" s="152"/>
      <c r="BG304" s="152"/>
      <c r="BH304" s="152"/>
      <c r="BI304" s="152"/>
    </row>
    <row r="305" spans="1:61" s="162" customFormat="1" ht="16.5" customHeight="1">
      <c r="A305" s="498"/>
      <c r="B305" s="501"/>
      <c r="C305" s="548" t="s">
        <v>158</v>
      </c>
      <c r="D305" s="214" t="s">
        <v>159</v>
      </c>
      <c r="E305" s="207"/>
      <c r="F305" s="215">
        <v>99300</v>
      </c>
      <c r="G305" s="306" t="s">
        <v>148</v>
      </c>
      <c r="H305" s="216">
        <v>890</v>
      </c>
      <c r="I305" s="217" t="s">
        <v>339</v>
      </c>
      <c r="J305" s="220"/>
      <c r="K305" s="173"/>
      <c r="L305" s="163"/>
      <c r="M305" s="504"/>
      <c r="N305" s="305"/>
      <c r="O305" s="350"/>
      <c r="P305" s="480"/>
      <c r="Q305" s="350"/>
      <c r="R305" s="351"/>
      <c r="S305" s="505"/>
      <c r="T305" s="350"/>
      <c r="U305" s="480" t="s">
        <v>146</v>
      </c>
      <c r="V305" s="550">
        <v>10100</v>
      </c>
      <c r="W305" s="480"/>
      <c r="X305" s="482"/>
      <c r="Y305" s="484"/>
      <c r="Z305" s="344" t="s">
        <v>160</v>
      </c>
      <c r="AA305" s="486"/>
      <c r="AB305" s="489"/>
      <c r="AC305" s="563"/>
      <c r="AD305" s="312" t="s">
        <v>161</v>
      </c>
      <c r="AE305" s="362">
        <v>3060</v>
      </c>
      <c r="AF305" s="363">
        <v>3420</v>
      </c>
      <c r="AG305" s="564"/>
      <c r="AH305" s="566"/>
      <c r="AI305" s="480"/>
      <c r="AJ305" s="569"/>
      <c r="AK305" s="340"/>
      <c r="AL305" s="366"/>
      <c r="AM305" s="558"/>
      <c r="AN305" s="560"/>
      <c r="AO305" s="480"/>
      <c r="AP305" s="588"/>
      <c r="AQ305" s="562"/>
      <c r="AR305" s="552">
        <v>0.02</v>
      </c>
      <c r="AS305" s="554">
        <v>0.03</v>
      </c>
      <c r="AT305" s="554">
        <v>0.05</v>
      </c>
      <c r="AU305" s="526">
        <v>0.06</v>
      </c>
      <c r="AV305" s="161"/>
      <c r="AW305" s="161"/>
      <c r="AX305" s="152"/>
      <c r="AY305" s="152"/>
      <c r="AZ305" s="152"/>
      <c r="BA305" s="152"/>
      <c r="BB305" s="152"/>
      <c r="BC305" s="152"/>
      <c r="BD305" s="152"/>
      <c r="BE305" s="152"/>
      <c r="BF305" s="152"/>
      <c r="BG305" s="152"/>
      <c r="BH305" s="152"/>
      <c r="BI305" s="152"/>
    </row>
    <row r="306" spans="1:61" s="162" customFormat="1" ht="16.5" customHeight="1">
      <c r="A306" s="498"/>
      <c r="B306" s="501"/>
      <c r="C306" s="549"/>
      <c r="D306" s="221" t="s">
        <v>162</v>
      </c>
      <c r="E306" s="207"/>
      <c r="F306" s="222">
        <v>163280</v>
      </c>
      <c r="G306" s="306" t="s">
        <v>148</v>
      </c>
      <c r="H306" s="223">
        <v>1530</v>
      </c>
      <c r="I306" s="224" t="s">
        <v>339</v>
      </c>
      <c r="J306" s="220"/>
      <c r="K306" s="173"/>
      <c r="L306" s="163"/>
      <c r="M306" s="504"/>
      <c r="N306" s="305"/>
      <c r="O306" s="342" t="s">
        <v>176</v>
      </c>
      <c r="P306" s="480"/>
      <c r="Q306" s="342" t="s">
        <v>176</v>
      </c>
      <c r="R306" s="349"/>
      <c r="S306" s="505"/>
      <c r="T306" s="342"/>
      <c r="U306" s="480"/>
      <c r="V306" s="551"/>
      <c r="W306" s="480"/>
      <c r="X306" s="483"/>
      <c r="Y306" s="484"/>
      <c r="Z306" s="345" t="s">
        <v>163</v>
      </c>
      <c r="AA306" s="487"/>
      <c r="AB306" s="490"/>
      <c r="AC306" s="563"/>
      <c r="AD306" s="316" t="s">
        <v>164</v>
      </c>
      <c r="AE306" s="364">
        <v>2700</v>
      </c>
      <c r="AF306" s="365">
        <v>3060</v>
      </c>
      <c r="AG306" s="564"/>
      <c r="AH306" s="567"/>
      <c r="AI306" s="480"/>
      <c r="AJ306" s="570"/>
      <c r="AK306" s="340"/>
      <c r="AL306" s="366"/>
      <c r="AM306" s="558"/>
      <c r="AN306" s="561"/>
      <c r="AO306" s="480"/>
      <c r="AP306" s="589"/>
      <c r="AQ306" s="562"/>
      <c r="AR306" s="553"/>
      <c r="AS306" s="555"/>
      <c r="AT306" s="555"/>
      <c r="AU306" s="527"/>
      <c r="AV306" s="161"/>
      <c r="AW306" s="161"/>
      <c r="AX306" s="152"/>
      <c r="AY306" s="152"/>
      <c r="AZ306" s="152"/>
      <c r="BA306" s="152"/>
      <c r="BB306" s="152"/>
      <c r="BC306" s="152"/>
      <c r="BD306" s="152"/>
      <c r="BE306" s="152"/>
      <c r="BF306" s="152"/>
      <c r="BG306" s="152"/>
      <c r="BH306" s="152"/>
      <c r="BI306" s="152"/>
    </row>
    <row r="307" spans="1:61" s="162" customFormat="1" ht="16.5" customHeight="1">
      <c r="A307" s="498"/>
      <c r="B307" s="500" t="s">
        <v>177</v>
      </c>
      <c r="C307" s="502" t="s">
        <v>144</v>
      </c>
      <c r="D307" s="206" t="s">
        <v>145</v>
      </c>
      <c r="E307" s="207"/>
      <c r="F307" s="208">
        <v>38020</v>
      </c>
      <c r="G307" s="306" t="s">
        <v>148</v>
      </c>
      <c r="H307" s="209">
        <v>360</v>
      </c>
      <c r="I307" s="210" t="s">
        <v>339</v>
      </c>
      <c r="J307" s="305"/>
      <c r="K307" s="211"/>
      <c r="L307" s="212"/>
      <c r="M307" s="504"/>
      <c r="N307" s="305"/>
      <c r="O307" s="342">
        <v>339300</v>
      </c>
      <c r="P307" s="480"/>
      <c r="Q307" s="343">
        <v>3390</v>
      </c>
      <c r="R307" s="340"/>
      <c r="S307" s="505"/>
      <c r="T307" s="343"/>
      <c r="U307" s="480" t="s">
        <v>146</v>
      </c>
      <c r="V307" s="478">
        <v>11100</v>
      </c>
      <c r="W307" s="480" t="s">
        <v>146</v>
      </c>
      <c r="X307" s="481">
        <v>50</v>
      </c>
      <c r="Y307" s="484" t="s">
        <v>146</v>
      </c>
      <c r="Z307" s="341" t="s">
        <v>150</v>
      </c>
      <c r="AA307" s="485">
        <v>2790</v>
      </c>
      <c r="AB307" s="488">
        <v>3060</v>
      </c>
      <c r="AC307" s="563" t="s">
        <v>146</v>
      </c>
      <c r="AD307" s="159" t="s">
        <v>151</v>
      </c>
      <c r="AE307" s="360">
        <v>5670</v>
      </c>
      <c r="AF307" s="361">
        <v>6390</v>
      </c>
      <c r="AG307" s="564" t="s">
        <v>146</v>
      </c>
      <c r="AH307" s="565">
        <v>4370</v>
      </c>
      <c r="AI307" s="480" t="s">
        <v>148</v>
      </c>
      <c r="AJ307" s="568">
        <v>40</v>
      </c>
      <c r="AK307" s="484" t="s">
        <v>146</v>
      </c>
      <c r="AL307" s="556">
        <v>4500</v>
      </c>
      <c r="AM307" s="558" t="s">
        <v>152</v>
      </c>
      <c r="AN307" s="559">
        <v>4890</v>
      </c>
      <c r="AO307" s="480" t="s">
        <v>146</v>
      </c>
      <c r="AP307" s="587" t="s">
        <v>328</v>
      </c>
      <c r="AQ307" s="562" t="s">
        <v>152</v>
      </c>
      <c r="AR307" s="543" t="s">
        <v>154</v>
      </c>
      <c r="AS307" s="545" t="s">
        <v>154</v>
      </c>
      <c r="AT307" s="545" t="s">
        <v>154</v>
      </c>
      <c r="AU307" s="571" t="s">
        <v>154</v>
      </c>
      <c r="AV307" s="161"/>
      <c r="AW307" s="161"/>
      <c r="AX307" s="152"/>
      <c r="AY307" s="152"/>
      <c r="AZ307" s="152"/>
      <c r="BA307" s="152"/>
      <c r="BB307" s="152"/>
      <c r="BC307" s="152"/>
      <c r="BD307" s="152"/>
      <c r="BE307" s="152"/>
      <c r="BF307" s="152"/>
      <c r="BG307" s="152"/>
      <c r="BH307" s="152"/>
      <c r="BI307" s="152"/>
    </row>
    <row r="308" spans="1:61" s="162" customFormat="1" ht="16.5" customHeight="1">
      <c r="A308" s="498"/>
      <c r="B308" s="501"/>
      <c r="C308" s="503"/>
      <c r="D308" s="214" t="s">
        <v>155</v>
      </c>
      <c r="E308" s="207"/>
      <c r="F308" s="215">
        <v>44410</v>
      </c>
      <c r="G308" s="306" t="s">
        <v>148</v>
      </c>
      <c r="H308" s="216">
        <v>420</v>
      </c>
      <c r="I308" s="217" t="s">
        <v>339</v>
      </c>
      <c r="J308" s="305" t="s">
        <v>148</v>
      </c>
      <c r="K308" s="218">
        <v>6560</v>
      </c>
      <c r="L308" s="219">
        <v>60</v>
      </c>
      <c r="M308" s="504"/>
      <c r="N308" s="305"/>
      <c r="O308" s="350"/>
      <c r="P308" s="480"/>
      <c r="Q308" s="350"/>
      <c r="R308" s="351"/>
      <c r="S308" s="505"/>
      <c r="T308" s="350"/>
      <c r="U308" s="480"/>
      <c r="V308" s="479"/>
      <c r="W308" s="480"/>
      <c r="X308" s="482"/>
      <c r="Y308" s="484"/>
      <c r="Z308" s="344" t="s">
        <v>156</v>
      </c>
      <c r="AA308" s="486"/>
      <c r="AB308" s="489"/>
      <c r="AC308" s="563"/>
      <c r="AD308" s="312" t="s">
        <v>157</v>
      </c>
      <c r="AE308" s="362">
        <v>3150</v>
      </c>
      <c r="AF308" s="363">
        <v>3510</v>
      </c>
      <c r="AG308" s="564"/>
      <c r="AH308" s="566"/>
      <c r="AI308" s="480"/>
      <c r="AJ308" s="569"/>
      <c r="AK308" s="484"/>
      <c r="AL308" s="557"/>
      <c r="AM308" s="558"/>
      <c r="AN308" s="560"/>
      <c r="AO308" s="480"/>
      <c r="AP308" s="588"/>
      <c r="AQ308" s="562"/>
      <c r="AR308" s="544"/>
      <c r="AS308" s="546"/>
      <c r="AT308" s="546"/>
      <c r="AU308" s="547"/>
      <c r="AV308" s="161"/>
      <c r="AW308" s="161"/>
      <c r="AX308" s="152"/>
      <c r="AY308" s="152"/>
      <c r="AZ308" s="152"/>
      <c r="BA308" s="152"/>
      <c r="BB308" s="152"/>
      <c r="BC308" s="152"/>
      <c r="BD308" s="152"/>
      <c r="BE308" s="152"/>
      <c r="BF308" s="152"/>
      <c r="BG308" s="152"/>
      <c r="BH308" s="152"/>
      <c r="BI308" s="152"/>
    </row>
    <row r="309" spans="1:61" s="162" customFormat="1" ht="16.5" customHeight="1">
      <c r="A309" s="498"/>
      <c r="B309" s="501"/>
      <c r="C309" s="548" t="s">
        <v>158</v>
      </c>
      <c r="D309" s="214" t="s">
        <v>159</v>
      </c>
      <c r="E309" s="207"/>
      <c r="F309" s="215">
        <v>96430</v>
      </c>
      <c r="G309" s="306" t="s">
        <v>148</v>
      </c>
      <c r="H309" s="216">
        <v>860</v>
      </c>
      <c r="I309" s="217" t="s">
        <v>339</v>
      </c>
      <c r="J309" s="220"/>
      <c r="K309" s="173"/>
      <c r="L309" s="163"/>
      <c r="M309" s="504"/>
      <c r="N309" s="305"/>
      <c r="O309" s="342" t="s">
        <v>178</v>
      </c>
      <c r="P309" s="480"/>
      <c r="Q309" s="342" t="s">
        <v>178</v>
      </c>
      <c r="R309" s="349"/>
      <c r="S309" s="505"/>
      <c r="T309" s="342"/>
      <c r="U309" s="480" t="s">
        <v>146</v>
      </c>
      <c r="V309" s="550">
        <v>9500</v>
      </c>
      <c r="W309" s="480"/>
      <c r="X309" s="482"/>
      <c r="Y309" s="484"/>
      <c r="Z309" s="344" t="s">
        <v>160</v>
      </c>
      <c r="AA309" s="486"/>
      <c r="AB309" s="489"/>
      <c r="AC309" s="563"/>
      <c r="AD309" s="312" t="s">
        <v>161</v>
      </c>
      <c r="AE309" s="362">
        <v>2700</v>
      </c>
      <c r="AF309" s="363">
        <v>3060</v>
      </c>
      <c r="AG309" s="564"/>
      <c r="AH309" s="566"/>
      <c r="AI309" s="480"/>
      <c r="AJ309" s="569"/>
      <c r="AK309" s="340"/>
      <c r="AL309" s="366"/>
      <c r="AM309" s="558"/>
      <c r="AN309" s="560"/>
      <c r="AO309" s="480"/>
      <c r="AP309" s="588"/>
      <c r="AQ309" s="562"/>
      <c r="AR309" s="552">
        <v>0.02</v>
      </c>
      <c r="AS309" s="554">
        <v>0.03</v>
      </c>
      <c r="AT309" s="554">
        <v>0.05</v>
      </c>
      <c r="AU309" s="526">
        <v>0.06</v>
      </c>
      <c r="AV309" s="161"/>
      <c r="AW309" s="161"/>
      <c r="AX309" s="152"/>
      <c r="AY309" s="152"/>
      <c r="AZ309" s="152"/>
      <c r="BA309" s="152"/>
      <c r="BB309" s="152"/>
      <c r="BC309" s="152"/>
      <c r="BD309" s="152"/>
      <c r="BE309" s="152"/>
      <c r="BF309" s="152"/>
      <c r="BG309" s="152"/>
      <c r="BH309" s="152"/>
      <c r="BI309" s="152"/>
    </row>
    <row r="310" spans="1:61" s="162" customFormat="1" ht="16.5" customHeight="1">
      <c r="A310" s="498"/>
      <c r="B310" s="501"/>
      <c r="C310" s="549"/>
      <c r="D310" s="221" t="s">
        <v>162</v>
      </c>
      <c r="E310" s="207"/>
      <c r="F310" s="222">
        <v>160410</v>
      </c>
      <c r="G310" s="306" t="s">
        <v>148</v>
      </c>
      <c r="H310" s="223">
        <v>1500</v>
      </c>
      <c r="I310" s="224" t="s">
        <v>339</v>
      </c>
      <c r="J310" s="220"/>
      <c r="K310" s="173"/>
      <c r="L310" s="163"/>
      <c r="M310" s="504"/>
      <c r="N310" s="305"/>
      <c r="O310" s="342">
        <v>371340</v>
      </c>
      <c r="P310" s="480"/>
      <c r="Q310" s="343">
        <v>3710</v>
      </c>
      <c r="R310" s="340"/>
      <c r="S310" s="505"/>
      <c r="T310" s="343"/>
      <c r="U310" s="480"/>
      <c r="V310" s="551"/>
      <c r="W310" s="480"/>
      <c r="X310" s="483"/>
      <c r="Y310" s="484"/>
      <c r="Z310" s="345" t="s">
        <v>163</v>
      </c>
      <c r="AA310" s="487"/>
      <c r="AB310" s="490"/>
      <c r="AC310" s="563"/>
      <c r="AD310" s="316" t="s">
        <v>164</v>
      </c>
      <c r="AE310" s="364">
        <v>2430</v>
      </c>
      <c r="AF310" s="365">
        <v>2700</v>
      </c>
      <c r="AG310" s="564"/>
      <c r="AH310" s="567"/>
      <c r="AI310" s="480"/>
      <c r="AJ310" s="570"/>
      <c r="AK310" s="340"/>
      <c r="AL310" s="366"/>
      <c r="AM310" s="558"/>
      <c r="AN310" s="561"/>
      <c r="AO310" s="480"/>
      <c r="AP310" s="589"/>
      <c r="AQ310" s="562"/>
      <c r="AR310" s="553"/>
      <c r="AS310" s="555"/>
      <c r="AT310" s="555"/>
      <c r="AU310" s="527"/>
      <c r="AV310" s="161"/>
      <c r="AW310" s="161"/>
      <c r="AX310" s="152"/>
      <c r="AY310" s="152"/>
      <c r="AZ310" s="152"/>
      <c r="BA310" s="152"/>
      <c r="BB310" s="152"/>
      <c r="BC310" s="152"/>
      <c r="BD310" s="152"/>
      <c r="BE310" s="152"/>
      <c r="BF310" s="152"/>
      <c r="BG310" s="152"/>
      <c r="BH310" s="152"/>
      <c r="BI310" s="152"/>
    </row>
    <row r="311" spans="1:61" s="162" customFormat="1" ht="16.5" customHeight="1">
      <c r="A311" s="498"/>
      <c r="B311" s="542" t="s">
        <v>179</v>
      </c>
      <c r="C311" s="502" t="s">
        <v>144</v>
      </c>
      <c r="D311" s="206" t="s">
        <v>145</v>
      </c>
      <c r="E311" s="207"/>
      <c r="F311" s="208">
        <v>32920</v>
      </c>
      <c r="G311" s="306" t="s">
        <v>148</v>
      </c>
      <c r="H311" s="209">
        <v>310</v>
      </c>
      <c r="I311" s="210" t="s">
        <v>339</v>
      </c>
      <c r="J311" s="305"/>
      <c r="K311" s="211"/>
      <c r="L311" s="212"/>
      <c r="M311" s="504"/>
      <c r="N311" s="305"/>
      <c r="O311" s="350"/>
      <c r="P311" s="480"/>
      <c r="Q311" s="350"/>
      <c r="R311" s="351"/>
      <c r="S311" s="505"/>
      <c r="T311" s="350"/>
      <c r="U311" s="577"/>
      <c r="V311" s="352"/>
      <c r="W311" s="578"/>
      <c r="X311" s="353"/>
      <c r="Y311" s="558" t="s">
        <v>146</v>
      </c>
      <c r="Z311" s="341" t="s">
        <v>150</v>
      </c>
      <c r="AA311" s="485">
        <v>2520</v>
      </c>
      <c r="AB311" s="488">
        <v>2790</v>
      </c>
      <c r="AC311" s="563" t="s">
        <v>146</v>
      </c>
      <c r="AD311" s="159" t="s">
        <v>151</v>
      </c>
      <c r="AE311" s="360">
        <v>4950</v>
      </c>
      <c r="AF311" s="361">
        <v>5580</v>
      </c>
      <c r="AG311" s="564" t="s">
        <v>146</v>
      </c>
      <c r="AH311" s="565">
        <v>3930</v>
      </c>
      <c r="AI311" s="480" t="s">
        <v>148</v>
      </c>
      <c r="AJ311" s="568">
        <v>40</v>
      </c>
      <c r="AK311" s="484" t="s">
        <v>146</v>
      </c>
      <c r="AL311" s="556">
        <v>4500</v>
      </c>
      <c r="AM311" s="558" t="s">
        <v>152</v>
      </c>
      <c r="AN311" s="559">
        <v>4400</v>
      </c>
      <c r="AO311" s="480" t="s">
        <v>146</v>
      </c>
      <c r="AP311" s="587" t="s">
        <v>328</v>
      </c>
      <c r="AQ311" s="562" t="s">
        <v>152</v>
      </c>
      <c r="AR311" s="543" t="s">
        <v>154</v>
      </c>
      <c r="AS311" s="545" t="s">
        <v>154</v>
      </c>
      <c r="AT311" s="545" t="s">
        <v>154</v>
      </c>
      <c r="AU311" s="571" t="s">
        <v>154</v>
      </c>
      <c r="AV311" s="161"/>
      <c r="AW311" s="161"/>
      <c r="AX311" s="152"/>
      <c r="AY311" s="152"/>
      <c r="AZ311" s="152"/>
      <c r="BA311" s="152"/>
      <c r="BB311" s="152"/>
      <c r="BC311" s="152"/>
      <c r="BD311" s="152"/>
      <c r="BE311" s="152"/>
      <c r="BF311" s="152"/>
      <c r="BG311" s="152"/>
      <c r="BH311" s="152"/>
      <c r="BI311" s="152"/>
    </row>
    <row r="312" spans="1:61" s="162" customFormat="1" ht="16.5" customHeight="1">
      <c r="A312" s="498"/>
      <c r="B312" s="501"/>
      <c r="C312" s="503"/>
      <c r="D312" s="214" t="s">
        <v>155</v>
      </c>
      <c r="E312" s="207"/>
      <c r="F312" s="215">
        <v>39310</v>
      </c>
      <c r="G312" s="306" t="s">
        <v>148</v>
      </c>
      <c r="H312" s="216">
        <v>370</v>
      </c>
      <c r="I312" s="217" t="s">
        <v>339</v>
      </c>
      <c r="J312" s="305" t="s">
        <v>148</v>
      </c>
      <c r="K312" s="218">
        <v>6560</v>
      </c>
      <c r="L312" s="219">
        <v>60</v>
      </c>
      <c r="M312" s="504"/>
      <c r="N312" s="305"/>
      <c r="O312" s="342" t="s">
        <v>180</v>
      </c>
      <c r="P312" s="480"/>
      <c r="Q312" s="342" t="s">
        <v>180</v>
      </c>
      <c r="R312" s="349"/>
      <c r="S312" s="505"/>
      <c r="T312" s="342" t="s">
        <v>181</v>
      </c>
      <c r="U312" s="577"/>
      <c r="V312" s="352"/>
      <c r="W312" s="578"/>
      <c r="X312" s="354"/>
      <c r="Y312" s="558"/>
      <c r="Z312" s="344" t="s">
        <v>156</v>
      </c>
      <c r="AA312" s="486"/>
      <c r="AB312" s="489"/>
      <c r="AC312" s="563"/>
      <c r="AD312" s="312" t="s">
        <v>157</v>
      </c>
      <c r="AE312" s="362">
        <v>2700</v>
      </c>
      <c r="AF312" s="363">
        <v>3060</v>
      </c>
      <c r="AG312" s="564"/>
      <c r="AH312" s="566"/>
      <c r="AI312" s="480"/>
      <c r="AJ312" s="569"/>
      <c r="AK312" s="484"/>
      <c r="AL312" s="557"/>
      <c r="AM312" s="558"/>
      <c r="AN312" s="560"/>
      <c r="AO312" s="480"/>
      <c r="AP312" s="588"/>
      <c r="AQ312" s="562"/>
      <c r="AR312" s="544"/>
      <c r="AS312" s="546"/>
      <c r="AT312" s="546"/>
      <c r="AU312" s="547"/>
      <c r="AV312" s="161"/>
      <c r="AW312" s="161"/>
      <c r="AX312" s="152"/>
      <c r="AY312" s="152"/>
      <c r="AZ312" s="152"/>
      <c r="BA312" s="152"/>
      <c r="BB312" s="152"/>
      <c r="BC312" s="152"/>
      <c r="BD312" s="152"/>
      <c r="BE312" s="152"/>
      <c r="BF312" s="152"/>
      <c r="BG312" s="152"/>
      <c r="BH312" s="152"/>
      <c r="BI312" s="152"/>
    </row>
    <row r="313" spans="1:61" s="162" customFormat="1" ht="16.5" customHeight="1">
      <c r="A313" s="498"/>
      <c r="B313" s="501"/>
      <c r="C313" s="548" t="s">
        <v>158</v>
      </c>
      <c r="D313" s="214" t="s">
        <v>159</v>
      </c>
      <c r="E313" s="207"/>
      <c r="F313" s="215">
        <v>91330</v>
      </c>
      <c r="G313" s="306" t="s">
        <v>148</v>
      </c>
      <c r="H313" s="216">
        <v>820</v>
      </c>
      <c r="I313" s="217" t="s">
        <v>339</v>
      </c>
      <c r="J313" s="220"/>
      <c r="K313" s="173"/>
      <c r="L313" s="163"/>
      <c r="M313" s="504"/>
      <c r="N313" s="305"/>
      <c r="O313" s="342">
        <v>403380</v>
      </c>
      <c r="P313" s="480"/>
      <c r="Q313" s="343">
        <v>4030</v>
      </c>
      <c r="R313" s="340"/>
      <c r="S313" s="505"/>
      <c r="T313" s="355" t="s">
        <v>182</v>
      </c>
      <c r="U313" s="577"/>
      <c r="V313" s="352"/>
      <c r="W313" s="578"/>
      <c r="X313" s="354"/>
      <c r="Y313" s="558"/>
      <c r="Z313" s="344" t="s">
        <v>160</v>
      </c>
      <c r="AA313" s="486"/>
      <c r="AB313" s="489"/>
      <c r="AC313" s="563"/>
      <c r="AD313" s="312" t="s">
        <v>161</v>
      </c>
      <c r="AE313" s="362">
        <v>2340</v>
      </c>
      <c r="AF313" s="363">
        <v>2610</v>
      </c>
      <c r="AG313" s="564"/>
      <c r="AH313" s="566"/>
      <c r="AI313" s="480"/>
      <c r="AJ313" s="569"/>
      <c r="AK313" s="340"/>
      <c r="AL313" s="366"/>
      <c r="AM313" s="558"/>
      <c r="AN313" s="560"/>
      <c r="AO313" s="480"/>
      <c r="AP313" s="588"/>
      <c r="AQ313" s="562"/>
      <c r="AR313" s="552">
        <v>0.02</v>
      </c>
      <c r="AS313" s="554">
        <v>0.03</v>
      </c>
      <c r="AT313" s="554">
        <v>0.05</v>
      </c>
      <c r="AU313" s="526">
        <v>0.06</v>
      </c>
      <c r="AV313" s="161"/>
      <c r="AW313" s="161"/>
      <c r="AX313" s="152"/>
      <c r="AY313" s="152"/>
      <c r="AZ313" s="152"/>
      <c r="BA313" s="152"/>
      <c r="BB313" s="152"/>
      <c r="BC313" s="152"/>
      <c r="BD313" s="152"/>
      <c r="BE313" s="152"/>
      <c r="BF313" s="152"/>
      <c r="BG313" s="152"/>
      <c r="BH313" s="152"/>
      <c r="BI313" s="152"/>
    </row>
    <row r="314" spans="1:61" s="162" customFormat="1" ht="16.5" customHeight="1">
      <c r="A314" s="498"/>
      <c r="B314" s="501"/>
      <c r="C314" s="549"/>
      <c r="D314" s="221" t="s">
        <v>162</v>
      </c>
      <c r="E314" s="207"/>
      <c r="F314" s="222">
        <v>155310</v>
      </c>
      <c r="G314" s="306" t="s">
        <v>148</v>
      </c>
      <c r="H314" s="223">
        <v>1460</v>
      </c>
      <c r="I314" s="224" t="s">
        <v>339</v>
      </c>
      <c r="J314" s="220"/>
      <c r="K314" s="173"/>
      <c r="L314" s="163"/>
      <c r="M314" s="504"/>
      <c r="N314" s="305"/>
      <c r="O314" s="350"/>
      <c r="P314" s="480"/>
      <c r="Q314" s="350"/>
      <c r="R314" s="351"/>
      <c r="S314" s="505"/>
      <c r="T314" s="350"/>
      <c r="U314" s="577"/>
      <c r="V314" s="352"/>
      <c r="W314" s="578"/>
      <c r="X314" s="354"/>
      <c r="Y314" s="558"/>
      <c r="Z314" s="345" t="s">
        <v>163</v>
      </c>
      <c r="AA314" s="487"/>
      <c r="AB314" s="490"/>
      <c r="AC314" s="563"/>
      <c r="AD314" s="316" t="s">
        <v>164</v>
      </c>
      <c r="AE314" s="364">
        <v>2160</v>
      </c>
      <c r="AF314" s="365">
        <v>2340</v>
      </c>
      <c r="AG314" s="564"/>
      <c r="AH314" s="567"/>
      <c r="AI314" s="480"/>
      <c r="AJ314" s="570"/>
      <c r="AK314" s="340"/>
      <c r="AL314" s="366"/>
      <c r="AM314" s="558"/>
      <c r="AN314" s="561"/>
      <c r="AO314" s="480"/>
      <c r="AP314" s="589"/>
      <c r="AQ314" s="562"/>
      <c r="AR314" s="553"/>
      <c r="AS314" s="555"/>
      <c r="AT314" s="555"/>
      <c r="AU314" s="527"/>
      <c r="AV314" s="161"/>
      <c r="AW314" s="161"/>
      <c r="AX314" s="152"/>
      <c r="AY314" s="152"/>
      <c r="AZ314" s="152"/>
      <c r="BA314" s="152"/>
      <c r="BB314" s="152"/>
      <c r="BC314" s="152"/>
      <c r="BD314" s="152"/>
      <c r="BE314" s="152"/>
      <c r="BF314" s="152"/>
      <c r="BG314" s="152"/>
      <c r="BH314" s="152"/>
      <c r="BI314" s="152"/>
    </row>
    <row r="315" spans="1:61" s="162" customFormat="1" ht="16.5" customHeight="1">
      <c r="A315" s="498"/>
      <c r="B315" s="500" t="s">
        <v>183</v>
      </c>
      <c r="C315" s="502" t="s">
        <v>144</v>
      </c>
      <c r="D315" s="206" t="s">
        <v>145</v>
      </c>
      <c r="E315" s="207"/>
      <c r="F315" s="208">
        <v>31320</v>
      </c>
      <c r="G315" s="306" t="s">
        <v>148</v>
      </c>
      <c r="H315" s="209">
        <v>290</v>
      </c>
      <c r="I315" s="210" t="s">
        <v>339</v>
      </c>
      <c r="J315" s="305"/>
      <c r="K315" s="211"/>
      <c r="L315" s="212"/>
      <c r="M315" s="504"/>
      <c r="N315" s="305"/>
      <c r="O315" s="342" t="s">
        <v>184</v>
      </c>
      <c r="P315" s="480"/>
      <c r="Q315" s="342" t="s">
        <v>184</v>
      </c>
      <c r="R315" s="349"/>
      <c r="S315" s="505"/>
      <c r="T315" s="342"/>
      <c r="U315" s="577"/>
      <c r="V315" s="352"/>
      <c r="W315" s="578"/>
      <c r="X315" s="354"/>
      <c r="Y315" s="558" t="s">
        <v>146</v>
      </c>
      <c r="Z315" s="341" t="s">
        <v>150</v>
      </c>
      <c r="AA315" s="485">
        <v>2790</v>
      </c>
      <c r="AB315" s="488">
        <v>3060</v>
      </c>
      <c r="AC315" s="563" t="s">
        <v>146</v>
      </c>
      <c r="AD315" s="159" t="s">
        <v>151</v>
      </c>
      <c r="AE315" s="360">
        <v>5490</v>
      </c>
      <c r="AF315" s="361">
        <v>6120</v>
      </c>
      <c r="AG315" s="564" t="s">
        <v>146</v>
      </c>
      <c r="AH315" s="565">
        <v>3580</v>
      </c>
      <c r="AI315" s="480" t="s">
        <v>148</v>
      </c>
      <c r="AJ315" s="568">
        <v>30</v>
      </c>
      <c r="AK315" s="484" t="s">
        <v>146</v>
      </c>
      <c r="AL315" s="556">
        <v>4500</v>
      </c>
      <c r="AM315" s="558" t="s">
        <v>152</v>
      </c>
      <c r="AN315" s="559">
        <v>4000</v>
      </c>
      <c r="AO315" s="480" t="s">
        <v>146</v>
      </c>
      <c r="AP315" s="587" t="s">
        <v>328</v>
      </c>
      <c r="AQ315" s="562" t="s">
        <v>152</v>
      </c>
      <c r="AR315" s="543" t="s">
        <v>154</v>
      </c>
      <c r="AS315" s="545" t="s">
        <v>154</v>
      </c>
      <c r="AT315" s="545" t="s">
        <v>154</v>
      </c>
      <c r="AU315" s="571" t="s">
        <v>154</v>
      </c>
      <c r="AV315" s="161"/>
      <c r="AW315" s="161"/>
      <c r="AX315" s="152"/>
      <c r="AY315" s="152"/>
      <c r="AZ315" s="152"/>
      <c r="BA315" s="152"/>
      <c r="BB315" s="152"/>
      <c r="BC315" s="152"/>
      <c r="BD315" s="152"/>
      <c r="BE315" s="152"/>
      <c r="BF315" s="152"/>
      <c r="BG315" s="152"/>
      <c r="BH315" s="152"/>
      <c r="BI315" s="152"/>
    </row>
    <row r="316" spans="1:61" s="162" customFormat="1" ht="16.5" customHeight="1">
      <c r="A316" s="498"/>
      <c r="B316" s="501"/>
      <c r="C316" s="503"/>
      <c r="D316" s="214" t="s">
        <v>155</v>
      </c>
      <c r="E316" s="207"/>
      <c r="F316" s="215">
        <v>37710</v>
      </c>
      <c r="G316" s="306" t="s">
        <v>148</v>
      </c>
      <c r="H316" s="216">
        <v>350</v>
      </c>
      <c r="I316" s="217" t="s">
        <v>339</v>
      </c>
      <c r="J316" s="305" t="s">
        <v>148</v>
      </c>
      <c r="K316" s="218">
        <v>6560</v>
      </c>
      <c r="L316" s="219">
        <v>60</v>
      </c>
      <c r="M316" s="504"/>
      <c r="N316" s="305"/>
      <c r="O316" s="342">
        <v>435330</v>
      </c>
      <c r="P316" s="480"/>
      <c r="Q316" s="343">
        <v>4350</v>
      </c>
      <c r="R316" s="340"/>
      <c r="S316" s="505"/>
      <c r="T316" s="343"/>
      <c r="U316" s="577"/>
      <c r="V316" s="352"/>
      <c r="W316" s="578"/>
      <c r="X316" s="354"/>
      <c r="Y316" s="558"/>
      <c r="Z316" s="344" t="s">
        <v>156</v>
      </c>
      <c r="AA316" s="486"/>
      <c r="AB316" s="489"/>
      <c r="AC316" s="563"/>
      <c r="AD316" s="312" t="s">
        <v>157</v>
      </c>
      <c r="AE316" s="362">
        <v>2970</v>
      </c>
      <c r="AF316" s="363">
        <v>3330</v>
      </c>
      <c r="AG316" s="564"/>
      <c r="AH316" s="566"/>
      <c r="AI316" s="480"/>
      <c r="AJ316" s="569"/>
      <c r="AK316" s="484"/>
      <c r="AL316" s="557"/>
      <c r="AM316" s="558"/>
      <c r="AN316" s="560"/>
      <c r="AO316" s="480"/>
      <c r="AP316" s="588"/>
      <c r="AQ316" s="562"/>
      <c r="AR316" s="544"/>
      <c r="AS316" s="546"/>
      <c r="AT316" s="546"/>
      <c r="AU316" s="547"/>
      <c r="AV316" s="161"/>
      <c r="AW316" s="161"/>
      <c r="AX316" s="152"/>
      <c r="AY316" s="152"/>
      <c r="AZ316" s="152"/>
      <c r="BA316" s="152"/>
      <c r="BB316" s="152"/>
      <c r="BC316" s="152"/>
      <c r="BD316" s="152"/>
      <c r="BE316" s="152"/>
      <c r="BF316" s="152"/>
      <c r="BG316" s="152"/>
      <c r="BH316" s="152"/>
      <c r="BI316" s="152"/>
    </row>
    <row r="317" spans="1:61" s="162" customFormat="1" ht="16.5" customHeight="1">
      <c r="A317" s="498"/>
      <c r="B317" s="501"/>
      <c r="C317" s="548" t="s">
        <v>158</v>
      </c>
      <c r="D317" s="214" t="s">
        <v>159</v>
      </c>
      <c r="E317" s="207"/>
      <c r="F317" s="215">
        <v>89740</v>
      </c>
      <c r="G317" s="306" t="s">
        <v>148</v>
      </c>
      <c r="H317" s="216">
        <v>800</v>
      </c>
      <c r="I317" s="217" t="s">
        <v>339</v>
      </c>
      <c r="J317" s="220"/>
      <c r="K317" s="173"/>
      <c r="L317" s="163"/>
      <c r="M317" s="504"/>
      <c r="N317" s="305"/>
      <c r="O317" s="350"/>
      <c r="P317" s="480"/>
      <c r="Q317" s="350"/>
      <c r="R317" s="351"/>
      <c r="S317" s="505"/>
      <c r="T317" s="350"/>
      <c r="U317" s="577"/>
      <c r="V317" s="352"/>
      <c r="W317" s="578"/>
      <c r="X317" s="354"/>
      <c r="Y317" s="558"/>
      <c r="Z317" s="344" t="s">
        <v>160</v>
      </c>
      <c r="AA317" s="486"/>
      <c r="AB317" s="489"/>
      <c r="AC317" s="563"/>
      <c r="AD317" s="312" t="s">
        <v>161</v>
      </c>
      <c r="AE317" s="362">
        <v>2610</v>
      </c>
      <c r="AF317" s="363">
        <v>2880</v>
      </c>
      <c r="AG317" s="564"/>
      <c r="AH317" s="566"/>
      <c r="AI317" s="480"/>
      <c r="AJ317" s="569"/>
      <c r="AK317" s="340"/>
      <c r="AL317" s="366"/>
      <c r="AM317" s="558"/>
      <c r="AN317" s="560"/>
      <c r="AO317" s="480"/>
      <c r="AP317" s="588"/>
      <c r="AQ317" s="562"/>
      <c r="AR317" s="552">
        <v>0.02</v>
      </c>
      <c r="AS317" s="554">
        <v>0.03</v>
      </c>
      <c r="AT317" s="554">
        <v>0.05</v>
      </c>
      <c r="AU317" s="526">
        <v>0.06</v>
      </c>
      <c r="AV317" s="161"/>
      <c r="AW317" s="161"/>
      <c r="AX317" s="152"/>
      <c r="AY317" s="152"/>
      <c r="AZ317" s="152"/>
      <c r="BA317" s="152"/>
      <c r="BB317" s="152"/>
      <c r="BC317" s="152"/>
      <c r="BD317" s="152"/>
      <c r="BE317" s="152"/>
      <c r="BF317" s="152"/>
      <c r="BG317" s="152"/>
      <c r="BH317" s="152"/>
      <c r="BI317" s="152"/>
    </row>
    <row r="318" spans="1:61" s="162" customFormat="1" ht="16.5" customHeight="1">
      <c r="A318" s="498"/>
      <c r="B318" s="501"/>
      <c r="C318" s="549"/>
      <c r="D318" s="221" t="s">
        <v>162</v>
      </c>
      <c r="E318" s="207"/>
      <c r="F318" s="222">
        <v>153710</v>
      </c>
      <c r="G318" s="306" t="s">
        <v>148</v>
      </c>
      <c r="H318" s="223">
        <v>1440</v>
      </c>
      <c r="I318" s="224" t="s">
        <v>339</v>
      </c>
      <c r="J318" s="220"/>
      <c r="K318" s="173"/>
      <c r="L318" s="163"/>
      <c r="M318" s="504"/>
      <c r="N318" s="305"/>
      <c r="O318" s="342" t="s">
        <v>185</v>
      </c>
      <c r="P318" s="480"/>
      <c r="Q318" s="342" t="s">
        <v>185</v>
      </c>
      <c r="R318" s="349"/>
      <c r="S318" s="505"/>
      <c r="T318" s="342"/>
      <c r="U318" s="577"/>
      <c r="V318" s="352"/>
      <c r="W318" s="578"/>
      <c r="X318" s="354"/>
      <c r="Y318" s="558"/>
      <c r="Z318" s="345" t="s">
        <v>163</v>
      </c>
      <c r="AA318" s="487"/>
      <c r="AB318" s="490"/>
      <c r="AC318" s="563"/>
      <c r="AD318" s="316" t="s">
        <v>164</v>
      </c>
      <c r="AE318" s="364">
        <v>2340</v>
      </c>
      <c r="AF318" s="365">
        <v>2610</v>
      </c>
      <c r="AG318" s="564"/>
      <c r="AH318" s="567"/>
      <c r="AI318" s="480"/>
      <c r="AJ318" s="570"/>
      <c r="AK318" s="340"/>
      <c r="AL318" s="366"/>
      <c r="AM318" s="558"/>
      <c r="AN318" s="561"/>
      <c r="AO318" s="480"/>
      <c r="AP318" s="589"/>
      <c r="AQ318" s="562"/>
      <c r="AR318" s="553"/>
      <c r="AS318" s="555"/>
      <c r="AT318" s="555"/>
      <c r="AU318" s="527"/>
      <c r="AV318" s="161"/>
      <c r="AW318" s="161"/>
      <c r="AX318" s="152"/>
      <c r="AY318" s="152"/>
      <c r="AZ318" s="152"/>
      <c r="BA318" s="152"/>
      <c r="BB318" s="152"/>
      <c r="BC318" s="152"/>
      <c r="BD318" s="152"/>
      <c r="BE318" s="152"/>
      <c r="BF318" s="152"/>
      <c r="BG318" s="152"/>
      <c r="BH318" s="152"/>
      <c r="BI318" s="152"/>
    </row>
    <row r="319" spans="1:61" s="162" customFormat="1" ht="16.5" customHeight="1">
      <c r="A319" s="498"/>
      <c r="B319" s="500" t="s">
        <v>186</v>
      </c>
      <c r="C319" s="502" t="s">
        <v>144</v>
      </c>
      <c r="D319" s="206" t="s">
        <v>145</v>
      </c>
      <c r="E319" s="207"/>
      <c r="F319" s="208">
        <v>29960</v>
      </c>
      <c r="G319" s="306" t="s">
        <v>148</v>
      </c>
      <c r="H319" s="209">
        <v>280</v>
      </c>
      <c r="I319" s="210" t="s">
        <v>339</v>
      </c>
      <c r="J319" s="305"/>
      <c r="K319" s="211"/>
      <c r="L319" s="212"/>
      <c r="M319" s="504"/>
      <c r="N319" s="305"/>
      <c r="O319" s="342">
        <v>467370</v>
      </c>
      <c r="P319" s="480"/>
      <c r="Q319" s="343">
        <v>4670</v>
      </c>
      <c r="R319" s="340"/>
      <c r="S319" s="505"/>
      <c r="T319" s="343"/>
      <c r="U319" s="577"/>
      <c r="V319" s="352"/>
      <c r="W319" s="578"/>
      <c r="X319" s="354"/>
      <c r="Y319" s="558" t="s">
        <v>146</v>
      </c>
      <c r="Z319" s="341" t="s">
        <v>150</v>
      </c>
      <c r="AA319" s="485">
        <v>2520</v>
      </c>
      <c r="AB319" s="488">
        <v>2790</v>
      </c>
      <c r="AC319" s="563" t="s">
        <v>146</v>
      </c>
      <c r="AD319" s="159" t="s">
        <v>151</v>
      </c>
      <c r="AE319" s="360">
        <v>4950</v>
      </c>
      <c r="AF319" s="361">
        <v>5580</v>
      </c>
      <c r="AG319" s="564" t="s">
        <v>146</v>
      </c>
      <c r="AH319" s="565">
        <v>3280</v>
      </c>
      <c r="AI319" s="480" t="s">
        <v>148</v>
      </c>
      <c r="AJ319" s="568">
        <v>30</v>
      </c>
      <c r="AK319" s="484" t="s">
        <v>146</v>
      </c>
      <c r="AL319" s="556">
        <v>4500</v>
      </c>
      <c r="AM319" s="558" t="s">
        <v>152</v>
      </c>
      <c r="AN319" s="559">
        <v>3660</v>
      </c>
      <c r="AO319" s="480" t="s">
        <v>146</v>
      </c>
      <c r="AP319" s="587" t="s">
        <v>328</v>
      </c>
      <c r="AQ319" s="562" t="s">
        <v>152</v>
      </c>
      <c r="AR319" s="543" t="s">
        <v>154</v>
      </c>
      <c r="AS319" s="545" t="s">
        <v>154</v>
      </c>
      <c r="AT319" s="545" t="s">
        <v>154</v>
      </c>
      <c r="AU319" s="571" t="s">
        <v>154</v>
      </c>
      <c r="AV319" s="161"/>
      <c r="AW319" s="161"/>
      <c r="AX319" s="152"/>
      <c r="AY319" s="152"/>
      <c r="AZ319" s="152"/>
      <c r="BA319" s="152"/>
      <c r="BB319" s="152"/>
      <c r="BC319" s="152"/>
      <c r="BD319" s="152"/>
      <c r="BE319" s="152"/>
      <c r="BF319" s="152"/>
      <c r="BG319" s="152"/>
      <c r="BH319" s="152"/>
      <c r="BI319" s="152"/>
    </row>
    <row r="320" spans="1:61" s="162" customFormat="1" ht="16.5" customHeight="1">
      <c r="A320" s="498"/>
      <c r="B320" s="501"/>
      <c r="C320" s="503"/>
      <c r="D320" s="214" t="s">
        <v>155</v>
      </c>
      <c r="E320" s="207"/>
      <c r="F320" s="215">
        <v>36350</v>
      </c>
      <c r="G320" s="306" t="s">
        <v>148</v>
      </c>
      <c r="H320" s="216">
        <v>340</v>
      </c>
      <c r="I320" s="217" t="s">
        <v>339</v>
      </c>
      <c r="J320" s="305" t="s">
        <v>148</v>
      </c>
      <c r="K320" s="218">
        <v>6560</v>
      </c>
      <c r="L320" s="219">
        <v>60</v>
      </c>
      <c r="M320" s="504"/>
      <c r="N320" s="305"/>
      <c r="O320" s="350"/>
      <c r="P320" s="480"/>
      <c r="Q320" s="350"/>
      <c r="R320" s="351"/>
      <c r="S320" s="505"/>
      <c r="T320" s="350"/>
      <c r="U320" s="577"/>
      <c r="V320" s="352"/>
      <c r="W320" s="578"/>
      <c r="X320" s="354"/>
      <c r="Y320" s="558"/>
      <c r="Z320" s="344" t="s">
        <v>156</v>
      </c>
      <c r="AA320" s="486"/>
      <c r="AB320" s="489"/>
      <c r="AC320" s="563"/>
      <c r="AD320" s="312" t="s">
        <v>157</v>
      </c>
      <c r="AE320" s="362">
        <v>2700</v>
      </c>
      <c r="AF320" s="363">
        <v>3060</v>
      </c>
      <c r="AG320" s="564"/>
      <c r="AH320" s="566"/>
      <c r="AI320" s="480"/>
      <c r="AJ320" s="569"/>
      <c r="AK320" s="484"/>
      <c r="AL320" s="557"/>
      <c r="AM320" s="558"/>
      <c r="AN320" s="560"/>
      <c r="AO320" s="480"/>
      <c r="AP320" s="588"/>
      <c r="AQ320" s="562"/>
      <c r="AR320" s="544"/>
      <c r="AS320" s="546"/>
      <c r="AT320" s="546"/>
      <c r="AU320" s="547"/>
      <c r="AV320" s="161"/>
      <c r="AW320" s="161"/>
      <c r="AX320" s="152"/>
      <c r="AY320" s="152"/>
      <c r="AZ320" s="152"/>
      <c r="BA320" s="152"/>
      <c r="BB320" s="152"/>
      <c r="BC320" s="152"/>
      <c r="BD320" s="152"/>
      <c r="BE320" s="152"/>
      <c r="BF320" s="152"/>
      <c r="BG320" s="152"/>
      <c r="BH320" s="152"/>
      <c r="BI320" s="152"/>
    </row>
    <row r="321" spans="1:61" s="162" customFormat="1" ht="16.5" customHeight="1">
      <c r="A321" s="498"/>
      <c r="B321" s="501"/>
      <c r="C321" s="548" t="s">
        <v>158</v>
      </c>
      <c r="D321" s="214" t="s">
        <v>159</v>
      </c>
      <c r="E321" s="207"/>
      <c r="F321" s="215">
        <v>88380</v>
      </c>
      <c r="G321" s="306" t="s">
        <v>148</v>
      </c>
      <c r="H321" s="216">
        <v>780</v>
      </c>
      <c r="I321" s="217" t="s">
        <v>339</v>
      </c>
      <c r="J321" s="220"/>
      <c r="K321" s="173"/>
      <c r="L321" s="163"/>
      <c r="M321" s="504"/>
      <c r="N321" s="305"/>
      <c r="O321" s="342" t="s">
        <v>187</v>
      </c>
      <c r="P321" s="480"/>
      <c r="Q321" s="342" t="s">
        <v>187</v>
      </c>
      <c r="R321" s="349"/>
      <c r="S321" s="505"/>
      <c r="T321" s="342"/>
      <c r="U321" s="577"/>
      <c r="V321" s="352"/>
      <c r="W321" s="578"/>
      <c r="X321" s="354"/>
      <c r="Y321" s="558"/>
      <c r="Z321" s="344" t="s">
        <v>160</v>
      </c>
      <c r="AA321" s="486"/>
      <c r="AB321" s="489"/>
      <c r="AC321" s="563"/>
      <c r="AD321" s="312" t="s">
        <v>161</v>
      </c>
      <c r="AE321" s="362">
        <v>2340</v>
      </c>
      <c r="AF321" s="363">
        <v>2610</v>
      </c>
      <c r="AG321" s="564"/>
      <c r="AH321" s="566"/>
      <c r="AI321" s="480"/>
      <c r="AJ321" s="569"/>
      <c r="AK321" s="340"/>
      <c r="AL321" s="366"/>
      <c r="AM321" s="558"/>
      <c r="AN321" s="560"/>
      <c r="AO321" s="480"/>
      <c r="AP321" s="588"/>
      <c r="AQ321" s="562"/>
      <c r="AR321" s="552">
        <v>0.02</v>
      </c>
      <c r="AS321" s="554">
        <v>0.03</v>
      </c>
      <c r="AT321" s="554">
        <v>0.05</v>
      </c>
      <c r="AU321" s="526">
        <v>0.06</v>
      </c>
      <c r="AV321" s="161"/>
      <c r="AW321" s="161"/>
      <c r="AX321" s="152"/>
      <c r="AY321" s="152"/>
      <c r="AZ321" s="152"/>
      <c r="BA321" s="152"/>
      <c r="BB321" s="152"/>
      <c r="BC321" s="152"/>
      <c r="BD321" s="152"/>
      <c r="BE321" s="152"/>
      <c r="BF321" s="152"/>
      <c r="BG321" s="152"/>
      <c r="BH321" s="152"/>
      <c r="BI321" s="152"/>
    </row>
    <row r="322" spans="1:61" s="162" customFormat="1" ht="16.5" customHeight="1">
      <c r="A322" s="498"/>
      <c r="B322" s="501"/>
      <c r="C322" s="549"/>
      <c r="D322" s="221" t="s">
        <v>162</v>
      </c>
      <c r="E322" s="207"/>
      <c r="F322" s="222">
        <v>152350</v>
      </c>
      <c r="G322" s="306" t="s">
        <v>148</v>
      </c>
      <c r="H322" s="223">
        <v>1420</v>
      </c>
      <c r="I322" s="224" t="s">
        <v>339</v>
      </c>
      <c r="J322" s="220"/>
      <c r="K322" s="173"/>
      <c r="L322" s="163"/>
      <c r="M322" s="504"/>
      <c r="N322" s="305"/>
      <c r="O322" s="342">
        <v>499410</v>
      </c>
      <c r="P322" s="480"/>
      <c r="Q322" s="343">
        <v>4990</v>
      </c>
      <c r="R322" s="340"/>
      <c r="S322" s="505"/>
      <c r="T322" s="343"/>
      <c r="U322" s="577"/>
      <c r="V322" s="352"/>
      <c r="W322" s="578"/>
      <c r="X322" s="354"/>
      <c r="Y322" s="558"/>
      <c r="Z322" s="345" t="s">
        <v>163</v>
      </c>
      <c r="AA322" s="487"/>
      <c r="AB322" s="490"/>
      <c r="AC322" s="563"/>
      <c r="AD322" s="316" t="s">
        <v>164</v>
      </c>
      <c r="AE322" s="364">
        <v>2160</v>
      </c>
      <c r="AF322" s="365">
        <v>2340</v>
      </c>
      <c r="AG322" s="564"/>
      <c r="AH322" s="567"/>
      <c r="AI322" s="480"/>
      <c r="AJ322" s="570"/>
      <c r="AK322" s="340"/>
      <c r="AL322" s="366"/>
      <c r="AM322" s="558"/>
      <c r="AN322" s="561"/>
      <c r="AO322" s="480"/>
      <c r="AP322" s="589"/>
      <c r="AQ322" s="562"/>
      <c r="AR322" s="553"/>
      <c r="AS322" s="555"/>
      <c r="AT322" s="555"/>
      <c r="AU322" s="527"/>
      <c r="AV322" s="161"/>
      <c r="AW322" s="161"/>
      <c r="AX322" s="152"/>
      <c r="AY322" s="152"/>
      <c r="AZ322" s="152"/>
      <c r="BA322" s="152"/>
      <c r="BB322" s="152"/>
      <c r="BC322" s="152"/>
      <c r="BD322" s="152"/>
      <c r="BE322" s="152"/>
      <c r="BF322" s="152"/>
      <c r="BG322" s="152"/>
      <c r="BH322" s="152"/>
      <c r="BI322" s="152"/>
    </row>
    <row r="323" spans="1:61" s="162" customFormat="1" ht="16.5" customHeight="1">
      <c r="A323" s="498"/>
      <c r="B323" s="500" t="s">
        <v>188</v>
      </c>
      <c r="C323" s="502" t="s">
        <v>144</v>
      </c>
      <c r="D323" s="206" t="s">
        <v>145</v>
      </c>
      <c r="E323" s="207"/>
      <c r="F323" s="208">
        <v>28820</v>
      </c>
      <c r="G323" s="306" t="s">
        <v>148</v>
      </c>
      <c r="H323" s="209">
        <v>270</v>
      </c>
      <c r="I323" s="210" t="s">
        <v>339</v>
      </c>
      <c r="J323" s="305"/>
      <c r="K323" s="211"/>
      <c r="L323" s="212"/>
      <c r="M323" s="504"/>
      <c r="N323" s="305"/>
      <c r="O323" s="350"/>
      <c r="P323" s="480"/>
      <c r="Q323" s="350"/>
      <c r="R323" s="351"/>
      <c r="S323" s="505"/>
      <c r="T323" s="350"/>
      <c r="U323" s="577"/>
      <c r="V323" s="352"/>
      <c r="W323" s="578"/>
      <c r="X323" s="354"/>
      <c r="Y323" s="558" t="s">
        <v>146</v>
      </c>
      <c r="Z323" s="341" t="s">
        <v>150</v>
      </c>
      <c r="AA323" s="485">
        <v>2340</v>
      </c>
      <c r="AB323" s="488">
        <v>2610</v>
      </c>
      <c r="AC323" s="563" t="s">
        <v>146</v>
      </c>
      <c r="AD323" s="159" t="s">
        <v>151</v>
      </c>
      <c r="AE323" s="360">
        <v>4590</v>
      </c>
      <c r="AF323" s="361">
        <v>5130</v>
      </c>
      <c r="AG323" s="564" t="s">
        <v>146</v>
      </c>
      <c r="AH323" s="565">
        <v>3020</v>
      </c>
      <c r="AI323" s="480" t="s">
        <v>148</v>
      </c>
      <c r="AJ323" s="568">
        <v>30</v>
      </c>
      <c r="AK323" s="484" t="s">
        <v>146</v>
      </c>
      <c r="AL323" s="556">
        <v>4500</v>
      </c>
      <c r="AM323" s="558" t="s">
        <v>152</v>
      </c>
      <c r="AN323" s="559">
        <v>3380</v>
      </c>
      <c r="AO323" s="480" t="s">
        <v>146</v>
      </c>
      <c r="AP323" s="587" t="s">
        <v>329</v>
      </c>
      <c r="AQ323" s="562" t="s">
        <v>152</v>
      </c>
      <c r="AR323" s="543" t="s">
        <v>154</v>
      </c>
      <c r="AS323" s="545" t="s">
        <v>154</v>
      </c>
      <c r="AT323" s="545" t="s">
        <v>154</v>
      </c>
      <c r="AU323" s="571" t="s">
        <v>154</v>
      </c>
      <c r="AV323" s="161"/>
      <c r="AW323" s="161"/>
      <c r="AX323" s="152"/>
      <c r="AY323" s="152"/>
      <c r="AZ323" s="152"/>
      <c r="BA323" s="152"/>
      <c r="BB323" s="152"/>
      <c r="BC323" s="152"/>
      <c r="BD323" s="152"/>
      <c r="BE323" s="152"/>
      <c r="BF323" s="152"/>
      <c r="BG323" s="152"/>
      <c r="BH323" s="152"/>
      <c r="BI323" s="152"/>
    </row>
    <row r="324" spans="1:61" s="162" customFormat="1" ht="16.5" customHeight="1">
      <c r="A324" s="498"/>
      <c r="B324" s="501"/>
      <c r="C324" s="503"/>
      <c r="D324" s="214" t="s">
        <v>155</v>
      </c>
      <c r="E324" s="207"/>
      <c r="F324" s="215">
        <v>35210</v>
      </c>
      <c r="G324" s="306" t="s">
        <v>148</v>
      </c>
      <c r="H324" s="216">
        <v>330</v>
      </c>
      <c r="I324" s="217" t="s">
        <v>339</v>
      </c>
      <c r="J324" s="305" t="s">
        <v>148</v>
      </c>
      <c r="K324" s="218">
        <v>6560</v>
      </c>
      <c r="L324" s="219">
        <v>60</v>
      </c>
      <c r="M324" s="504"/>
      <c r="N324" s="305"/>
      <c r="O324" s="342" t="s">
        <v>189</v>
      </c>
      <c r="P324" s="480"/>
      <c r="Q324" s="342" t="s">
        <v>189</v>
      </c>
      <c r="R324" s="349"/>
      <c r="S324" s="505"/>
      <c r="T324" s="342"/>
      <c r="U324" s="577"/>
      <c r="V324" s="352"/>
      <c r="W324" s="578"/>
      <c r="X324" s="354"/>
      <c r="Y324" s="558"/>
      <c r="Z324" s="344" t="s">
        <v>156</v>
      </c>
      <c r="AA324" s="486"/>
      <c r="AB324" s="489"/>
      <c r="AC324" s="563"/>
      <c r="AD324" s="312" t="s">
        <v>157</v>
      </c>
      <c r="AE324" s="362">
        <v>2520</v>
      </c>
      <c r="AF324" s="363">
        <v>2790</v>
      </c>
      <c r="AG324" s="564"/>
      <c r="AH324" s="566"/>
      <c r="AI324" s="480"/>
      <c r="AJ324" s="569"/>
      <c r="AK324" s="484"/>
      <c r="AL324" s="557"/>
      <c r="AM324" s="558"/>
      <c r="AN324" s="560"/>
      <c r="AO324" s="480"/>
      <c r="AP324" s="588"/>
      <c r="AQ324" s="562"/>
      <c r="AR324" s="544"/>
      <c r="AS324" s="546"/>
      <c r="AT324" s="546"/>
      <c r="AU324" s="547"/>
      <c r="AV324" s="161"/>
      <c r="AW324" s="161"/>
      <c r="AX324" s="152"/>
      <c r="AY324" s="152"/>
      <c r="AZ324" s="152"/>
      <c r="BA324" s="152"/>
      <c r="BB324" s="152"/>
      <c r="BC324" s="152"/>
      <c r="BD324" s="152"/>
      <c r="BE324" s="152"/>
      <c r="BF324" s="152"/>
      <c r="BG324" s="152"/>
      <c r="BH324" s="152"/>
      <c r="BI324" s="152"/>
    </row>
    <row r="325" spans="1:61" s="162" customFormat="1" ht="16.5" customHeight="1">
      <c r="A325" s="498"/>
      <c r="B325" s="501"/>
      <c r="C325" s="548" t="s">
        <v>158</v>
      </c>
      <c r="D325" s="214" t="s">
        <v>159</v>
      </c>
      <c r="E325" s="207"/>
      <c r="F325" s="215">
        <v>87240</v>
      </c>
      <c r="G325" s="306" t="s">
        <v>148</v>
      </c>
      <c r="H325" s="216">
        <v>770</v>
      </c>
      <c r="I325" s="217" t="s">
        <v>339</v>
      </c>
      <c r="J325" s="220"/>
      <c r="K325" s="173"/>
      <c r="L325" s="163"/>
      <c r="M325" s="504"/>
      <c r="N325" s="305"/>
      <c r="O325" s="342">
        <v>531450</v>
      </c>
      <c r="P325" s="480"/>
      <c r="Q325" s="343">
        <v>5310</v>
      </c>
      <c r="R325" s="340"/>
      <c r="S325" s="505"/>
      <c r="T325" s="343"/>
      <c r="U325" s="577"/>
      <c r="V325" s="352"/>
      <c r="W325" s="578"/>
      <c r="X325" s="354"/>
      <c r="Y325" s="558"/>
      <c r="Z325" s="344" t="s">
        <v>160</v>
      </c>
      <c r="AA325" s="486"/>
      <c r="AB325" s="489"/>
      <c r="AC325" s="563"/>
      <c r="AD325" s="312" t="s">
        <v>161</v>
      </c>
      <c r="AE325" s="362">
        <v>2160</v>
      </c>
      <c r="AF325" s="363">
        <v>2430</v>
      </c>
      <c r="AG325" s="564"/>
      <c r="AH325" s="566"/>
      <c r="AI325" s="480"/>
      <c r="AJ325" s="569"/>
      <c r="AK325" s="340"/>
      <c r="AL325" s="366"/>
      <c r="AM325" s="558"/>
      <c r="AN325" s="560"/>
      <c r="AO325" s="480"/>
      <c r="AP325" s="588"/>
      <c r="AQ325" s="562"/>
      <c r="AR325" s="552">
        <v>0.02</v>
      </c>
      <c r="AS325" s="554">
        <v>0.03</v>
      </c>
      <c r="AT325" s="554">
        <v>0.05</v>
      </c>
      <c r="AU325" s="526">
        <v>0.06</v>
      </c>
      <c r="AV325" s="161"/>
      <c r="AW325" s="161"/>
      <c r="AX325" s="152"/>
      <c r="AY325" s="152"/>
      <c r="AZ325" s="152"/>
      <c r="BA325" s="152"/>
      <c r="BB325" s="152"/>
      <c r="BC325" s="152"/>
      <c r="BD325" s="152"/>
      <c r="BE325" s="152"/>
      <c r="BF325" s="152"/>
      <c r="BG325" s="152"/>
      <c r="BH325" s="152"/>
      <c r="BI325" s="152"/>
    </row>
    <row r="326" spans="1:61" s="162" customFormat="1" ht="16.5" customHeight="1">
      <c r="A326" s="498"/>
      <c r="B326" s="501"/>
      <c r="C326" s="549"/>
      <c r="D326" s="221" t="s">
        <v>162</v>
      </c>
      <c r="E326" s="207"/>
      <c r="F326" s="222">
        <v>151210</v>
      </c>
      <c r="G326" s="306" t="s">
        <v>148</v>
      </c>
      <c r="H326" s="223">
        <v>1410</v>
      </c>
      <c r="I326" s="224" t="s">
        <v>339</v>
      </c>
      <c r="J326" s="220"/>
      <c r="K326" s="173"/>
      <c r="L326" s="163"/>
      <c r="M326" s="504"/>
      <c r="N326" s="305"/>
      <c r="O326" s="350"/>
      <c r="P326" s="480"/>
      <c r="Q326" s="350"/>
      <c r="R326" s="351"/>
      <c r="S326" s="505"/>
      <c r="T326" s="350"/>
      <c r="U326" s="577"/>
      <c r="V326" s="352"/>
      <c r="W326" s="578"/>
      <c r="X326" s="354"/>
      <c r="Y326" s="558"/>
      <c r="Z326" s="345" t="s">
        <v>163</v>
      </c>
      <c r="AA326" s="487"/>
      <c r="AB326" s="490"/>
      <c r="AC326" s="563"/>
      <c r="AD326" s="316" t="s">
        <v>164</v>
      </c>
      <c r="AE326" s="364">
        <v>1980</v>
      </c>
      <c r="AF326" s="365">
        <v>2160</v>
      </c>
      <c r="AG326" s="564"/>
      <c r="AH326" s="567"/>
      <c r="AI326" s="480"/>
      <c r="AJ326" s="570"/>
      <c r="AK326" s="340"/>
      <c r="AL326" s="366"/>
      <c r="AM326" s="558"/>
      <c r="AN326" s="561"/>
      <c r="AO326" s="480"/>
      <c r="AP326" s="589"/>
      <c r="AQ326" s="562"/>
      <c r="AR326" s="553"/>
      <c r="AS326" s="555"/>
      <c r="AT326" s="555"/>
      <c r="AU326" s="527"/>
      <c r="AV326" s="161"/>
      <c r="AW326" s="161"/>
      <c r="AX326" s="152"/>
      <c r="AY326" s="152"/>
      <c r="AZ326" s="152"/>
      <c r="BA326" s="152"/>
      <c r="BB326" s="152"/>
      <c r="BC326" s="152"/>
      <c r="BD326" s="152"/>
      <c r="BE326" s="152"/>
      <c r="BF326" s="152"/>
      <c r="BG326" s="152"/>
      <c r="BH326" s="152"/>
      <c r="BI326" s="152"/>
    </row>
    <row r="327" spans="1:61" s="162" customFormat="1" ht="16.5" customHeight="1">
      <c r="A327" s="498"/>
      <c r="B327" s="500" t="s">
        <v>190</v>
      </c>
      <c r="C327" s="502" t="s">
        <v>144</v>
      </c>
      <c r="D327" s="206" t="s">
        <v>145</v>
      </c>
      <c r="E327" s="207"/>
      <c r="F327" s="208">
        <v>27860</v>
      </c>
      <c r="G327" s="306" t="s">
        <v>148</v>
      </c>
      <c r="H327" s="209">
        <v>250</v>
      </c>
      <c r="I327" s="210" t="s">
        <v>339</v>
      </c>
      <c r="J327" s="305"/>
      <c r="K327" s="211"/>
      <c r="L327" s="212"/>
      <c r="M327" s="504"/>
      <c r="N327" s="305"/>
      <c r="O327" s="342" t="s">
        <v>191</v>
      </c>
      <c r="P327" s="480"/>
      <c r="Q327" s="342" t="s">
        <v>191</v>
      </c>
      <c r="R327" s="349"/>
      <c r="S327" s="505"/>
      <c r="T327" s="342"/>
      <c r="U327" s="577"/>
      <c r="V327" s="352"/>
      <c r="W327" s="578"/>
      <c r="X327" s="354"/>
      <c r="Y327" s="558" t="s">
        <v>146</v>
      </c>
      <c r="Z327" s="341" t="s">
        <v>150</v>
      </c>
      <c r="AA327" s="485">
        <v>2520</v>
      </c>
      <c r="AB327" s="488">
        <v>2790</v>
      </c>
      <c r="AC327" s="563" t="s">
        <v>146</v>
      </c>
      <c r="AD327" s="159" t="s">
        <v>151</v>
      </c>
      <c r="AE327" s="360">
        <v>4950</v>
      </c>
      <c r="AF327" s="361">
        <v>5580</v>
      </c>
      <c r="AG327" s="564" t="s">
        <v>146</v>
      </c>
      <c r="AH327" s="565">
        <v>2810</v>
      </c>
      <c r="AI327" s="480" t="s">
        <v>148</v>
      </c>
      <c r="AJ327" s="568">
        <v>30</v>
      </c>
      <c r="AK327" s="484" t="s">
        <v>146</v>
      </c>
      <c r="AL327" s="556">
        <v>4500</v>
      </c>
      <c r="AM327" s="558" t="s">
        <v>152</v>
      </c>
      <c r="AN327" s="559">
        <v>3150</v>
      </c>
      <c r="AO327" s="480" t="s">
        <v>146</v>
      </c>
      <c r="AP327" s="587" t="s">
        <v>329</v>
      </c>
      <c r="AQ327" s="562" t="s">
        <v>152</v>
      </c>
      <c r="AR327" s="543" t="s">
        <v>154</v>
      </c>
      <c r="AS327" s="545" t="s">
        <v>154</v>
      </c>
      <c r="AT327" s="545" t="s">
        <v>154</v>
      </c>
      <c r="AU327" s="571" t="s">
        <v>154</v>
      </c>
      <c r="AV327" s="161"/>
      <c r="AW327" s="161"/>
      <c r="AX327" s="152"/>
      <c r="AY327" s="152"/>
      <c r="AZ327" s="152"/>
      <c r="BA327" s="152"/>
      <c r="BB327" s="152"/>
      <c r="BC327" s="152"/>
      <c r="BD327" s="152"/>
      <c r="BE327" s="152"/>
      <c r="BF327" s="152"/>
      <c r="BG327" s="152"/>
      <c r="BH327" s="152"/>
      <c r="BI327" s="152"/>
    </row>
    <row r="328" spans="1:61" s="162" customFormat="1" ht="16.5" customHeight="1">
      <c r="A328" s="498"/>
      <c r="B328" s="501"/>
      <c r="C328" s="503"/>
      <c r="D328" s="214" t="s">
        <v>155</v>
      </c>
      <c r="E328" s="207"/>
      <c r="F328" s="215">
        <v>34250</v>
      </c>
      <c r="G328" s="306" t="s">
        <v>148</v>
      </c>
      <c r="H328" s="216">
        <v>320</v>
      </c>
      <c r="I328" s="217" t="s">
        <v>339</v>
      </c>
      <c r="J328" s="305" t="s">
        <v>148</v>
      </c>
      <c r="K328" s="218">
        <v>6560</v>
      </c>
      <c r="L328" s="219">
        <v>60</v>
      </c>
      <c r="M328" s="504"/>
      <c r="N328" s="305"/>
      <c r="O328" s="342">
        <v>563490</v>
      </c>
      <c r="P328" s="480"/>
      <c r="Q328" s="343">
        <v>5630</v>
      </c>
      <c r="R328" s="340"/>
      <c r="S328" s="505"/>
      <c r="T328" s="343"/>
      <c r="U328" s="577"/>
      <c r="V328" s="352"/>
      <c r="W328" s="578"/>
      <c r="X328" s="354"/>
      <c r="Y328" s="558"/>
      <c r="Z328" s="344" t="s">
        <v>156</v>
      </c>
      <c r="AA328" s="486"/>
      <c r="AB328" s="489"/>
      <c r="AC328" s="563"/>
      <c r="AD328" s="312" t="s">
        <v>157</v>
      </c>
      <c r="AE328" s="362">
        <v>2700</v>
      </c>
      <c r="AF328" s="363">
        <v>3060</v>
      </c>
      <c r="AG328" s="564"/>
      <c r="AH328" s="566"/>
      <c r="AI328" s="480"/>
      <c r="AJ328" s="569"/>
      <c r="AK328" s="484"/>
      <c r="AL328" s="557"/>
      <c r="AM328" s="558"/>
      <c r="AN328" s="560"/>
      <c r="AO328" s="480"/>
      <c r="AP328" s="588"/>
      <c r="AQ328" s="562"/>
      <c r="AR328" s="544"/>
      <c r="AS328" s="546"/>
      <c r="AT328" s="546"/>
      <c r="AU328" s="547"/>
      <c r="AV328" s="161"/>
      <c r="AW328" s="161"/>
      <c r="AX328" s="152"/>
      <c r="AY328" s="152"/>
      <c r="AZ328" s="152"/>
      <c r="BA328" s="152"/>
      <c r="BB328" s="152"/>
      <c r="BC328" s="152"/>
      <c r="BD328" s="152"/>
      <c r="BE328" s="152"/>
      <c r="BF328" s="152"/>
      <c r="BG328" s="152"/>
      <c r="BH328" s="152"/>
      <c r="BI328" s="152"/>
    </row>
    <row r="329" spans="1:61" s="162" customFormat="1" ht="16.5" customHeight="1">
      <c r="A329" s="498"/>
      <c r="B329" s="501"/>
      <c r="C329" s="548" t="s">
        <v>158</v>
      </c>
      <c r="D329" s="214" t="s">
        <v>159</v>
      </c>
      <c r="E329" s="207"/>
      <c r="F329" s="215">
        <v>86270</v>
      </c>
      <c r="G329" s="306" t="s">
        <v>148</v>
      </c>
      <c r="H329" s="216">
        <v>760</v>
      </c>
      <c r="I329" s="217" t="s">
        <v>339</v>
      </c>
      <c r="J329" s="220"/>
      <c r="K329" s="173"/>
      <c r="L329" s="163"/>
      <c r="M329" s="504"/>
      <c r="N329" s="305"/>
      <c r="O329" s="350"/>
      <c r="P329" s="480"/>
      <c r="Q329" s="350"/>
      <c r="R329" s="351"/>
      <c r="S329" s="505"/>
      <c r="T329" s="350"/>
      <c r="U329" s="577"/>
      <c r="V329" s="352"/>
      <c r="W329" s="578"/>
      <c r="X329" s="354"/>
      <c r="Y329" s="558"/>
      <c r="Z329" s="344" t="s">
        <v>160</v>
      </c>
      <c r="AA329" s="486"/>
      <c r="AB329" s="489"/>
      <c r="AC329" s="563"/>
      <c r="AD329" s="312" t="s">
        <v>161</v>
      </c>
      <c r="AE329" s="362">
        <v>2340</v>
      </c>
      <c r="AF329" s="363">
        <v>2610</v>
      </c>
      <c r="AG329" s="564"/>
      <c r="AH329" s="566"/>
      <c r="AI329" s="480"/>
      <c r="AJ329" s="569"/>
      <c r="AK329" s="340"/>
      <c r="AL329" s="366"/>
      <c r="AM329" s="558"/>
      <c r="AN329" s="560"/>
      <c r="AO329" s="480"/>
      <c r="AP329" s="588"/>
      <c r="AQ329" s="562"/>
      <c r="AR329" s="552">
        <v>0.02</v>
      </c>
      <c r="AS329" s="554">
        <v>0.03</v>
      </c>
      <c r="AT329" s="554">
        <v>0.05</v>
      </c>
      <c r="AU329" s="526">
        <v>0.06</v>
      </c>
      <c r="AV329" s="161"/>
      <c r="AW329" s="161"/>
      <c r="AX329" s="152"/>
      <c r="AY329" s="152"/>
      <c r="AZ329" s="152"/>
      <c r="BA329" s="152"/>
      <c r="BB329" s="152"/>
      <c r="BC329" s="152"/>
      <c r="BD329" s="152"/>
      <c r="BE329" s="152"/>
      <c r="BF329" s="152"/>
      <c r="BG329" s="152"/>
      <c r="BH329" s="152"/>
      <c r="BI329" s="152"/>
    </row>
    <row r="330" spans="1:61" s="162" customFormat="1" ht="16.5" customHeight="1">
      <c r="A330" s="498"/>
      <c r="B330" s="501"/>
      <c r="C330" s="549"/>
      <c r="D330" s="221" t="s">
        <v>162</v>
      </c>
      <c r="E330" s="207"/>
      <c r="F330" s="222">
        <v>150250</v>
      </c>
      <c r="G330" s="306" t="s">
        <v>148</v>
      </c>
      <c r="H330" s="223">
        <v>1400</v>
      </c>
      <c r="I330" s="224" t="s">
        <v>339</v>
      </c>
      <c r="J330" s="220"/>
      <c r="K330" s="173"/>
      <c r="L330" s="163"/>
      <c r="M330" s="504"/>
      <c r="N330" s="305"/>
      <c r="O330" s="342" t="s">
        <v>192</v>
      </c>
      <c r="P330" s="480"/>
      <c r="Q330" s="342" t="s">
        <v>192</v>
      </c>
      <c r="R330" s="349"/>
      <c r="S330" s="505"/>
      <c r="T330" s="342"/>
      <c r="U330" s="577"/>
      <c r="V330" s="352"/>
      <c r="W330" s="578"/>
      <c r="X330" s="354"/>
      <c r="Y330" s="558"/>
      <c r="Z330" s="345" t="s">
        <v>163</v>
      </c>
      <c r="AA330" s="487"/>
      <c r="AB330" s="490"/>
      <c r="AC330" s="563"/>
      <c r="AD330" s="316" t="s">
        <v>164</v>
      </c>
      <c r="AE330" s="364">
        <v>2160</v>
      </c>
      <c r="AF330" s="365">
        <v>2340</v>
      </c>
      <c r="AG330" s="564"/>
      <c r="AH330" s="567"/>
      <c r="AI330" s="480"/>
      <c r="AJ330" s="570"/>
      <c r="AK330" s="340"/>
      <c r="AL330" s="366"/>
      <c r="AM330" s="558"/>
      <c r="AN330" s="561"/>
      <c r="AO330" s="480"/>
      <c r="AP330" s="589"/>
      <c r="AQ330" s="562"/>
      <c r="AR330" s="553"/>
      <c r="AS330" s="555"/>
      <c r="AT330" s="555"/>
      <c r="AU330" s="527"/>
      <c r="AV330" s="161"/>
      <c r="AW330" s="161"/>
      <c r="AX330" s="152"/>
      <c r="AY330" s="152"/>
      <c r="AZ330" s="152"/>
      <c r="BA330" s="152"/>
      <c r="BB330" s="152"/>
      <c r="BC330" s="152"/>
      <c r="BD330" s="152"/>
      <c r="BE330" s="152"/>
      <c r="BF330" s="152"/>
      <c r="BG330" s="152"/>
      <c r="BH330" s="152"/>
      <c r="BI330" s="152"/>
    </row>
    <row r="331" spans="1:61" s="162" customFormat="1" ht="16.5" customHeight="1">
      <c r="A331" s="498"/>
      <c r="B331" s="542" t="s">
        <v>193</v>
      </c>
      <c r="C331" s="502" t="s">
        <v>144</v>
      </c>
      <c r="D331" s="206" t="s">
        <v>145</v>
      </c>
      <c r="E331" s="207"/>
      <c r="F331" s="208">
        <v>27020</v>
      </c>
      <c r="G331" s="306" t="s">
        <v>148</v>
      </c>
      <c r="H331" s="209">
        <v>250</v>
      </c>
      <c r="I331" s="210" t="s">
        <v>339</v>
      </c>
      <c r="J331" s="305"/>
      <c r="K331" s="211"/>
      <c r="L331" s="212"/>
      <c r="M331" s="504"/>
      <c r="N331" s="305"/>
      <c r="O331" s="342">
        <v>595530</v>
      </c>
      <c r="P331" s="480"/>
      <c r="Q331" s="343">
        <v>5950</v>
      </c>
      <c r="R331" s="340"/>
      <c r="S331" s="505"/>
      <c r="T331" s="343"/>
      <c r="U331" s="577"/>
      <c r="V331" s="352"/>
      <c r="W331" s="578"/>
      <c r="X331" s="354"/>
      <c r="Y331" s="558" t="s">
        <v>146</v>
      </c>
      <c r="Z331" s="341" t="s">
        <v>150</v>
      </c>
      <c r="AA331" s="485">
        <v>2340</v>
      </c>
      <c r="AB331" s="488">
        <v>2610</v>
      </c>
      <c r="AC331" s="563" t="s">
        <v>146</v>
      </c>
      <c r="AD331" s="159" t="s">
        <v>151</v>
      </c>
      <c r="AE331" s="360">
        <v>4860</v>
      </c>
      <c r="AF331" s="361">
        <v>5400</v>
      </c>
      <c r="AG331" s="564" t="s">
        <v>146</v>
      </c>
      <c r="AH331" s="565">
        <v>2620</v>
      </c>
      <c r="AI331" s="480" t="s">
        <v>148</v>
      </c>
      <c r="AJ331" s="568">
        <v>20</v>
      </c>
      <c r="AK331" s="484" t="s">
        <v>146</v>
      </c>
      <c r="AL331" s="556">
        <v>4500</v>
      </c>
      <c r="AM331" s="558" t="s">
        <v>152</v>
      </c>
      <c r="AN331" s="559">
        <v>2940</v>
      </c>
      <c r="AO331" s="480" t="s">
        <v>146</v>
      </c>
      <c r="AP331" s="587" t="s">
        <v>329</v>
      </c>
      <c r="AQ331" s="562" t="s">
        <v>152</v>
      </c>
      <c r="AR331" s="543" t="s">
        <v>154</v>
      </c>
      <c r="AS331" s="545" t="s">
        <v>154</v>
      </c>
      <c r="AT331" s="545" t="s">
        <v>154</v>
      </c>
      <c r="AU331" s="571" t="s">
        <v>154</v>
      </c>
      <c r="AV331" s="161"/>
      <c r="AW331" s="161"/>
      <c r="AX331" s="152"/>
      <c r="AY331" s="152"/>
      <c r="AZ331" s="152"/>
      <c r="BA331" s="152"/>
      <c r="BB331" s="152"/>
      <c r="BC331" s="152"/>
      <c r="BD331" s="152"/>
      <c r="BE331" s="152"/>
      <c r="BF331" s="152"/>
      <c r="BG331" s="152"/>
      <c r="BH331" s="152"/>
      <c r="BI331" s="152"/>
    </row>
    <row r="332" spans="1:61" s="162" customFormat="1" ht="16.5" customHeight="1">
      <c r="A332" s="498"/>
      <c r="B332" s="501"/>
      <c r="C332" s="503"/>
      <c r="D332" s="214" t="s">
        <v>155</v>
      </c>
      <c r="E332" s="207"/>
      <c r="F332" s="215">
        <v>33410</v>
      </c>
      <c r="G332" s="306" t="s">
        <v>148</v>
      </c>
      <c r="H332" s="216">
        <v>310</v>
      </c>
      <c r="I332" s="217" t="s">
        <v>339</v>
      </c>
      <c r="J332" s="305" t="s">
        <v>148</v>
      </c>
      <c r="K332" s="218">
        <v>6560</v>
      </c>
      <c r="L332" s="219">
        <v>60</v>
      </c>
      <c r="M332" s="504"/>
      <c r="N332" s="305"/>
      <c r="O332" s="350"/>
      <c r="P332" s="480"/>
      <c r="Q332" s="350"/>
      <c r="R332" s="351"/>
      <c r="S332" s="505"/>
      <c r="T332" s="350"/>
      <c r="U332" s="577"/>
      <c r="V332" s="352"/>
      <c r="W332" s="578"/>
      <c r="X332" s="354"/>
      <c r="Y332" s="558"/>
      <c r="Z332" s="344" t="s">
        <v>156</v>
      </c>
      <c r="AA332" s="486"/>
      <c r="AB332" s="489"/>
      <c r="AC332" s="563"/>
      <c r="AD332" s="312" t="s">
        <v>157</v>
      </c>
      <c r="AE332" s="362">
        <v>2610</v>
      </c>
      <c r="AF332" s="363">
        <v>2970</v>
      </c>
      <c r="AG332" s="564"/>
      <c r="AH332" s="566"/>
      <c r="AI332" s="480"/>
      <c r="AJ332" s="569"/>
      <c r="AK332" s="484"/>
      <c r="AL332" s="557"/>
      <c r="AM332" s="558"/>
      <c r="AN332" s="560"/>
      <c r="AO332" s="480"/>
      <c r="AP332" s="588"/>
      <c r="AQ332" s="562"/>
      <c r="AR332" s="544"/>
      <c r="AS332" s="546"/>
      <c r="AT332" s="546"/>
      <c r="AU332" s="547"/>
      <c r="AV332" s="161"/>
      <c r="AW332" s="161"/>
      <c r="AX332" s="152"/>
      <c r="AY332" s="152"/>
      <c r="AZ332" s="152"/>
      <c r="BA332" s="152"/>
      <c r="BB332" s="152"/>
      <c r="BC332" s="152"/>
      <c r="BD332" s="152"/>
      <c r="BE332" s="152"/>
      <c r="BF332" s="152"/>
      <c r="BG332" s="152"/>
      <c r="BH332" s="152"/>
      <c r="BI332" s="152"/>
    </row>
    <row r="333" spans="1:61" s="162" customFormat="1" ht="16.5" customHeight="1">
      <c r="A333" s="498"/>
      <c r="B333" s="501"/>
      <c r="C333" s="548" t="s">
        <v>158</v>
      </c>
      <c r="D333" s="214" t="s">
        <v>159</v>
      </c>
      <c r="E333" s="207"/>
      <c r="F333" s="215">
        <v>85430</v>
      </c>
      <c r="G333" s="306" t="s">
        <v>148</v>
      </c>
      <c r="H333" s="216">
        <v>750</v>
      </c>
      <c r="I333" s="217" t="s">
        <v>339</v>
      </c>
      <c r="J333" s="220"/>
      <c r="K333" s="173"/>
      <c r="L333" s="163"/>
      <c r="M333" s="504"/>
      <c r="N333" s="305"/>
      <c r="O333" s="342" t="s">
        <v>194</v>
      </c>
      <c r="P333" s="480"/>
      <c r="Q333" s="342" t="s">
        <v>194</v>
      </c>
      <c r="R333" s="349"/>
      <c r="S333" s="505"/>
      <c r="T333" s="342"/>
      <c r="U333" s="577"/>
      <c r="V333" s="352"/>
      <c r="W333" s="578"/>
      <c r="X333" s="354"/>
      <c r="Y333" s="558"/>
      <c r="Z333" s="344" t="s">
        <v>160</v>
      </c>
      <c r="AA333" s="486"/>
      <c r="AB333" s="489"/>
      <c r="AC333" s="563"/>
      <c r="AD333" s="312" t="s">
        <v>161</v>
      </c>
      <c r="AE333" s="362">
        <v>2250</v>
      </c>
      <c r="AF333" s="363">
        <v>2520</v>
      </c>
      <c r="AG333" s="564"/>
      <c r="AH333" s="566"/>
      <c r="AI333" s="480"/>
      <c r="AJ333" s="569"/>
      <c r="AK333" s="340"/>
      <c r="AL333" s="366"/>
      <c r="AM333" s="558"/>
      <c r="AN333" s="560"/>
      <c r="AO333" s="480"/>
      <c r="AP333" s="588"/>
      <c r="AQ333" s="562"/>
      <c r="AR333" s="552">
        <v>0.02</v>
      </c>
      <c r="AS333" s="554">
        <v>0.03</v>
      </c>
      <c r="AT333" s="554">
        <v>0.05</v>
      </c>
      <c r="AU333" s="526">
        <v>0.06</v>
      </c>
      <c r="AV333" s="161"/>
      <c r="AW333" s="161"/>
      <c r="AX333" s="152"/>
      <c r="AY333" s="152"/>
      <c r="AZ333" s="152"/>
      <c r="BA333" s="152"/>
      <c r="BB333" s="152"/>
      <c r="BC333" s="152"/>
      <c r="BD333" s="152"/>
      <c r="BE333" s="152"/>
      <c r="BF333" s="152"/>
      <c r="BG333" s="152"/>
      <c r="BH333" s="152"/>
      <c r="BI333" s="152"/>
    </row>
    <row r="334" spans="1:61" s="162" customFormat="1" ht="16.5" customHeight="1">
      <c r="A334" s="498"/>
      <c r="B334" s="501"/>
      <c r="C334" s="549"/>
      <c r="D334" s="221" t="s">
        <v>162</v>
      </c>
      <c r="E334" s="207"/>
      <c r="F334" s="222">
        <v>149410</v>
      </c>
      <c r="G334" s="306" t="s">
        <v>148</v>
      </c>
      <c r="H334" s="223">
        <v>1390</v>
      </c>
      <c r="I334" s="224" t="s">
        <v>339</v>
      </c>
      <c r="J334" s="220"/>
      <c r="K334" s="173"/>
      <c r="L334" s="163"/>
      <c r="M334" s="504"/>
      <c r="N334" s="305"/>
      <c r="O334" s="342">
        <v>627480</v>
      </c>
      <c r="P334" s="480"/>
      <c r="Q334" s="343">
        <v>6270</v>
      </c>
      <c r="R334" s="340"/>
      <c r="S334" s="505"/>
      <c r="T334" s="343"/>
      <c r="U334" s="577"/>
      <c r="V334" s="352"/>
      <c r="W334" s="578"/>
      <c r="X334" s="354"/>
      <c r="Y334" s="558"/>
      <c r="Z334" s="345" t="s">
        <v>163</v>
      </c>
      <c r="AA334" s="487"/>
      <c r="AB334" s="490"/>
      <c r="AC334" s="563"/>
      <c r="AD334" s="316" t="s">
        <v>164</v>
      </c>
      <c r="AE334" s="364">
        <v>2070</v>
      </c>
      <c r="AF334" s="365">
        <v>2250</v>
      </c>
      <c r="AG334" s="564"/>
      <c r="AH334" s="567"/>
      <c r="AI334" s="480"/>
      <c r="AJ334" s="570"/>
      <c r="AK334" s="340"/>
      <c r="AL334" s="366"/>
      <c r="AM334" s="558"/>
      <c r="AN334" s="561"/>
      <c r="AO334" s="480"/>
      <c r="AP334" s="589"/>
      <c r="AQ334" s="562"/>
      <c r="AR334" s="553"/>
      <c r="AS334" s="555"/>
      <c r="AT334" s="555"/>
      <c r="AU334" s="527"/>
      <c r="AV334" s="161"/>
      <c r="AW334" s="161"/>
      <c r="AX334" s="152"/>
      <c r="AY334" s="152"/>
      <c r="AZ334" s="152"/>
      <c r="BA334" s="152"/>
      <c r="BB334" s="152"/>
      <c r="BC334" s="152"/>
      <c r="BD334" s="152"/>
      <c r="BE334" s="152"/>
      <c r="BF334" s="152"/>
      <c r="BG334" s="152"/>
      <c r="BH334" s="152"/>
      <c r="BI334" s="152"/>
    </row>
    <row r="335" spans="1:61" s="162" customFormat="1" ht="16.5" customHeight="1">
      <c r="A335" s="498"/>
      <c r="B335" s="500" t="s">
        <v>195</v>
      </c>
      <c r="C335" s="502" t="s">
        <v>144</v>
      </c>
      <c r="D335" s="206" t="s">
        <v>145</v>
      </c>
      <c r="E335" s="207"/>
      <c r="F335" s="208">
        <v>27030</v>
      </c>
      <c r="G335" s="306" t="s">
        <v>148</v>
      </c>
      <c r="H335" s="209">
        <v>250</v>
      </c>
      <c r="I335" s="210" t="s">
        <v>339</v>
      </c>
      <c r="J335" s="305"/>
      <c r="K335" s="211"/>
      <c r="L335" s="212"/>
      <c r="M335" s="504"/>
      <c r="N335" s="305"/>
      <c r="O335" s="350"/>
      <c r="P335" s="480"/>
      <c r="Q335" s="343"/>
      <c r="R335" s="340"/>
      <c r="S335" s="505"/>
      <c r="T335" s="343"/>
      <c r="U335" s="577"/>
      <c r="V335" s="352"/>
      <c r="W335" s="578"/>
      <c r="X335" s="354"/>
      <c r="Y335" s="558" t="s">
        <v>146</v>
      </c>
      <c r="Z335" s="341" t="s">
        <v>150</v>
      </c>
      <c r="AA335" s="485">
        <v>2160</v>
      </c>
      <c r="AB335" s="488">
        <v>2430</v>
      </c>
      <c r="AC335" s="563" t="s">
        <v>146</v>
      </c>
      <c r="AD335" s="159" t="s">
        <v>151</v>
      </c>
      <c r="AE335" s="360">
        <v>4320</v>
      </c>
      <c r="AF335" s="361">
        <v>4860</v>
      </c>
      <c r="AG335" s="564" t="s">
        <v>146</v>
      </c>
      <c r="AH335" s="565">
        <v>2460</v>
      </c>
      <c r="AI335" s="480" t="s">
        <v>148</v>
      </c>
      <c r="AJ335" s="568">
        <v>20</v>
      </c>
      <c r="AK335" s="484" t="s">
        <v>146</v>
      </c>
      <c r="AL335" s="556">
        <v>4500</v>
      </c>
      <c r="AM335" s="558" t="s">
        <v>152</v>
      </c>
      <c r="AN335" s="559">
        <v>2750</v>
      </c>
      <c r="AO335" s="480" t="s">
        <v>146</v>
      </c>
      <c r="AP335" s="587" t="s">
        <v>329</v>
      </c>
      <c r="AQ335" s="562" t="s">
        <v>152</v>
      </c>
      <c r="AR335" s="543" t="s">
        <v>154</v>
      </c>
      <c r="AS335" s="545" t="s">
        <v>154</v>
      </c>
      <c r="AT335" s="545" t="s">
        <v>154</v>
      </c>
      <c r="AU335" s="571" t="s">
        <v>154</v>
      </c>
      <c r="AV335" s="161"/>
      <c r="AW335" s="161"/>
      <c r="AX335" s="152"/>
      <c r="AY335" s="152"/>
      <c r="AZ335" s="152"/>
      <c r="BA335" s="152"/>
      <c r="BB335" s="152"/>
      <c r="BC335" s="152"/>
      <c r="BD335" s="152"/>
      <c r="BE335" s="152"/>
      <c r="BF335" s="152"/>
      <c r="BG335" s="152"/>
      <c r="BH335" s="152"/>
      <c r="BI335" s="152"/>
    </row>
    <row r="336" spans="1:61" s="162" customFormat="1" ht="16.5" customHeight="1">
      <c r="A336" s="498"/>
      <c r="B336" s="501"/>
      <c r="C336" s="503"/>
      <c r="D336" s="214" t="s">
        <v>155</v>
      </c>
      <c r="E336" s="207"/>
      <c r="F336" s="215">
        <v>33420</v>
      </c>
      <c r="G336" s="306" t="s">
        <v>148</v>
      </c>
      <c r="H336" s="216">
        <v>310</v>
      </c>
      <c r="I336" s="217" t="s">
        <v>339</v>
      </c>
      <c r="J336" s="305" t="s">
        <v>148</v>
      </c>
      <c r="K336" s="218">
        <v>6560</v>
      </c>
      <c r="L336" s="219">
        <v>60</v>
      </c>
      <c r="M336" s="504"/>
      <c r="N336" s="305"/>
      <c r="O336" s="350"/>
      <c r="P336" s="480"/>
      <c r="Q336" s="343"/>
      <c r="R336" s="340"/>
      <c r="S336" s="505"/>
      <c r="T336" s="343"/>
      <c r="U336" s="577"/>
      <c r="V336" s="352"/>
      <c r="W336" s="578"/>
      <c r="X336" s="354"/>
      <c r="Y336" s="558"/>
      <c r="Z336" s="344" t="s">
        <v>156</v>
      </c>
      <c r="AA336" s="486"/>
      <c r="AB336" s="489"/>
      <c r="AC336" s="563"/>
      <c r="AD336" s="312" t="s">
        <v>157</v>
      </c>
      <c r="AE336" s="362">
        <v>2340</v>
      </c>
      <c r="AF336" s="363">
        <v>2610</v>
      </c>
      <c r="AG336" s="564"/>
      <c r="AH336" s="566"/>
      <c r="AI336" s="480"/>
      <c r="AJ336" s="569"/>
      <c r="AK336" s="484"/>
      <c r="AL336" s="557"/>
      <c r="AM336" s="558"/>
      <c r="AN336" s="560"/>
      <c r="AO336" s="480"/>
      <c r="AP336" s="588"/>
      <c r="AQ336" s="562"/>
      <c r="AR336" s="544"/>
      <c r="AS336" s="546"/>
      <c r="AT336" s="546"/>
      <c r="AU336" s="547"/>
      <c r="AV336" s="161"/>
      <c r="AW336" s="161"/>
      <c r="AX336" s="152"/>
      <c r="AY336" s="152"/>
      <c r="AZ336" s="152"/>
      <c r="BA336" s="152"/>
      <c r="BB336" s="152"/>
      <c r="BC336" s="152"/>
      <c r="BD336" s="152"/>
      <c r="BE336" s="152"/>
      <c r="BF336" s="152"/>
      <c r="BG336" s="152"/>
      <c r="BH336" s="152"/>
      <c r="BI336" s="152"/>
    </row>
    <row r="337" spans="1:61" s="162" customFormat="1" ht="16.5" customHeight="1">
      <c r="A337" s="498"/>
      <c r="B337" s="501"/>
      <c r="C337" s="548" t="s">
        <v>158</v>
      </c>
      <c r="D337" s="214" t="s">
        <v>159</v>
      </c>
      <c r="E337" s="207"/>
      <c r="F337" s="215">
        <v>85440</v>
      </c>
      <c r="G337" s="306" t="s">
        <v>148</v>
      </c>
      <c r="H337" s="216">
        <v>750</v>
      </c>
      <c r="I337" s="217" t="s">
        <v>339</v>
      </c>
      <c r="J337" s="220"/>
      <c r="K337" s="173"/>
      <c r="L337" s="163"/>
      <c r="M337" s="504"/>
      <c r="N337" s="305"/>
      <c r="O337" s="350"/>
      <c r="P337" s="480"/>
      <c r="Q337" s="343"/>
      <c r="R337" s="340"/>
      <c r="S337" s="505"/>
      <c r="T337" s="343"/>
      <c r="U337" s="577"/>
      <c r="V337" s="352"/>
      <c r="W337" s="578"/>
      <c r="X337" s="354"/>
      <c r="Y337" s="558"/>
      <c r="Z337" s="344" t="s">
        <v>160</v>
      </c>
      <c r="AA337" s="486"/>
      <c r="AB337" s="489"/>
      <c r="AC337" s="563"/>
      <c r="AD337" s="312" t="s">
        <v>161</v>
      </c>
      <c r="AE337" s="362">
        <v>2070</v>
      </c>
      <c r="AF337" s="363">
        <v>2250</v>
      </c>
      <c r="AG337" s="564"/>
      <c r="AH337" s="566"/>
      <c r="AI337" s="480"/>
      <c r="AJ337" s="569"/>
      <c r="AK337" s="340"/>
      <c r="AL337" s="366"/>
      <c r="AM337" s="558"/>
      <c r="AN337" s="560"/>
      <c r="AO337" s="480"/>
      <c r="AP337" s="588"/>
      <c r="AQ337" s="562"/>
      <c r="AR337" s="552">
        <v>0.02</v>
      </c>
      <c r="AS337" s="554">
        <v>0.03</v>
      </c>
      <c r="AT337" s="554">
        <v>0.05</v>
      </c>
      <c r="AU337" s="526">
        <v>0.06</v>
      </c>
      <c r="AV337" s="161"/>
      <c r="AW337" s="161"/>
      <c r="AX337" s="152"/>
      <c r="AY337" s="152"/>
      <c r="AZ337" s="152"/>
      <c r="BA337" s="152"/>
      <c r="BB337" s="152"/>
      <c r="BC337" s="152"/>
      <c r="BD337" s="152"/>
      <c r="BE337" s="152"/>
      <c r="BF337" s="152"/>
      <c r="BG337" s="152"/>
      <c r="BH337" s="152"/>
      <c r="BI337" s="152"/>
    </row>
    <row r="338" spans="1:61" s="162" customFormat="1" ht="16.5" customHeight="1">
      <c r="A338" s="498"/>
      <c r="B338" s="501"/>
      <c r="C338" s="549"/>
      <c r="D338" s="221" t="s">
        <v>162</v>
      </c>
      <c r="E338" s="207"/>
      <c r="F338" s="222">
        <v>149420</v>
      </c>
      <c r="G338" s="306" t="s">
        <v>148</v>
      </c>
      <c r="H338" s="223">
        <v>1390</v>
      </c>
      <c r="I338" s="224" t="s">
        <v>339</v>
      </c>
      <c r="J338" s="220"/>
      <c r="K338" s="173"/>
      <c r="L338" s="163"/>
      <c r="M338" s="504"/>
      <c r="N338" s="305"/>
      <c r="O338" s="350"/>
      <c r="P338" s="480"/>
      <c r="Q338" s="343"/>
      <c r="R338" s="340"/>
      <c r="S338" s="505"/>
      <c r="T338" s="343"/>
      <c r="U338" s="577"/>
      <c r="V338" s="352"/>
      <c r="W338" s="578"/>
      <c r="X338" s="354"/>
      <c r="Y338" s="558"/>
      <c r="Z338" s="345" t="s">
        <v>163</v>
      </c>
      <c r="AA338" s="487"/>
      <c r="AB338" s="490"/>
      <c r="AC338" s="563"/>
      <c r="AD338" s="316" t="s">
        <v>164</v>
      </c>
      <c r="AE338" s="364">
        <v>1800</v>
      </c>
      <c r="AF338" s="365">
        <v>2070</v>
      </c>
      <c r="AG338" s="564"/>
      <c r="AH338" s="567"/>
      <c r="AI338" s="480"/>
      <c r="AJ338" s="570"/>
      <c r="AK338" s="340"/>
      <c r="AL338" s="366"/>
      <c r="AM338" s="558"/>
      <c r="AN338" s="561"/>
      <c r="AO338" s="480"/>
      <c r="AP338" s="589"/>
      <c r="AQ338" s="562"/>
      <c r="AR338" s="553"/>
      <c r="AS338" s="555"/>
      <c r="AT338" s="555"/>
      <c r="AU338" s="527"/>
      <c r="AV338" s="161"/>
      <c r="AW338" s="161"/>
      <c r="AX338" s="152"/>
      <c r="AY338" s="152"/>
      <c r="AZ338" s="152"/>
      <c r="BA338" s="152"/>
      <c r="BB338" s="152"/>
      <c r="BC338" s="152"/>
      <c r="BD338" s="152"/>
      <c r="BE338" s="152"/>
      <c r="BF338" s="152"/>
      <c r="BG338" s="152"/>
      <c r="BH338" s="152"/>
      <c r="BI338" s="152"/>
    </row>
    <row r="339" spans="1:61" s="162" customFormat="1" ht="16.5" customHeight="1">
      <c r="A339" s="498"/>
      <c r="B339" s="500" t="s">
        <v>196</v>
      </c>
      <c r="C339" s="502" t="s">
        <v>144</v>
      </c>
      <c r="D339" s="206" t="s">
        <v>145</v>
      </c>
      <c r="E339" s="207"/>
      <c r="F339" s="208">
        <v>26340</v>
      </c>
      <c r="G339" s="306" t="s">
        <v>148</v>
      </c>
      <c r="H339" s="209">
        <v>250</v>
      </c>
      <c r="I339" s="210" t="s">
        <v>339</v>
      </c>
      <c r="J339" s="305"/>
      <c r="K339" s="211"/>
      <c r="L339" s="212"/>
      <c r="M339" s="504"/>
      <c r="N339" s="305"/>
      <c r="O339" s="350"/>
      <c r="P339" s="480"/>
      <c r="Q339" s="343"/>
      <c r="R339" s="340"/>
      <c r="S339" s="505"/>
      <c r="T339" s="343"/>
      <c r="U339" s="577"/>
      <c r="V339" s="352"/>
      <c r="W339" s="578"/>
      <c r="X339" s="354"/>
      <c r="Y339" s="558" t="s">
        <v>146</v>
      </c>
      <c r="Z339" s="341" t="s">
        <v>150</v>
      </c>
      <c r="AA339" s="485">
        <v>2340</v>
      </c>
      <c r="AB339" s="488">
        <v>2610</v>
      </c>
      <c r="AC339" s="563" t="s">
        <v>146</v>
      </c>
      <c r="AD339" s="159" t="s">
        <v>151</v>
      </c>
      <c r="AE339" s="360">
        <v>4860</v>
      </c>
      <c r="AF339" s="361">
        <v>5400</v>
      </c>
      <c r="AG339" s="564" t="s">
        <v>146</v>
      </c>
      <c r="AH339" s="565">
        <v>2310</v>
      </c>
      <c r="AI339" s="480" t="s">
        <v>148</v>
      </c>
      <c r="AJ339" s="568">
        <v>20</v>
      </c>
      <c r="AK339" s="484" t="s">
        <v>146</v>
      </c>
      <c r="AL339" s="556">
        <v>4500</v>
      </c>
      <c r="AM339" s="558" t="s">
        <v>152</v>
      </c>
      <c r="AN339" s="559">
        <v>2590</v>
      </c>
      <c r="AO339" s="480" t="s">
        <v>146</v>
      </c>
      <c r="AP339" s="587" t="s">
        <v>330</v>
      </c>
      <c r="AQ339" s="562" t="s">
        <v>152</v>
      </c>
      <c r="AR339" s="543" t="s">
        <v>154</v>
      </c>
      <c r="AS339" s="545" t="s">
        <v>154</v>
      </c>
      <c r="AT339" s="545" t="s">
        <v>154</v>
      </c>
      <c r="AU339" s="571" t="s">
        <v>154</v>
      </c>
      <c r="AV339" s="161"/>
      <c r="AW339" s="161"/>
      <c r="AX339" s="152"/>
      <c r="AY339" s="152"/>
      <c r="AZ339" s="152"/>
      <c r="BA339" s="152"/>
      <c r="BB339" s="152"/>
      <c r="BC339" s="152"/>
      <c r="BD339" s="152"/>
      <c r="BE339" s="152"/>
      <c r="BF339" s="152"/>
      <c r="BG339" s="152"/>
      <c r="BH339" s="152"/>
      <c r="BI339" s="152"/>
    </row>
    <row r="340" spans="1:61" s="162" customFormat="1" ht="16.5" customHeight="1">
      <c r="A340" s="498"/>
      <c r="B340" s="501"/>
      <c r="C340" s="503"/>
      <c r="D340" s="214" t="s">
        <v>155</v>
      </c>
      <c r="E340" s="207"/>
      <c r="F340" s="215">
        <v>32730</v>
      </c>
      <c r="G340" s="306" t="s">
        <v>148</v>
      </c>
      <c r="H340" s="216">
        <v>310</v>
      </c>
      <c r="I340" s="217" t="s">
        <v>339</v>
      </c>
      <c r="J340" s="305" t="s">
        <v>148</v>
      </c>
      <c r="K340" s="218">
        <v>6560</v>
      </c>
      <c r="L340" s="219">
        <v>60</v>
      </c>
      <c r="M340" s="504"/>
      <c r="N340" s="305"/>
      <c r="O340" s="350"/>
      <c r="P340" s="480"/>
      <c r="Q340" s="343"/>
      <c r="R340" s="340"/>
      <c r="S340" s="505"/>
      <c r="T340" s="343"/>
      <c r="U340" s="577"/>
      <c r="V340" s="352"/>
      <c r="W340" s="578"/>
      <c r="X340" s="354"/>
      <c r="Y340" s="558"/>
      <c r="Z340" s="344" t="s">
        <v>156</v>
      </c>
      <c r="AA340" s="486"/>
      <c r="AB340" s="489"/>
      <c r="AC340" s="563"/>
      <c r="AD340" s="312" t="s">
        <v>157</v>
      </c>
      <c r="AE340" s="362">
        <v>2610</v>
      </c>
      <c r="AF340" s="363">
        <v>2970</v>
      </c>
      <c r="AG340" s="564"/>
      <c r="AH340" s="566"/>
      <c r="AI340" s="480"/>
      <c r="AJ340" s="569"/>
      <c r="AK340" s="484"/>
      <c r="AL340" s="557"/>
      <c r="AM340" s="558"/>
      <c r="AN340" s="560"/>
      <c r="AO340" s="480"/>
      <c r="AP340" s="588"/>
      <c r="AQ340" s="562"/>
      <c r="AR340" s="544"/>
      <c r="AS340" s="546"/>
      <c r="AT340" s="546"/>
      <c r="AU340" s="547"/>
      <c r="AV340" s="161"/>
      <c r="AW340" s="161"/>
      <c r="AX340" s="152"/>
      <c r="AY340" s="152"/>
      <c r="AZ340" s="152"/>
      <c r="BA340" s="152"/>
      <c r="BB340" s="152"/>
      <c r="BC340" s="152"/>
      <c r="BD340" s="152"/>
      <c r="BE340" s="152"/>
      <c r="BF340" s="152"/>
      <c r="BG340" s="152"/>
      <c r="BH340" s="152"/>
      <c r="BI340" s="152"/>
    </row>
    <row r="341" spans="1:61" s="162" customFormat="1" ht="16.5" customHeight="1">
      <c r="A341" s="498"/>
      <c r="B341" s="501"/>
      <c r="C341" s="548" t="s">
        <v>158</v>
      </c>
      <c r="D341" s="214" t="s">
        <v>159</v>
      </c>
      <c r="E341" s="207"/>
      <c r="F341" s="215">
        <v>84760</v>
      </c>
      <c r="G341" s="306" t="s">
        <v>148</v>
      </c>
      <c r="H341" s="216">
        <v>750</v>
      </c>
      <c r="I341" s="217" t="s">
        <v>339</v>
      </c>
      <c r="J341" s="220"/>
      <c r="K341" s="173"/>
      <c r="L341" s="163"/>
      <c r="M341" s="504"/>
      <c r="N341" s="305"/>
      <c r="O341" s="342"/>
      <c r="P341" s="480"/>
      <c r="Q341" s="343"/>
      <c r="R341" s="340"/>
      <c r="S341" s="505"/>
      <c r="T341" s="343"/>
      <c r="U341" s="577"/>
      <c r="V341" s="352"/>
      <c r="W341" s="578"/>
      <c r="X341" s="354"/>
      <c r="Y341" s="558"/>
      <c r="Z341" s="344" t="s">
        <v>160</v>
      </c>
      <c r="AA341" s="486"/>
      <c r="AB341" s="489"/>
      <c r="AC341" s="563"/>
      <c r="AD341" s="312" t="s">
        <v>161</v>
      </c>
      <c r="AE341" s="362">
        <v>2250</v>
      </c>
      <c r="AF341" s="363">
        <v>2520</v>
      </c>
      <c r="AG341" s="564"/>
      <c r="AH341" s="566"/>
      <c r="AI341" s="480"/>
      <c r="AJ341" s="569"/>
      <c r="AK341" s="340"/>
      <c r="AL341" s="366"/>
      <c r="AM341" s="558"/>
      <c r="AN341" s="560"/>
      <c r="AO341" s="480"/>
      <c r="AP341" s="588"/>
      <c r="AQ341" s="562"/>
      <c r="AR341" s="552">
        <v>0.02</v>
      </c>
      <c r="AS341" s="554">
        <v>0.03</v>
      </c>
      <c r="AT341" s="554">
        <v>0.05</v>
      </c>
      <c r="AU341" s="526">
        <v>7.0000000000000007E-2</v>
      </c>
      <c r="AV341" s="161"/>
      <c r="AW341" s="161"/>
      <c r="AX341" s="152"/>
      <c r="AY341" s="152"/>
      <c r="AZ341" s="152"/>
      <c r="BA341" s="152"/>
      <c r="BB341" s="152"/>
      <c r="BC341" s="152"/>
      <c r="BD341" s="152"/>
      <c r="BE341" s="152"/>
      <c r="BF341" s="152"/>
      <c r="BG341" s="152"/>
      <c r="BH341" s="152"/>
      <c r="BI341" s="152"/>
    </row>
    <row r="342" spans="1:61" s="162" customFormat="1" ht="16.5" customHeight="1">
      <c r="A342" s="498"/>
      <c r="B342" s="501"/>
      <c r="C342" s="549"/>
      <c r="D342" s="221" t="s">
        <v>162</v>
      </c>
      <c r="E342" s="207"/>
      <c r="F342" s="222">
        <v>148730</v>
      </c>
      <c r="G342" s="306" t="s">
        <v>148</v>
      </c>
      <c r="H342" s="223">
        <v>1390</v>
      </c>
      <c r="I342" s="224" t="s">
        <v>339</v>
      </c>
      <c r="J342" s="220"/>
      <c r="K342" s="173"/>
      <c r="L342" s="163"/>
      <c r="M342" s="504"/>
      <c r="N342" s="305"/>
      <c r="O342" s="342"/>
      <c r="P342" s="480"/>
      <c r="Q342" s="343"/>
      <c r="R342" s="340"/>
      <c r="S342" s="505"/>
      <c r="T342" s="343"/>
      <c r="U342" s="577"/>
      <c r="V342" s="352"/>
      <c r="W342" s="578"/>
      <c r="X342" s="354"/>
      <c r="Y342" s="558"/>
      <c r="Z342" s="345" t="s">
        <v>163</v>
      </c>
      <c r="AA342" s="487"/>
      <c r="AB342" s="490"/>
      <c r="AC342" s="563"/>
      <c r="AD342" s="316" t="s">
        <v>164</v>
      </c>
      <c r="AE342" s="364">
        <v>2070</v>
      </c>
      <c r="AF342" s="365">
        <v>2250</v>
      </c>
      <c r="AG342" s="564"/>
      <c r="AH342" s="567"/>
      <c r="AI342" s="480"/>
      <c r="AJ342" s="570"/>
      <c r="AK342" s="340"/>
      <c r="AL342" s="366"/>
      <c r="AM342" s="558"/>
      <c r="AN342" s="561"/>
      <c r="AO342" s="480"/>
      <c r="AP342" s="589"/>
      <c r="AQ342" s="562"/>
      <c r="AR342" s="553"/>
      <c r="AS342" s="555"/>
      <c r="AT342" s="555"/>
      <c r="AU342" s="527"/>
      <c r="AV342" s="161"/>
      <c r="AW342" s="161"/>
      <c r="AX342" s="152"/>
      <c r="AY342" s="152"/>
      <c r="AZ342" s="152"/>
      <c r="BA342" s="152"/>
      <c r="BB342" s="152"/>
      <c r="BC342" s="152"/>
      <c r="BD342" s="152"/>
      <c r="BE342" s="152"/>
      <c r="BF342" s="152"/>
      <c r="BG342" s="152"/>
      <c r="BH342" s="152"/>
      <c r="BI342" s="152"/>
    </row>
    <row r="343" spans="1:61" s="162" customFormat="1" ht="16.5" customHeight="1">
      <c r="A343" s="498"/>
      <c r="B343" s="500" t="s">
        <v>197</v>
      </c>
      <c r="C343" s="502" t="s">
        <v>144</v>
      </c>
      <c r="D343" s="206" t="s">
        <v>145</v>
      </c>
      <c r="E343" s="207"/>
      <c r="F343" s="208">
        <v>25720</v>
      </c>
      <c r="G343" s="306" t="s">
        <v>148</v>
      </c>
      <c r="H343" s="209">
        <v>240</v>
      </c>
      <c r="I343" s="210" t="s">
        <v>339</v>
      </c>
      <c r="J343" s="305"/>
      <c r="K343" s="211"/>
      <c r="L343" s="212"/>
      <c r="M343" s="504"/>
      <c r="N343" s="305"/>
      <c r="O343" s="342"/>
      <c r="P343" s="480"/>
      <c r="Q343" s="343"/>
      <c r="R343" s="340"/>
      <c r="S343" s="505"/>
      <c r="T343" s="343"/>
      <c r="U343" s="577"/>
      <c r="V343" s="352"/>
      <c r="W343" s="578"/>
      <c r="X343" s="354"/>
      <c r="Y343" s="558" t="s">
        <v>146</v>
      </c>
      <c r="Z343" s="341" t="s">
        <v>150</v>
      </c>
      <c r="AA343" s="485">
        <v>2250</v>
      </c>
      <c r="AB343" s="488">
        <v>2430</v>
      </c>
      <c r="AC343" s="563" t="s">
        <v>146</v>
      </c>
      <c r="AD343" s="159" t="s">
        <v>151</v>
      </c>
      <c r="AE343" s="360">
        <v>4320</v>
      </c>
      <c r="AF343" s="361">
        <v>4860</v>
      </c>
      <c r="AG343" s="564" t="s">
        <v>146</v>
      </c>
      <c r="AH343" s="565">
        <v>2190</v>
      </c>
      <c r="AI343" s="480" t="s">
        <v>148</v>
      </c>
      <c r="AJ343" s="568">
        <v>20</v>
      </c>
      <c r="AK343" s="484" t="s">
        <v>146</v>
      </c>
      <c r="AL343" s="556">
        <v>4500</v>
      </c>
      <c r="AM343" s="558" t="s">
        <v>152</v>
      </c>
      <c r="AN343" s="559">
        <v>2450</v>
      </c>
      <c r="AO343" s="480" t="s">
        <v>146</v>
      </c>
      <c r="AP343" s="587" t="s">
        <v>330</v>
      </c>
      <c r="AQ343" s="562" t="s">
        <v>152</v>
      </c>
      <c r="AR343" s="543" t="s">
        <v>154</v>
      </c>
      <c r="AS343" s="545" t="s">
        <v>154</v>
      </c>
      <c r="AT343" s="545" t="s">
        <v>154</v>
      </c>
      <c r="AU343" s="571" t="s">
        <v>154</v>
      </c>
      <c r="AV343" s="161"/>
      <c r="AW343" s="161"/>
      <c r="AX343" s="152"/>
      <c r="AY343" s="152"/>
      <c r="AZ343" s="152"/>
      <c r="BA343" s="152"/>
      <c r="BB343" s="152"/>
      <c r="BC343" s="152"/>
      <c r="BD343" s="152"/>
      <c r="BE343" s="152"/>
      <c r="BF343" s="152"/>
      <c r="BG343" s="152"/>
      <c r="BH343" s="152"/>
      <c r="BI343" s="152"/>
    </row>
    <row r="344" spans="1:61" s="162" customFormat="1" ht="16.5" customHeight="1">
      <c r="A344" s="498"/>
      <c r="B344" s="501"/>
      <c r="C344" s="503"/>
      <c r="D344" s="214" t="s">
        <v>155</v>
      </c>
      <c r="E344" s="207"/>
      <c r="F344" s="215">
        <v>32110</v>
      </c>
      <c r="G344" s="306" t="s">
        <v>148</v>
      </c>
      <c r="H344" s="216">
        <v>300</v>
      </c>
      <c r="I344" s="217" t="s">
        <v>339</v>
      </c>
      <c r="J344" s="305" t="s">
        <v>148</v>
      </c>
      <c r="K344" s="218">
        <v>6560</v>
      </c>
      <c r="L344" s="219">
        <v>60</v>
      </c>
      <c r="M344" s="504"/>
      <c r="N344" s="305"/>
      <c r="O344" s="342"/>
      <c r="P344" s="480"/>
      <c r="Q344" s="343"/>
      <c r="R344" s="340"/>
      <c r="S344" s="505"/>
      <c r="T344" s="343"/>
      <c r="U344" s="577"/>
      <c r="V344" s="352"/>
      <c r="W344" s="578"/>
      <c r="X344" s="354"/>
      <c r="Y344" s="558"/>
      <c r="Z344" s="344" t="s">
        <v>156</v>
      </c>
      <c r="AA344" s="486"/>
      <c r="AB344" s="489"/>
      <c r="AC344" s="563"/>
      <c r="AD344" s="312" t="s">
        <v>157</v>
      </c>
      <c r="AE344" s="362">
        <v>2340</v>
      </c>
      <c r="AF344" s="363">
        <v>2610</v>
      </c>
      <c r="AG344" s="564"/>
      <c r="AH344" s="566"/>
      <c r="AI344" s="480"/>
      <c r="AJ344" s="569"/>
      <c r="AK344" s="484"/>
      <c r="AL344" s="557"/>
      <c r="AM344" s="558"/>
      <c r="AN344" s="560"/>
      <c r="AO344" s="480"/>
      <c r="AP344" s="588"/>
      <c r="AQ344" s="562"/>
      <c r="AR344" s="544"/>
      <c r="AS344" s="546"/>
      <c r="AT344" s="546"/>
      <c r="AU344" s="547"/>
      <c r="AV344" s="161"/>
      <c r="AW344" s="161"/>
      <c r="AX344" s="152"/>
      <c r="AY344" s="152"/>
      <c r="AZ344" s="152"/>
      <c r="BA344" s="152"/>
      <c r="BB344" s="152"/>
      <c r="BC344" s="152"/>
      <c r="BD344" s="152"/>
      <c r="BE344" s="152"/>
      <c r="BF344" s="152"/>
      <c r="BG344" s="152"/>
      <c r="BH344" s="152"/>
      <c r="BI344" s="152"/>
    </row>
    <row r="345" spans="1:61" s="162" customFormat="1" ht="16.5" customHeight="1">
      <c r="A345" s="498"/>
      <c r="B345" s="501"/>
      <c r="C345" s="548" t="s">
        <v>158</v>
      </c>
      <c r="D345" s="214" t="s">
        <v>159</v>
      </c>
      <c r="E345" s="207"/>
      <c r="F345" s="215">
        <v>84140</v>
      </c>
      <c r="G345" s="306" t="s">
        <v>148</v>
      </c>
      <c r="H345" s="216">
        <v>740</v>
      </c>
      <c r="I345" s="217" t="s">
        <v>339</v>
      </c>
      <c r="J345" s="220"/>
      <c r="K345" s="173"/>
      <c r="L345" s="163"/>
      <c r="M345" s="504"/>
      <c r="N345" s="305"/>
      <c r="O345" s="342"/>
      <c r="P345" s="480"/>
      <c r="Q345" s="343"/>
      <c r="R345" s="340"/>
      <c r="S345" s="505"/>
      <c r="T345" s="343"/>
      <c r="U345" s="577"/>
      <c r="V345" s="352"/>
      <c r="W345" s="578"/>
      <c r="X345" s="354"/>
      <c r="Y345" s="558"/>
      <c r="Z345" s="344" t="s">
        <v>160</v>
      </c>
      <c r="AA345" s="486"/>
      <c r="AB345" s="489"/>
      <c r="AC345" s="563"/>
      <c r="AD345" s="312" t="s">
        <v>161</v>
      </c>
      <c r="AE345" s="362">
        <v>2070</v>
      </c>
      <c r="AF345" s="363">
        <v>2250</v>
      </c>
      <c r="AG345" s="564"/>
      <c r="AH345" s="566"/>
      <c r="AI345" s="480"/>
      <c r="AJ345" s="569"/>
      <c r="AK345" s="340"/>
      <c r="AL345" s="366"/>
      <c r="AM345" s="558"/>
      <c r="AN345" s="560"/>
      <c r="AO345" s="480"/>
      <c r="AP345" s="588"/>
      <c r="AQ345" s="562"/>
      <c r="AR345" s="552">
        <v>0.02</v>
      </c>
      <c r="AS345" s="554">
        <v>0.03</v>
      </c>
      <c r="AT345" s="554">
        <v>0.05</v>
      </c>
      <c r="AU345" s="526">
        <v>7.0000000000000007E-2</v>
      </c>
      <c r="AV345" s="161"/>
      <c r="AW345" s="161"/>
      <c r="AX345" s="152"/>
      <c r="AY345" s="152"/>
      <c r="AZ345" s="152"/>
      <c r="BA345" s="152"/>
      <c r="BB345" s="152"/>
      <c r="BC345" s="152"/>
      <c r="BD345" s="152"/>
      <c r="BE345" s="152"/>
      <c r="BF345" s="152"/>
      <c r="BG345" s="152"/>
      <c r="BH345" s="152"/>
      <c r="BI345" s="152"/>
    </row>
    <row r="346" spans="1:61" s="162" customFormat="1" ht="16.5" customHeight="1">
      <c r="A346" s="499"/>
      <c r="B346" s="501"/>
      <c r="C346" s="549"/>
      <c r="D346" s="221" t="s">
        <v>162</v>
      </c>
      <c r="E346" s="207"/>
      <c r="F346" s="222">
        <v>148110</v>
      </c>
      <c r="G346" s="306" t="s">
        <v>148</v>
      </c>
      <c r="H346" s="223">
        <v>1380</v>
      </c>
      <c r="I346" s="224" t="s">
        <v>339</v>
      </c>
      <c r="J346" s="220"/>
      <c r="K346" s="173"/>
      <c r="L346" s="163"/>
      <c r="M346" s="504"/>
      <c r="N346" s="305"/>
      <c r="O346" s="356"/>
      <c r="P346" s="480"/>
      <c r="Q346" s="357"/>
      <c r="R346" s="340"/>
      <c r="S346" s="505"/>
      <c r="T346" s="357"/>
      <c r="U346" s="577"/>
      <c r="V346" s="358"/>
      <c r="W346" s="578"/>
      <c r="X346" s="354"/>
      <c r="Y346" s="558"/>
      <c r="Z346" s="345" t="s">
        <v>163</v>
      </c>
      <c r="AA346" s="487"/>
      <c r="AB346" s="490"/>
      <c r="AC346" s="563"/>
      <c r="AD346" s="316" t="s">
        <v>164</v>
      </c>
      <c r="AE346" s="364">
        <v>1800</v>
      </c>
      <c r="AF346" s="365">
        <v>2070</v>
      </c>
      <c r="AG346" s="564"/>
      <c r="AH346" s="567"/>
      <c r="AI346" s="480"/>
      <c r="AJ346" s="570"/>
      <c r="AK346" s="340"/>
      <c r="AL346" s="366"/>
      <c r="AM346" s="558"/>
      <c r="AN346" s="561"/>
      <c r="AO346" s="480"/>
      <c r="AP346" s="589"/>
      <c r="AQ346" s="562"/>
      <c r="AR346" s="553"/>
      <c r="AS346" s="555"/>
      <c r="AT346" s="555"/>
      <c r="AU346" s="527"/>
      <c r="AV346" s="161"/>
      <c r="AW346" s="161"/>
      <c r="AX346" s="152"/>
      <c r="AY346" s="152"/>
      <c r="AZ346" s="152"/>
      <c r="BA346" s="152"/>
      <c r="BB346" s="152"/>
      <c r="BC346" s="152"/>
      <c r="BD346" s="152"/>
      <c r="BE346" s="152"/>
      <c r="BF346" s="152"/>
      <c r="BG346" s="152"/>
      <c r="BH346" s="152"/>
      <c r="BI346" s="152"/>
    </row>
    <row r="347" spans="1:61" s="157" customFormat="1" ht="16.5" customHeight="1">
      <c r="A347" s="476" t="s">
        <v>202</v>
      </c>
      <c r="B347" s="500" t="s">
        <v>143</v>
      </c>
      <c r="C347" s="502" t="s">
        <v>144</v>
      </c>
      <c r="D347" s="206" t="s">
        <v>145</v>
      </c>
      <c r="E347" s="207"/>
      <c r="F347" s="208">
        <v>100360</v>
      </c>
      <c r="G347" s="306" t="s">
        <v>148</v>
      </c>
      <c r="H347" s="209">
        <v>980</v>
      </c>
      <c r="I347" s="210" t="s">
        <v>339</v>
      </c>
      <c r="J347" s="305"/>
      <c r="K347" s="211"/>
      <c r="L347" s="212"/>
      <c r="M347" s="504" t="s">
        <v>148</v>
      </c>
      <c r="N347" s="305"/>
      <c r="O347" s="338"/>
      <c r="P347" s="480" t="s">
        <v>146</v>
      </c>
      <c r="Q347" s="339"/>
      <c r="R347" s="340"/>
      <c r="S347" s="505" t="s">
        <v>149</v>
      </c>
      <c r="T347" s="339"/>
      <c r="U347" s="480" t="s">
        <v>146</v>
      </c>
      <c r="V347" s="478">
        <v>27680</v>
      </c>
      <c r="W347" s="480" t="s">
        <v>146</v>
      </c>
      <c r="X347" s="481">
        <v>210</v>
      </c>
      <c r="Y347" s="484" t="s">
        <v>146</v>
      </c>
      <c r="Z347" s="341" t="s">
        <v>150</v>
      </c>
      <c r="AA347" s="485">
        <v>7110</v>
      </c>
      <c r="AB347" s="488">
        <v>7830</v>
      </c>
      <c r="AC347" s="563" t="s">
        <v>146</v>
      </c>
      <c r="AD347" s="159" t="s">
        <v>151</v>
      </c>
      <c r="AE347" s="360">
        <v>14220</v>
      </c>
      <c r="AF347" s="361">
        <v>15840</v>
      </c>
      <c r="AG347" s="564" t="s">
        <v>146</v>
      </c>
      <c r="AH347" s="565">
        <v>19060</v>
      </c>
      <c r="AI347" s="480" t="s">
        <v>148</v>
      </c>
      <c r="AJ347" s="568">
        <v>190</v>
      </c>
      <c r="AK347" s="484" t="s">
        <v>146</v>
      </c>
      <c r="AL347" s="572">
        <v>4500</v>
      </c>
      <c r="AM347" s="558" t="s">
        <v>152</v>
      </c>
      <c r="AN347" s="559">
        <v>21270</v>
      </c>
      <c r="AO347" s="480" t="s">
        <v>146</v>
      </c>
      <c r="AP347" s="481">
        <v>210</v>
      </c>
      <c r="AQ347" s="562" t="s">
        <v>152</v>
      </c>
      <c r="AR347" s="543" t="s">
        <v>154</v>
      </c>
      <c r="AS347" s="545" t="s">
        <v>154</v>
      </c>
      <c r="AT347" s="545" t="s">
        <v>154</v>
      </c>
      <c r="AU347" s="571" t="s">
        <v>154</v>
      </c>
      <c r="AV347" s="161"/>
      <c r="AW347" s="161"/>
      <c r="AX347" s="152"/>
      <c r="AY347" s="152"/>
      <c r="AZ347" s="152"/>
      <c r="BA347" s="152"/>
      <c r="BB347" s="152"/>
      <c r="BC347" s="152"/>
      <c r="BD347" s="152"/>
      <c r="BE347" s="152"/>
      <c r="BF347" s="152"/>
      <c r="BG347" s="152"/>
      <c r="BH347" s="152"/>
      <c r="BI347" s="152"/>
    </row>
    <row r="348" spans="1:61" s="157" customFormat="1" ht="16.5" customHeight="1">
      <c r="A348" s="498"/>
      <c r="B348" s="501"/>
      <c r="C348" s="503"/>
      <c r="D348" s="214" t="s">
        <v>155</v>
      </c>
      <c r="E348" s="207"/>
      <c r="F348" s="215">
        <v>106560</v>
      </c>
      <c r="G348" s="306" t="s">
        <v>148</v>
      </c>
      <c r="H348" s="216">
        <v>1050</v>
      </c>
      <c r="I348" s="217" t="s">
        <v>339</v>
      </c>
      <c r="J348" s="305" t="s">
        <v>148</v>
      </c>
      <c r="K348" s="218">
        <v>6350</v>
      </c>
      <c r="L348" s="219">
        <v>60</v>
      </c>
      <c r="M348" s="504"/>
      <c r="N348" s="305"/>
      <c r="O348" s="342"/>
      <c r="P348" s="480"/>
      <c r="Q348" s="343"/>
      <c r="R348" s="340"/>
      <c r="S348" s="505"/>
      <c r="T348" s="343"/>
      <c r="U348" s="480"/>
      <c r="V348" s="479"/>
      <c r="W348" s="480"/>
      <c r="X348" s="482"/>
      <c r="Y348" s="484"/>
      <c r="Z348" s="344" t="s">
        <v>156</v>
      </c>
      <c r="AA348" s="486"/>
      <c r="AB348" s="489"/>
      <c r="AC348" s="563"/>
      <c r="AD348" s="312" t="s">
        <v>157</v>
      </c>
      <c r="AE348" s="362">
        <v>7830</v>
      </c>
      <c r="AF348" s="363">
        <v>8730</v>
      </c>
      <c r="AG348" s="564"/>
      <c r="AH348" s="566"/>
      <c r="AI348" s="480"/>
      <c r="AJ348" s="569"/>
      <c r="AK348" s="484"/>
      <c r="AL348" s="557"/>
      <c r="AM348" s="558"/>
      <c r="AN348" s="560"/>
      <c r="AO348" s="480"/>
      <c r="AP348" s="482"/>
      <c r="AQ348" s="562"/>
      <c r="AR348" s="544"/>
      <c r="AS348" s="546"/>
      <c r="AT348" s="546"/>
      <c r="AU348" s="547"/>
      <c r="AV348" s="161"/>
      <c r="AW348" s="161"/>
      <c r="AX348" s="152"/>
      <c r="AY348" s="152"/>
      <c r="AZ348" s="152"/>
      <c r="BA348" s="152"/>
      <c r="BB348" s="152"/>
      <c r="BC348" s="152"/>
      <c r="BD348" s="152"/>
      <c r="BE348" s="152"/>
      <c r="BF348" s="152"/>
      <c r="BG348" s="152"/>
      <c r="BH348" s="152"/>
      <c r="BI348" s="152"/>
    </row>
    <row r="349" spans="1:61" s="157" customFormat="1" ht="16.5" customHeight="1">
      <c r="A349" s="498"/>
      <c r="B349" s="501"/>
      <c r="C349" s="548" t="s">
        <v>158</v>
      </c>
      <c r="D349" s="214" t="s">
        <v>159</v>
      </c>
      <c r="E349" s="207"/>
      <c r="F349" s="215">
        <v>157230</v>
      </c>
      <c r="G349" s="306" t="s">
        <v>148</v>
      </c>
      <c r="H349" s="216">
        <v>1470</v>
      </c>
      <c r="I349" s="217" t="s">
        <v>339</v>
      </c>
      <c r="J349" s="220"/>
      <c r="K349" s="173"/>
      <c r="L349" s="163"/>
      <c r="M349" s="504"/>
      <c r="N349" s="305"/>
      <c r="O349" s="342"/>
      <c r="P349" s="480"/>
      <c r="Q349" s="343"/>
      <c r="R349" s="340"/>
      <c r="S349" s="505"/>
      <c r="T349" s="343"/>
      <c r="U349" s="480" t="s">
        <v>146</v>
      </c>
      <c r="V349" s="550">
        <v>26090</v>
      </c>
      <c r="W349" s="480"/>
      <c r="X349" s="482"/>
      <c r="Y349" s="484"/>
      <c r="Z349" s="344" t="s">
        <v>160</v>
      </c>
      <c r="AA349" s="486"/>
      <c r="AB349" s="489"/>
      <c r="AC349" s="563"/>
      <c r="AD349" s="312" t="s">
        <v>161</v>
      </c>
      <c r="AE349" s="362">
        <v>6840</v>
      </c>
      <c r="AF349" s="363">
        <v>7560</v>
      </c>
      <c r="AG349" s="564"/>
      <c r="AH349" s="566"/>
      <c r="AI349" s="480"/>
      <c r="AJ349" s="569"/>
      <c r="AK349" s="340"/>
      <c r="AL349" s="366"/>
      <c r="AM349" s="558"/>
      <c r="AN349" s="560"/>
      <c r="AO349" s="480"/>
      <c r="AP349" s="482"/>
      <c r="AQ349" s="562"/>
      <c r="AR349" s="552">
        <v>0.01</v>
      </c>
      <c r="AS349" s="554">
        <v>0.03</v>
      </c>
      <c r="AT349" s="554">
        <v>0.04</v>
      </c>
      <c r="AU349" s="526">
        <v>0.06</v>
      </c>
      <c r="AV349" s="161"/>
      <c r="AW349" s="161"/>
      <c r="AX349" s="152"/>
      <c r="AY349" s="152"/>
      <c r="AZ349" s="152"/>
      <c r="BA349" s="152"/>
      <c r="BB349" s="152"/>
      <c r="BC349" s="152"/>
      <c r="BD349" s="152"/>
      <c r="BE349" s="152"/>
      <c r="BF349" s="152"/>
      <c r="BG349" s="152"/>
      <c r="BH349" s="152"/>
      <c r="BI349" s="152"/>
    </row>
    <row r="350" spans="1:61" s="157" customFormat="1" ht="16.5" customHeight="1">
      <c r="A350" s="498"/>
      <c r="B350" s="501"/>
      <c r="C350" s="549"/>
      <c r="D350" s="221" t="s">
        <v>162</v>
      </c>
      <c r="E350" s="207"/>
      <c r="F350" s="222">
        <v>219260</v>
      </c>
      <c r="G350" s="306" t="s">
        <v>148</v>
      </c>
      <c r="H350" s="223">
        <v>2090</v>
      </c>
      <c r="I350" s="224" t="s">
        <v>339</v>
      </c>
      <c r="J350" s="220"/>
      <c r="K350" s="173"/>
      <c r="L350" s="163"/>
      <c r="M350" s="504"/>
      <c r="N350" s="305"/>
      <c r="O350" s="342"/>
      <c r="P350" s="480"/>
      <c r="Q350" s="343"/>
      <c r="R350" s="340"/>
      <c r="S350" s="505"/>
      <c r="T350" s="343"/>
      <c r="U350" s="480"/>
      <c r="V350" s="551"/>
      <c r="W350" s="480"/>
      <c r="X350" s="483"/>
      <c r="Y350" s="484"/>
      <c r="Z350" s="345" t="s">
        <v>163</v>
      </c>
      <c r="AA350" s="487"/>
      <c r="AB350" s="490"/>
      <c r="AC350" s="563"/>
      <c r="AD350" s="316" t="s">
        <v>164</v>
      </c>
      <c r="AE350" s="364">
        <v>6120</v>
      </c>
      <c r="AF350" s="365">
        <v>6750</v>
      </c>
      <c r="AG350" s="564"/>
      <c r="AH350" s="567"/>
      <c r="AI350" s="480"/>
      <c r="AJ350" s="570"/>
      <c r="AK350" s="340"/>
      <c r="AL350" s="366"/>
      <c r="AM350" s="558"/>
      <c r="AN350" s="561"/>
      <c r="AO350" s="480"/>
      <c r="AP350" s="483"/>
      <c r="AQ350" s="562"/>
      <c r="AR350" s="553"/>
      <c r="AS350" s="555"/>
      <c r="AT350" s="555"/>
      <c r="AU350" s="527"/>
      <c r="AV350" s="161"/>
      <c r="AW350" s="161"/>
      <c r="AX350" s="152"/>
      <c r="AY350" s="152"/>
      <c r="AZ350" s="152"/>
      <c r="BA350" s="152"/>
      <c r="BB350" s="152"/>
      <c r="BC350" s="152"/>
      <c r="BD350" s="152"/>
      <c r="BE350" s="152"/>
      <c r="BF350" s="152"/>
      <c r="BG350" s="152"/>
      <c r="BH350" s="152"/>
      <c r="BI350" s="152"/>
    </row>
    <row r="351" spans="1:61" s="157" customFormat="1" ht="16.5" customHeight="1">
      <c r="A351" s="498"/>
      <c r="B351" s="542" t="s">
        <v>165</v>
      </c>
      <c r="C351" s="502" t="s">
        <v>144</v>
      </c>
      <c r="D351" s="206" t="s">
        <v>145</v>
      </c>
      <c r="E351" s="207"/>
      <c r="F351" s="208">
        <v>72400</v>
      </c>
      <c r="G351" s="306" t="s">
        <v>148</v>
      </c>
      <c r="H351" s="209">
        <v>700</v>
      </c>
      <c r="I351" s="210" t="s">
        <v>339</v>
      </c>
      <c r="J351" s="305"/>
      <c r="K351" s="211"/>
      <c r="L351" s="212"/>
      <c r="M351" s="504"/>
      <c r="N351" s="305"/>
      <c r="O351" s="342"/>
      <c r="P351" s="480"/>
      <c r="Q351" s="343"/>
      <c r="R351" s="340"/>
      <c r="S351" s="505"/>
      <c r="T351" s="343"/>
      <c r="U351" s="480" t="s">
        <v>146</v>
      </c>
      <c r="V351" s="478">
        <v>20570</v>
      </c>
      <c r="W351" s="480" t="s">
        <v>146</v>
      </c>
      <c r="X351" s="481">
        <v>140</v>
      </c>
      <c r="Y351" s="484" t="s">
        <v>146</v>
      </c>
      <c r="Z351" s="341" t="s">
        <v>150</v>
      </c>
      <c r="AA351" s="485">
        <v>4950</v>
      </c>
      <c r="AB351" s="488">
        <v>5400</v>
      </c>
      <c r="AC351" s="563" t="s">
        <v>146</v>
      </c>
      <c r="AD351" s="159" t="s">
        <v>151</v>
      </c>
      <c r="AE351" s="360">
        <v>9810</v>
      </c>
      <c r="AF351" s="361">
        <v>10980</v>
      </c>
      <c r="AG351" s="564" t="s">
        <v>146</v>
      </c>
      <c r="AH351" s="565">
        <v>12710</v>
      </c>
      <c r="AI351" s="480" t="s">
        <v>148</v>
      </c>
      <c r="AJ351" s="568">
        <v>130</v>
      </c>
      <c r="AK351" s="484" t="s">
        <v>146</v>
      </c>
      <c r="AL351" s="556">
        <v>4500</v>
      </c>
      <c r="AM351" s="558" t="s">
        <v>152</v>
      </c>
      <c r="AN351" s="559">
        <v>14180</v>
      </c>
      <c r="AO351" s="480" t="s">
        <v>146</v>
      </c>
      <c r="AP351" s="481">
        <v>140</v>
      </c>
      <c r="AQ351" s="562" t="s">
        <v>152</v>
      </c>
      <c r="AR351" s="543" t="s">
        <v>154</v>
      </c>
      <c r="AS351" s="545" t="s">
        <v>154</v>
      </c>
      <c r="AT351" s="545" t="s">
        <v>154</v>
      </c>
      <c r="AU351" s="571" t="s">
        <v>154</v>
      </c>
      <c r="AV351" s="161"/>
      <c r="AW351" s="161"/>
      <c r="AX351" s="152"/>
      <c r="AY351" s="152"/>
      <c r="AZ351" s="152"/>
      <c r="BA351" s="152"/>
      <c r="BB351" s="152"/>
      <c r="BC351" s="152"/>
      <c r="BD351" s="152"/>
      <c r="BE351" s="152"/>
      <c r="BF351" s="152"/>
      <c r="BG351" s="152"/>
      <c r="BH351" s="152"/>
      <c r="BI351" s="152"/>
    </row>
    <row r="352" spans="1:61" s="157" customFormat="1" ht="16.5" customHeight="1">
      <c r="A352" s="498"/>
      <c r="B352" s="501"/>
      <c r="C352" s="503"/>
      <c r="D352" s="214" t="s">
        <v>155</v>
      </c>
      <c r="E352" s="207"/>
      <c r="F352" s="215">
        <v>78600</v>
      </c>
      <c r="G352" s="306" t="s">
        <v>148</v>
      </c>
      <c r="H352" s="216">
        <v>760</v>
      </c>
      <c r="I352" s="217" t="s">
        <v>339</v>
      </c>
      <c r="J352" s="305" t="s">
        <v>148</v>
      </c>
      <c r="K352" s="218">
        <v>6350</v>
      </c>
      <c r="L352" s="219">
        <v>60</v>
      </c>
      <c r="M352" s="504"/>
      <c r="N352" s="305"/>
      <c r="O352" s="342"/>
      <c r="P352" s="480"/>
      <c r="Q352" s="343"/>
      <c r="R352" s="340"/>
      <c r="S352" s="505"/>
      <c r="T352" s="343"/>
      <c r="U352" s="480"/>
      <c r="V352" s="479"/>
      <c r="W352" s="480"/>
      <c r="X352" s="482"/>
      <c r="Y352" s="484"/>
      <c r="Z352" s="344" t="s">
        <v>156</v>
      </c>
      <c r="AA352" s="486"/>
      <c r="AB352" s="489"/>
      <c r="AC352" s="563"/>
      <c r="AD352" s="312" t="s">
        <v>157</v>
      </c>
      <c r="AE352" s="362">
        <v>5400</v>
      </c>
      <c r="AF352" s="363">
        <v>6030</v>
      </c>
      <c r="AG352" s="564"/>
      <c r="AH352" s="566"/>
      <c r="AI352" s="480"/>
      <c r="AJ352" s="569"/>
      <c r="AK352" s="484"/>
      <c r="AL352" s="557"/>
      <c r="AM352" s="558"/>
      <c r="AN352" s="560"/>
      <c r="AO352" s="480"/>
      <c r="AP352" s="482"/>
      <c r="AQ352" s="562"/>
      <c r="AR352" s="544"/>
      <c r="AS352" s="546"/>
      <c r="AT352" s="546"/>
      <c r="AU352" s="547"/>
      <c r="AV352" s="161"/>
      <c r="AW352" s="161"/>
      <c r="AX352" s="152"/>
      <c r="AY352" s="152"/>
      <c r="AZ352" s="152"/>
      <c r="BA352" s="152"/>
      <c r="BB352" s="152"/>
      <c r="BC352" s="152"/>
      <c r="BD352" s="152"/>
      <c r="BE352" s="152"/>
      <c r="BF352" s="152"/>
      <c r="BG352" s="152"/>
      <c r="BH352" s="152"/>
      <c r="BI352" s="152"/>
    </row>
    <row r="353" spans="1:61" s="157" customFormat="1" ht="16.5" customHeight="1">
      <c r="A353" s="498"/>
      <c r="B353" s="501"/>
      <c r="C353" s="548" t="s">
        <v>158</v>
      </c>
      <c r="D353" s="214" t="s">
        <v>159</v>
      </c>
      <c r="E353" s="207"/>
      <c r="F353" s="215">
        <v>129270</v>
      </c>
      <c r="G353" s="306" t="s">
        <v>148</v>
      </c>
      <c r="H353" s="216">
        <v>1190</v>
      </c>
      <c r="I353" s="217" t="s">
        <v>339</v>
      </c>
      <c r="J353" s="220"/>
      <c r="K353" s="173"/>
      <c r="L353" s="163"/>
      <c r="M353" s="504"/>
      <c r="N353" s="305"/>
      <c r="O353" s="346"/>
      <c r="P353" s="480"/>
      <c r="Q353" s="343"/>
      <c r="R353" s="340"/>
      <c r="S353" s="505"/>
      <c r="T353" s="343"/>
      <c r="U353" s="480" t="s">
        <v>146</v>
      </c>
      <c r="V353" s="550">
        <v>18980</v>
      </c>
      <c r="W353" s="480"/>
      <c r="X353" s="482"/>
      <c r="Y353" s="484"/>
      <c r="Z353" s="344" t="s">
        <v>160</v>
      </c>
      <c r="AA353" s="486"/>
      <c r="AB353" s="489"/>
      <c r="AC353" s="563"/>
      <c r="AD353" s="312" t="s">
        <v>161</v>
      </c>
      <c r="AE353" s="362">
        <v>4680</v>
      </c>
      <c r="AF353" s="363">
        <v>5220</v>
      </c>
      <c r="AG353" s="564"/>
      <c r="AH353" s="566"/>
      <c r="AI353" s="480"/>
      <c r="AJ353" s="569"/>
      <c r="AK353" s="340"/>
      <c r="AL353" s="366"/>
      <c r="AM353" s="558"/>
      <c r="AN353" s="560"/>
      <c r="AO353" s="480"/>
      <c r="AP353" s="482"/>
      <c r="AQ353" s="562"/>
      <c r="AR353" s="552">
        <v>0.02</v>
      </c>
      <c r="AS353" s="554">
        <v>0.03</v>
      </c>
      <c r="AT353" s="554">
        <v>0.05</v>
      </c>
      <c r="AU353" s="526">
        <v>0.06</v>
      </c>
      <c r="AV353" s="161"/>
      <c r="AW353" s="161"/>
      <c r="AX353" s="152"/>
      <c r="AY353" s="152"/>
      <c r="AZ353" s="152"/>
      <c r="BA353" s="152"/>
      <c r="BB353" s="152"/>
      <c r="BC353" s="152"/>
      <c r="BD353" s="152"/>
      <c r="BE353" s="152"/>
      <c r="BF353" s="152"/>
      <c r="BG353" s="152"/>
      <c r="BH353" s="152"/>
      <c r="BI353" s="152"/>
    </row>
    <row r="354" spans="1:61" s="157" customFormat="1" ht="16.5" customHeight="1">
      <c r="A354" s="498"/>
      <c r="B354" s="501"/>
      <c r="C354" s="549"/>
      <c r="D354" s="221" t="s">
        <v>162</v>
      </c>
      <c r="E354" s="207"/>
      <c r="F354" s="222">
        <v>191300</v>
      </c>
      <c r="G354" s="306" t="s">
        <v>148</v>
      </c>
      <c r="H354" s="223">
        <v>1810</v>
      </c>
      <c r="I354" s="224" t="s">
        <v>339</v>
      </c>
      <c r="J354" s="220"/>
      <c r="K354" s="173"/>
      <c r="L354" s="163"/>
      <c r="M354" s="504"/>
      <c r="N354" s="305"/>
      <c r="O354" s="346"/>
      <c r="P354" s="480"/>
      <c r="Q354" s="343"/>
      <c r="R354" s="340"/>
      <c r="S354" s="505"/>
      <c r="T354" s="343"/>
      <c r="U354" s="480"/>
      <c r="V354" s="551"/>
      <c r="W354" s="480"/>
      <c r="X354" s="483"/>
      <c r="Y354" s="484"/>
      <c r="Z354" s="345" t="s">
        <v>163</v>
      </c>
      <c r="AA354" s="487"/>
      <c r="AB354" s="490"/>
      <c r="AC354" s="563"/>
      <c r="AD354" s="316" t="s">
        <v>164</v>
      </c>
      <c r="AE354" s="364">
        <v>4230</v>
      </c>
      <c r="AF354" s="365">
        <v>4680</v>
      </c>
      <c r="AG354" s="564"/>
      <c r="AH354" s="567"/>
      <c r="AI354" s="480"/>
      <c r="AJ354" s="570"/>
      <c r="AK354" s="340"/>
      <c r="AL354" s="366"/>
      <c r="AM354" s="558"/>
      <c r="AN354" s="561"/>
      <c r="AO354" s="480"/>
      <c r="AP354" s="483"/>
      <c r="AQ354" s="562"/>
      <c r="AR354" s="553"/>
      <c r="AS354" s="555"/>
      <c r="AT354" s="555"/>
      <c r="AU354" s="527"/>
      <c r="AV354" s="161"/>
      <c r="AW354" s="161"/>
      <c r="AX354" s="152"/>
      <c r="AY354" s="152"/>
      <c r="AZ354" s="152"/>
      <c r="BA354" s="152"/>
      <c r="BB354" s="152"/>
      <c r="BC354" s="152"/>
      <c r="BD354" s="152"/>
      <c r="BE354" s="152"/>
      <c r="BF354" s="152"/>
      <c r="BG354" s="152"/>
      <c r="BH354" s="152"/>
      <c r="BI354" s="152"/>
    </row>
    <row r="355" spans="1:61" s="162" customFormat="1" ht="16.5" customHeight="1">
      <c r="A355" s="498"/>
      <c r="B355" s="500" t="s">
        <v>166</v>
      </c>
      <c r="C355" s="502" t="s">
        <v>144</v>
      </c>
      <c r="D355" s="206" t="s">
        <v>145</v>
      </c>
      <c r="E355" s="207"/>
      <c r="F355" s="208">
        <v>58560</v>
      </c>
      <c r="G355" s="306" t="s">
        <v>148</v>
      </c>
      <c r="H355" s="209">
        <v>560</v>
      </c>
      <c r="I355" s="210" t="s">
        <v>339</v>
      </c>
      <c r="J355" s="305"/>
      <c r="K355" s="211"/>
      <c r="L355" s="212"/>
      <c r="M355" s="504"/>
      <c r="N355" s="305"/>
      <c r="O355" s="346"/>
      <c r="P355" s="480"/>
      <c r="Q355" s="343"/>
      <c r="R355" s="340"/>
      <c r="S355" s="505"/>
      <c r="T355" s="343"/>
      <c r="U355" s="480" t="s">
        <v>146</v>
      </c>
      <c r="V355" s="478">
        <v>17020</v>
      </c>
      <c r="W355" s="480" t="s">
        <v>146</v>
      </c>
      <c r="X355" s="481">
        <v>100</v>
      </c>
      <c r="Y355" s="484" t="s">
        <v>146</v>
      </c>
      <c r="Z355" s="341" t="s">
        <v>150</v>
      </c>
      <c r="AA355" s="485">
        <v>4320</v>
      </c>
      <c r="AB355" s="488">
        <v>4770</v>
      </c>
      <c r="AC355" s="563" t="s">
        <v>146</v>
      </c>
      <c r="AD355" s="159" t="s">
        <v>151</v>
      </c>
      <c r="AE355" s="360">
        <v>8820</v>
      </c>
      <c r="AF355" s="361">
        <v>9810</v>
      </c>
      <c r="AG355" s="564" t="s">
        <v>146</v>
      </c>
      <c r="AH355" s="565">
        <v>9530</v>
      </c>
      <c r="AI355" s="480" t="s">
        <v>148</v>
      </c>
      <c r="AJ355" s="568">
        <v>90</v>
      </c>
      <c r="AK355" s="484" t="s">
        <v>146</v>
      </c>
      <c r="AL355" s="556">
        <v>4500</v>
      </c>
      <c r="AM355" s="558" t="s">
        <v>152</v>
      </c>
      <c r="AN355" s="559">
        <v>10640</v>
      </c>
      <c r="AO355" s="480" t="s">
        <v>146</v>
      </c>
      <c r="AP355" s="481">
        <v>110</v>
      </c>
      <c r="AQ355" s="562" t="s">
        <v>152</v>
      </c>
      <c r="AR355" s="543" t="s">
        <v>154</v>
      </c>
      <c r="AS355" s="545" t="s">
        <v>154</v>
      </c>
      <c r="AT355" s="545" t="s">
        <v>154</v>
      </c>
      <c r="AU355" s="571" t="s">
        <v>154</v>
      </c>
      <c r="AV355" s="161"/>
      <c r="AW355" s="161"/>
      <c r="AX355" s="152"/>
      <c r="AY355" s="152"/>
      <c r="AZ355" s="152"/>
      <c r="BA355" s="152"/>
      <c r="BB355" s="152"/>
      <c r="BC355" s="152"/>
      <c r="BD355" s="152"/>
      <c r="BE355" s="152"/>
      <c r="BF355" s="152"/>
      <c r="BG355" s="152"/>
      <c r="BH355" s="152"/>
      <c r="BI355" s="152"/>
    </row>
    <row r="356" spans="1:61" s="162" customFormat="1" ht="16.5" customHeight="1">
      <c r="A356" s="498"/>
      <c r="B356" s="501"/>
      <c r="C356" s="503"/>
      <c r="D356" s="214" t="s">
        <v>155</v>
      </c>
      <c r="E356" s="207"/>
      <c r="F356" s="215">
        <v>64760</v>
      </c>
      <c r="G356" s="306" t="s">
        <v>148</v>
      </c>
      <c r="H356" s="216">
        <v>620</v>
      </c>
      <c r="I356" s="217" t="s">
        <v>339</v>
      </c>
      <c r="J356" s="305" t="s">
        <v>148</v>
      </c>
      <c r="K356" s="218">
        <v>6350</v>
      </c>
      <c r="L356" s="219">
        <v>60</v>
      </c>
      <c r="M356" s="504"/>
      <c r="N356" s="305"/>
      <c r="O356" s="346"/>
      <c r="P356" s="480"/>
      <c r="Q356" s="343"/>
      <c r="R356" s="340"/>
      <c r="S356" s="505"/>
      <c r="T356" s="343"/>
      <c r="U356" s="480"/>
      <c r="V356" s="479"/>
      <c r="W356" s="480"/>
      <c r="X356" s="482"/>
      <c r="Y356" s="484"/>
      <c r="Z356" s="344" t="s">
        <v>156</v>
      </c>
      <c r="AA356" s="486"/>
      <c r="AB356" s="489"/>
      <c r="AC356" s="563"/>
      <c r="AD356" s="312" t="s">
        <v>157</v>
      </c>
      <c r="AE356" s="362">
        <v>4860</v>
      </c>
      <c r="AF356" s="363">
        <v>5400</v>
      </c>
      <c r="AG356" s="564"/>
      <c r="AH356" s="566"/>
      <c r="AI356" s="480"/>
      <c r="AJ356" s="569"/>
      <c r="AK356" s="484"/>
      <c r="AL356" s="557"/>
      <c r="AM356" s="558"/>
      <c r="AN356" s="560"/>
      <c r="AO356" s="480"/>
      <c r="AP356" s="482"/>
      <c r="AQ356" s="562"/>
      <c r="AR356" s="544"/>
      <c r="AS356" s="546"/>
      <c r="AT356" s="546"/>
      <c r="AU356" s="547"/>
      <c r="AV356" s="161"/>
      <c r="AW356" s="161"/>
      <c r="AX356" s="152"/>
      <c r="AY356" s="152"/>
      <c r="AZ356" s="152"/>
      <c r="BA356" s="152"/>
      <c r="BB356" s="152"/>
      <c r="BC356" s="152"/>
      <c r="BD356" s="152"/>
      <c r="BE356" s="152"/>
      <c r="BF356" s="152"/>
      <c r="BG356" s="152"/>
      <c r="BH356" s="152"/>
      <c r="BI356" s="152"/>
    </row>
    <row r="357" spans="1:61" s="162" customFormat="1" ht="16.5" customHeight="1">
      <c r="A357" s="498"/>
      <c r="B357" s="501"/>
      <c r="C357" s="548" t="s">
        <v>158</v>
      </c>
      <c r="D357" s="214" t="s">
        <v>159</v>
      </c>
      <c r="E357" s="207"/>
      <c r="F357" s="215">
        <v>115440</v>
      </c>
      <c r="G357" s="306" t="s">
        <v>148</v>
      </c>
      <c r="H357" s="216">
        <v>1050</v>
      </c>
      <c r="I357" s="217" t="s">
        <v>339</v>
      </c>
      <c r="J357" s="220"/>
      <c r="K357" s="173"/>
      <c r="L357" s="163"/>
      <c r="M357" s="504"/>
      <c r="N357" s="305"/>
      <c r="O357" s="346"/>
      <c r="P357" s="480"/>
      <c r="Q357" s="343"/>
      <c r="R357" s="340"/>
      <c r="S357" s="505"/>
      <c r="T357" s="343"/>
      <c r="U357" s="480" t="s">
        <v>146</v>
      </c>
      <c r="V357" s="550">
        <v>15430</v>
      </c>
      <c r="W357" s="480"/>
      <c r="X357" s="482"/>
      <c r="Y357" s="484"/>
      <c r="Z357" s="344" t="s">
        <v>160</v>
      </c>
      <c r="AA357" s="486"/>
      <c r="AB357" s="489"/>
      <c r="AC357" s="563"/>
      <c r="AD357" s="312" t="s">
        <v>161</v>
      </c>
      <c r="AE357" s="362">
        <v>4230</v>
      </c>
      <c r="AF357" s="363">
        <v>4680</v>
      </c>
      <c r="AG357" s="564"/>
      <c r="AH357" s="566"/>
      <c r="AI357" s="480"/>
      <c r="AJ357" s="569"/>
      <c r="AK357" s="340"/>
      <c r="AL357" s="366"/>
      <c r="AM357" s="558"/>
      <c r="AN357" s="560"/>
      <c r="AO357" s="480"/>
      <c r="AP357" s="482"/>
      <c r="AQ357" s="562"/>
      <c r="AR357" s="552">
        <v>0.02</v>
      </c>
      <c r="AS357" s="554">
        <v>0.03</v>
      </c>
      <c r="AT357" s="554">
        <v>0.04</v>
      </c>
      <c r="AU357" s="526">
        <v>0.06</v>
      </c>
      <c r="AV357" s="161"/>
      <c r="AW357" s="161"/>
      <c r="AX357" s="152"/>
      <c r="AY357" s="152"/>
      <c r="AZ357" s="152"/>
      <c r="BA357" s="152"/>
      <c r="BB357" s="152"/>
      <c r="BC357" s="152"/>
      <c r="BD357" s="152"/>
      <c r="BE357" s="152"/>
      <c r="BF357" s="152"/>
      <c r="BG357" s="152"/>
      <c r="BH357" s="152"/>
      <c r="BI357" s="152"/>
    </row>
    <row r="358" spans="1:61" s="162" customFormat="1" ht="16.5" customHeight="1">
      <c r="A358" s="498"/>
      <c r="B358" s="501"/>
      <c r="C358" s="549"/>
      <c r="D358" s="221" t="s">
        <v>162</v>
      </c>
      <c r="E358" s="207"/>
      <c r="F358" s="222">
        <v>177460</v>
      </c>
      <c r="G358" s="306" t="s">
        <v>148</v>
      </c>
      <c r="H358" s="223">
        <v>1680</v>
      </c>
      <c r="I358" s="224" t="s">
        <v>339</v>
      </c>
      <c r="J358" s="220"/>
      <c r="K358" s="173"/>
      <c r="L358" s="163"/>
      <c r="M358" s="504"/>
      <c r="N358" s="305"/>
      <c r="O358" s="346"/>
      <c r="P358" s="480"/>
      <c r="Q358" s="343"/>
      <c r="R358" s="340"/>
      <c r="S358" s="505"/>
      <c r="T358" s="343"/>
      <c r="U358" s="480"/>
      <c r="V358" s="551"/>
      <c r="W358" s="480"/>
      <c r="X358" s="483"/>
      <c r="Y358" s="484"/>
      <c r="Z358" s="345" t="s">
        <v>163</v>
      </c>
      <c r="AA358" s="487"/>
      <c r="AB358" s="490"/>
      <c r="AC358" s="563"/>
      <c r="AD358" s="316" t="s">
        <v>164</v>
      </c>
      <c r="AE358" s="364">
        <v>3780</v>
      </c>
      <c r="AF358" s="365">
        <v>4140</v>
      </c>
      <c r="AG358" s="564"/>
      <c r="AH358" s="567"/>
      <c r="AI358" s="480"/>
      <c r="AJ358" s="570"/>
      <c r="AK358" s="340"/>
      <c r="AL358" s="366"/>
      <c r="AM358" s="558"/>
      <c r="AN358" s="561"/>
      <c r="AO358" s="480"/>
      <c r="AP358" s="483"/>
      <c r="AQ358" s="562"/>
      <c r="AR358" s="553"/>
      <c r="AS358" s="555"/>
      <c r="AT358" s="555"/>
      <c r="AU358" s="527"/>
      <c r="AV358" s="161"/>
      <c r="AW358" s="161"/>
      <c r="AX358" s="152"/>
      <c r="AY358" s="152"/>
      <c r="AZ358" s="152"/>
      <c r="BA358" s="152"/>
      <c r="BB358" s="152"/>
      <c r="BC358" s="152"/>
      <c r="BD358" s="152"/>
      <c r="BE358" s="152"/>
      <c r="BF358" s="152"/>
      <c r="BG358" s="152"/>
      <c r="BH358" s="152"/>
      <c r="BI358" s="152"/>
    </row>
    <row r="359" spans="1:61" s="162" customFormat="1" ht="16.5" customHeight="1">
      <c r="A359" s="498"/>
      <c r="B359" s="500" t="s">
        <v>203</v>
      </c>
      <c r="C359" s="502" t="s">
        <v>144</v>
      </c>
      <c r="D359" s="206" t="s">
        <v>145</v>
      </c>
      <c r="E359" s="207"/>
      <c r="F359" s="208">
        <v>54820</v>
      </c>
      <c r="G359" s="306" t="s">
        <v>148</v>
      </c>
      <c r="H359" s="209">
        <v>530</v>
      </c>
      <c r="I359" s="210" t="s">
        <v>339</v>
      </c>
      <c r="J359" s="305"/>
      <c r="K359" s="211"/>
      <c r="L359" s="212"/>
      <c r="M359" s="504"/>
      <c r="N359" s="305"/>
      <c r="O359" s="572" t="s">
        <v>168</v>
      </c>
      <c r="P359" s="480"/>
      <c r="Q359" s="573" t="s">
        <v>168</v>
      </c>
      <c r="R359" s="347"/>
      <c r="S359" s="505"/>
      <c r="T359" s="348"/>
      <c r="U359" s="480" t="s">
        <v>146</v>
      </c>
      <c r="V359" s="478">
        <v>14890</v>
      </c>
      <c r="W359" s="480" t="s">
        <v>146</v>
      </c>
      <c r="X359" s="481">
        <v>80</v>
      </c>
      <c r="Y359" s="484" t="s">
        <v>146</v>
      </c>
      <c r="Z359" s="341" t="s">
        <v>150</v>
      </c>
      <c r="AA359" s="485">
        <v>3870</v>
      </c>
      <c r="AB359" s="488">
        <v>4320</v>
      </c>
      <c r="AC359" s="563" t="s">
        <v>146</v>
      </c>
      <c r="AD359" s="159" t="s">
        <v>151</v>
      </c>
      <c r="AE359" s="360">
        <v>7920</v>
      </c>
      <c r="AF359" s="361">
        <v>8820</v>
      </c>
      <c r="AG359" s="564" t="s">
        <v>146</v>
      </c>
      <c r="AH359" s="565">
        <v>7620</v>
      </c>
      <c r="AI359" s="480" t="s">
        <v>148</v>
      </c>
      <c r="AJ359" s="568">
        <v>70</v>
      </c>
      <c r="AK359" s="484" t="s">
        <v>146</v>
      </c>
      <c r="AL359" s="556">
        <v>4500</v>
      </c>
      <c r="AM359" s="558" t="s">
        <v>152</v>
      </c>
      <c r="AN359" s="559">
        <v>8500</v>
      </c>
      <c r="AO359" s="480" t="s">
        <v>146</v>
      </c>
      <c r="AP359" s="481">
        <v>80</v>
      </c>
      <c r="AQ359" s="562" t="s">
        <v>152</v>
      </c>
      <c r="AR359" s="543" t="s">
        <v>154</v>
      </c>
      <c r="AS359" s="545" t="s">
        <v>154</v>
      </c>
      <c r="AT359" s="545" t="s">
        <v>154</v>
      </c>
      <c r="AU359" s="571" t="s">
        <v>154</v>
      </c>
      <c r="AV359" s="161"/>
      <c r="AW359" s="161"/>
      <c r="AX359" s="152"/>
      <c r="AY359" s="152"/>
      <c r="AZ359" s="152"/>
      <c r="BA359" s="152"/>
      <c r="BB359" s="152"/>
      <c r="BC359" s="152"/>
      <c r="BD359" s="152"/>
      <c r="BE359" s="152"/>
      <c r="BF359" s="152"/>
      <c r="BG359" s="152"/>
      <c r="BH359" s="152"/>
      <c r="BI359" s="152"/>
    </row>
    <row r="360" spans="1:61" s="162" customFormat="1" ht="16.5" customHeight="1">
      <c r="A360" s="498"/>
      <c r="B360" s="501"/>
      <c r="C360" s="503"/>
      <c r="D360" s="214" t="s">
        <v>155</v>
      </c>
      <c r="E360" s="207"/>
      <c r="F360" s="215">
        <v>61020</v>
      </c>
      <c r="G360" s="306" t="s">
        <v>148</v>
      </c>
      <c r="H360" s="216">
        <v>590</v>
      </c>
      <c r="I360" s="217" t="s">
        <v>339</v>
      </c>
      <c r="J360" s="305" t="s">
        <v>148</v>
      </c>
      <c r="K360" s="218">
        <v>6350</v>
      </c>
      <c r="L360" s="219">
        <v>60</v>
      </c>
      <c r="M360" s="504"/>
      <c r="N360" s="305"/>
      <c r="O360" s="572"/>
      <c r="P360" s="480"/>
      <c r="Q360" s="573"/>
      <c r="R360" s="347"/>
      <c r="S360" s="505"/>
      <c r="T360" s="348"/>
      <c r="U360" s="480"/>
      <c r="V360" s="479"/>
      <c r="W360" s="480"/>
      <c r="X360" s="482"/>
      <c r="Y360" s="484"/>
      <c r="Z360" s="344" t="s">
        <v>156</v>
      </c>
      <c r="AA360" s="486"/>
      <c r="AB360" s="489"/>
      <c r="AC360" s="563"/>
      <c r="AD360" s="312" t="s">
        <v>157</v>
      </c>
      <c r="AE360" s="362">
        <v>4320</v>
      </c>
      <c r="AF360" s="363">
        <v>4860</v>
      </c>
      <c r="AG360" s="564"/>
      <c r="AH360" s="566"/>
      <c r="AI360" s="480"/>
      <c r="AJ360" s="569"/>
      <c r="AK360" s="484"/>
      <c r="AL360" s="557"/>
      <c r="AM360" s="558"/>
      <c r="AN360" s="560"/>
      <c r="AO360" s="480"/>
      <c r="AP360" s="482"/>
      <c r="AQ360" s="562"/>
      <c r="AR360" s="544"/>
      <c r="AS360" s="546"/>
      <c r="AT360" s="546"/>
      <c r="AU360" s="547"/>
      <c r="AV360" s="161"/>
      <c r="AW360" s="161"/>
      <c r="AX360" s="152"/>
      <c r="AY360" s="152"/>
      <c r="AZ360" s="152"/>
      <c r="BA360" s="152"/>
      <c r="BB360" s="152"/>
      <c r="BC360" s="152"/>
      <c r="BD360" s="152"/>
      <c r="BE360" s="152"/>
      <c r="BF360" s="152"/>
      <c r="BG360" s="152"/>
      <c r="BH360" s="152"/>
      <c r="BI360" s="152"/>
    </row>
    <row r="361" spans="1:61" s="162" customFormat="1" ht="16.5" customHeight="1">
      <c r="A361" s="498"/>
      <c r="B361" s="501"/>
      <c r="C361" s="548" t="s">
        <v>158</v>
      </c>
      <c r="D361" s="214" t="s">
        <v>159</v>
      </c>
      <c r="E361" s="207"/>
      <c r="F361" s="215">
        <v>111700</v>
      </c>
      <c r="G361" s="306" t="s">
        <v>148</v>
      </c>
      <c r="H361" s="216">
        <v>1010</v>
      </c>
      <c r="I361" s="217" t="s">
        <v>339</v>
      </c>
      <c r="J361" s="220"/>
      <c r="K361" s="173"/>
      <c r="L361" s="163"/>
      <c r="M361" s="504"/>
      <c r="N361" s="305"/>
      <c r="O361" s="572"/>
      <c r="P361" s="480"/>
      <c r="Q361" s="573"/>
      <c r="R361" s="347"/>
      <c r="S361" s="505"/>
      <c r="T361" s="348"/>
      <c r="U361" s="480" t="s">
        <v>146</v>
      </c>
      <c r="V361" s="550">
        <v>13290</v>
      </c>
      <c r="W361" s="480"/>
      <c r="X361" s="482"/>
      <c r="Y361" s="484"/>
      <c r="Z361" s="344" t="s">
        <v>160</v>
      </c>
      <c r="AA361" s="486"/>
      <c r="AB361" s="489"/>
      <c r="AC361" s="563"/>
      <c r="AD361" s="312" t="s">
        <v>161</v>
      </c>
      <c r="AE361" s="362">
        <v>3780</v>
      </c>
      <c r="AF361" s="363">
        <v>4230</v>
      </c>
      <c r="AG361" s="564"/>
      <c r="AH361" s="566"/>
      <c r="AI361" s="480"/>
      <c r="AJ361" s="569"/>
      <c r="AK361" s="340"/>
      <c r="AL361" s="366"/>
      <c r="AM361" s="558"/>
      <c r="AN361" s="560"/>
      <c r="AO361" s="480"/>
      <c r="AP361" s="482"/>
      <c r="AQ361" s="562"/>
      <c r="AR361" s="552">
        <v>0.02</v>
      </c>
      <c r="AS361" s="554">
        <v>0.03</v>
      </c>
      <c r="AT361" s="554">
        <v>0.05</v>
      </c>
      <c r="AU361" s="526">
        <v>0.06</v>
      </c>
      <c r="AV361" s="161"/>
      <c r="AW361" s="161"/>
      <c r="AX361" s="152"/>
      <c r="AY361" s="152"/>
      <c r="AZ361" s="152"/>
      <c r="BA361" s="152"/>
      <c r="BB361" s="152"/>
      <c r="BC361" s="152"/>
      <c r="BD361" s="152"/>
      <c r="BE361" s="152"/>
      <c r="BF361" s="152"/>
      <c r="BG361" s="152"/>
      <c r="BH361" s="152"/>
      <c r="BI361" s="152"/>
    </row>
    <row r="362" spans="1:61" s="162" customFormat="1" ht="16.5" customHeight="1">
      <c r="A362" s="498"/>
      <c r="B362" s="501"/>
      <c r="C362" s="549"/>
      <c r="D362" s="221" t="s">
        <v>162</v>
      </c>
      <c r="E362" s="207"/>
      <c r="F362" s="222">
        <v>173720</v>
      </c>
      <c r="G362" s="306" t="s">
        <v>148</v>
      </c>
      <c r="H362" s="223">
        <v>1630</v>
      </c>
      <c r="I362" s="224" t="s">
        <v>339</v>
      </c>
      <c r="J362" s="220"/>
      <c r="K362" s="173"/>
      <c r="L362" s="163"/>
      <c r="M362" s="504"/>
      <c r="N362" s="305"/>
      <c r="O362" s="342" t="s">
        <v>169</v>
      </c>
      <c r="P362" s="480"/>
      <c r="Q362" s="342" t="s">
        <v>169</v>
      </c>
      <c r="R362" s="349"/>
      <c r="S362" s="505"/>
      <c r="T362" s="342"/>
      <c r="U362" s="480"/>
      <c r="V362" s="551"/>
      <c r="W362" s="480"/>
      <c r="X362" s="483"/>
      <c r="Y362" s="484"/>
      <c r="Z362" s="345" t="s">
        <v>163</v>
      </c>
      <c r="AA362" s="487"/>
      <c r="AB362" s="490"/>
      <c r="AC362" s="563"/>
      <c r="AD362" s="316" t="s">
        <v>164</v>
      </c>
      <c r="AE362" s="364">
        <v>3420</v>
      </c>
      <c r="AF362" s="365">
        <v>3780</v>
      </c>
      <c r="AG362" s="564"/>
      <c r="AH362" s="567"/>
      <c r="AI362" s="480"/>
      <c r="AJ362" s="570"/>
      <c r="AK362" s="340"/>
      <c r="AL362" s="366"/>
      <c r="AM362" s="558"/>
      <c r="AN362" s="561"/>
      <c r="AO362" s="480"/>
      <c r="AP362" s="483"/>
      <c r="AQ362" s="562"/>
      <c r="AR362" s="553"/>
      <c r="AS362" s="555"/>
      <c r="AT362" s="555"/>
      <c r="AU362" s="527"/>
      <c r="AV362" s="161"/>
      <c r="AW362" s="161"/>
      <c r="AX362" s="152"/>
      <c r="AY362" s="152"/>
      <c r="AZ362" s="152"/>
      <c r="BA362" s="152"/>
      <c r="BB362" s="152"/>
      <c r="BC362" s="152"/>
      <c r="BD362" s="152"/>
      <c r="BE362" s="152"/>
      <c r="BF362" s="152"/>
      <c r="BG362" s="152"/>
      <c r="BH362" s="152"/>
      <c r="BI362" s="152"/>
    </row>
    <row r="363" spans="1:61" s="162" customFormat="1" ht="16.5" customHeight="1">
      <c r="A363" s="498"/>
      <c r="B363" s="500" t="s">
        <v>170</v>
      </c>
      <c r="C363" s="502" t="s">
        <v>144</v>
      </c>
      <c r="D363" s="206" t="s">
        <v>145</v>
      </c>
      <c r="E363" s="207"/>
      <c r="F363" s="208">
        <v>48060</v>
      </c>
      <c r="G363" s="306" t="s">
        <v>148</v>
      </c>
      <c r="H363" s="209">
        <v>460</v>
      </c>
      <c r="I363" s="210" t="s">
        <v>339</v>
      </c>
      <c r="J363" s="305"/>
      <c r="K363" s="211"/>
      <c r="L363" s="212"/>
      <c r="M363" s="504"/>
      <c r="N363" s="305"/>
      <c r="O363" s="342">
        <v>221130</v>
      </c>
      <c r="P363" s="480"/>
      <c r="Q363" s="343">
        <v>2210</v>
      </c>
      <c r="R363" s="340"/>
      <c r="S363" s="505"/>
      <c r="T363" s="343"/>
      <c r="U363" s="480" t="s">
        <v>146</v>
      </c>
      <c r="V363" s="478">
        <v>13460</v>
      </c>
      <c r="W363" s="480" t="s">
        <v>146</v>
      </c>
      <c r="X363" s="481">
        <v>60</v>
      </c>
      <c r="Y363" s="484" t="s">
        <v>146</v>
      </c>
      <c r="Z363" s="341" t="s">
        <v>150</v>
      </c>
      <c r="AA363" s="485">
        <v>3240</v>
      </c>
      <c r="AB363" s="488">
        <v>3600</v>
      </c>
      <c r="AC363" s="563" t="s">
        <v>146</v>
      </c>
      <c r="AD363" s="159" t="s">
        <v>151</v>
      </c>
      <c r="AE363" s="360">
        <v>6480</v>
      </c>
      <c r="AF363" s="361">
        <v>7290</v>
      </c>
      <c r="AG363" s="564" t="s">
        <v>146</v>
      </c>
      <c r="AH363" s="565">
        <v>6350</v>
      </c>
      <c r="AI363" s="480" t="s">
        <v>148</v>
      </c>
      <c r="AJ363" s="568">
        <v>60</v>
      </c>
      <c r="AK363" s="484" t="s">
        <v>146</v>
      </c>
      <c r="AL363" s="556">
        <v>4500</v>
      </c>
      <c r="AM363" s="558" t="s">
        <v>152</v>
      </c>
      <c r="AN363" s="559">
        <v>7090</v>
      </c>
      <c r="AO363" s="480" t="s">
        <v>146</v>
      </c>
      <c r="AP363" s="481">
        <v>70</v>
      </c>
      <c r="AQ363" s="562" t="s">
        <v>152</v>
      </c>
      <c r="AR363" s="543" t="s">
        <v>154</v>
      </c>
      <c r="AS363" s="545" t="s">
        <v>154</v>
      </c>
      <c r="AT363" s="545" t="s">
        <v>154</v>
      </c>
      <c r="AU363" s="571" t="s">
        <v>154</v>
      </c>
      <c r="AV363" s="161"/>
      <c r="AW363" s="161"/>
      <c r="AX363" s="152"/>
      <c r="AY363" s="152"/>
      <c r="AZ363" s="152"/>
      <c r="BA363" s="152"/>
      <c r="BB363" s="152"/>
      <c r="BC363" s="152"/>
      <c r="BD363" s="152"/>
      <c r="BE363" s="152"/>
      <c r="BF363" s="152"/>
      <c r="BG363" s="152"/>
      <c r="BH363" s="152"/>
      <c r="BI363" s="152"/>
    </row>
    <row r="364" spans="1:61" s="162" customFormat="1" ht="16.5" customHeight="1">
      <c r="A364" s="498"/>
      <c r="B364" s="501"/>
      <c r="C364" s="503"/>
      <c r="D364" s="214" t="s">
        <v>155</v>
      </c>
      <c r="E364" s="207"/>
      <c r="F364" s="215">
        <v>54260</v>
      </c>
      <c r="G364" s="306" t="s">
        <v>148</v>
      </c>
      <c r="H364" s="216">
        <v>520</v>
      </c>
      <c r="I364" s="217" t="s">
        <v>339</v>
      </c>
      <c r="J364" s="305" t="s">
        <v>148</v>
      </c>
      <c r="K364" s="218">
        <v>6350</v>
      </c>
      <c r="L364" s="219">
        <v>60</v>
      </c>
      <c r="M364" s="504"/>
      <c r="N364" s="305"/>
      <c r="O364" s="350"/>
      <c r="P364" s="480"/>
      <c r="Q364" s="350"/>
      <c r="R364" s="351"/>
      <c r="S364" s="505"/>
      <c r="T364" s="350"/>
      <c r="U364" s="480"/>
      <c r="V364" s="479"/>
      <c r="W364" s="480"/>
      <c r="X364" s="482"/>
      <c r="Y364" s="484"/>
      <c r="Z364" s="344" t="s">
        <v>156</v>
      </c>
      <c r="AA364" s="486"/>
      <c r="AB364" s="489"/>
      <c r="AC364" s="563"/>
      <c r="AD364" s="312" t="s">
        <v>157</v>
      </c>
      <c r="AE364" s="362">
        <v>3600</v>
      </c>
      <c r="AF364" s="363">
        <v>3960</v>
      </c>
      <c r="AG364" s="564"/>
      <c r="AH364" s="566"/>
      <c r="AI364" s="480"/>
      <c r="AJ364" s="569"/>
      <c r="AK364" s="484"/>
      <c r="AL364" s="557"/>
      <c r="AM364" s="558"/>
      <c r="AN364" s="560"/>
      <c r="AO364" s="480"/>
      <c r="AP364" s="482"/>
      <c r="AQ364" s="562"/>
      <c r="AR364" s="544"/>
      <c r="AS364" s="546"/>
      <c r="AT364" s="546"/>
      <c r="AU364" s="547"/>
      <c r="AV364" s="161"/>
      <c r="AW364" s="161"/>
      <c r="AX364" s="152"/>
      <c r="AY364" s="152"/>
      <c r="AZ364" s="152"/>
      <c r="BA364" s="152"/>
      <c r="BB364" s="152"/>
      <c r="BC364" s="152"/>
      <c r="BD364" s="152"/>
      <c r="BE364" s="152"/>
      <c r="BF364" s="152"/>
      <c r="BG364" s="152"/>
      <c r="BH364" s="152"/>
      <c r="BI364" s="152"/>
    </row>
    <row r="365" spans="1:61" s="162" customFormat="1" ht="16.5" customHeight="1">
      <c r="A365" s="498"/>
      <c r="B365" s="501"/>
      <c r="C365" s="548" t="s">
        <v>158</v>
      </c>
      <c r="D365" s="214" t="s">
        <v>159</v>
      </c>
      <c r="E365" s="207"/>
      <c r="F365" s="215">
        <v>104930</v>
      </c>
      <c r="G365" s="306" t="s">
        <v>148</v>
      </c>
      <c r="H365" s="216">
        <v>950</v>
      </c>
      <c r="I365" s="217" t="s">
        <v>339</v>
      </c>
      <c r="J365" s="220"/>
      <c r="K365" s="173"/>
      <c r="L365" s="163"/>
      <c r="M365" s="504"/>
      <c r="N365" s="305"/>
      <c r="O365" s="342" t="s">
        <v>171</v>
      </c>
      <c r="P365" s="480"/>
      <c r="Q365" s="342" t="s">
        <v>171</v>
      </c>
      <c r="R365" s="349"/>
      <c r="S365" s="505"/>
      <c r="T365" s="342"/>
      <c r="U365" s="480" t="s">
        <v>146</v>
      </c>
      <c r="V365" s="550">
        <v>11870</v>
      </c>
      <c r="W365" s="480"/>
      <c r="X365" s="482"/>
      <c r="Y365" s="484"/>
      <c r="Z365" s="344" t="s">
        <v>160</v>
      </c>
      <c r="AA365" s="486"/>
      <c r="AB365" s="489"/>
      <c r="AC365" s="563"/>
      <c r="AD365" s="312" t="s">
        <v>161</v>
      </c>
      <c r="AE365" s="362">
        <v>3150</v>
      </c>
      <c r="AF365" s="363">
        <v>3420</v>
      </c>
      <c r="AG365" s="564"/>
      <c r="AH365" s="566"/>
      <c r="AI365" s="480"/>
      <c r="AJ365" s="569"/>
      <c r="AK365" s="340"/>
      <c r="AL365" s="366"/>
      <c r="AM365" s="558"/>
      <c r="AN365" s="560"/>
      <c r="AO365" s="480"/>
      <c r="AP365" s="482"/>
      <c r="AQ365" s="562"/>
      <c r="AR365" s="552">
        <v>0.02</v>
      </c>
      <c r="AS365" s="554">
        <v>0.03</v>
      </c>
      <c r="AT365" s="554">
        <v>0.05</v>
      </c>
      <c r="AU365" s="526">
        <v>0.06</v>
      </c>
      <c r="AV365" s="161"/>
      <c r="AW365" s="161"/>
      <c r="AX365" s="152"/>
      <c r="AY365" s="152"/>
      <c r="AZ365" s="152"/>
      <c r="BA365" s="152"/>
      <c r="BB365" s="152"/>
      <c r="BC365" s="152"/>
      <c r="BD365" s="152"/>
      <c r="BE365" s="152"/>
      <c r="BF365" s="152"/>
      <c r="BG365" s="152"/>
      <c r="BH365" s="152"/>
      <c r="BI365" s="152"/>
    </row>
    <row r="366" spans="1:61" s="162" customFormat="1" ht="16.5" customHeight="1">
      <c r="A366" s="498"/>
      <c r="B366" s="501"/>
      <c r="C366" s="549"/>
      <c r="D366" s="221" t="s">
        <v>162</v>
      </c>
      <c r="E366" s="207"/>
      <c r="F366" s="222">
        <v>166960</v>
      </c>
      <c r="G366" s="306" t="s">
        <v>148</v>
      </c>
      <c r="H366" s="223">
        <v>1570</v>
      </c>
      <c r="I366" s="224" t="s">
        <v>339</v>
      </c>
      <c r="J366" s="220"/>
      <c r="K366" s="173"/>
      <c r="L366" s="163"/>
      <c r="M366" s="504"/>
      <c r="N366" s="305"/>
      <c r="O366" s="342">
        <v>236610</v>
      </c>
      <c r="P366" s="480"/>
      <c r="Q366" s="343">
        <v>2360</v>
      </c>
      <c r="R366" s="340"/>
      <c r="S366" s="505"/>
      <c r="T366" s="343"/>
      <c r="U366" s="480"/>
      <c r="V366" s="551"/>
      <c r="W366" s="480"/>
      <c r="X366" s="483"/>
      <c r="Y366" s="484"/>
      <c r="Z366" s="345" t="s">
        <v>163</v>
      </c>
      <c r="AA366" s="487"/>
      <c r="AB366" s="490"/>
      <c r="AC366" s="563"/>
      <c r="AD366" s="316" t="s">
        <v>164</v>
      </c>
      <c r="AE366" s="364">
        <v>2790</v>
      </c>
      <c r="AF366" s="365">
        <v>3060</v>
      </c>
      <c r="AG366" s="564"/>
      <c r="AH366" s="567"/>
      <c r="AI366" s="480"/>
      <c r="AJ366" s="570"/>
      <c r="AK366" s="340"/>
      <c r="AL366" s="366"/>
      <c r="AM366" s="558"/>
      <c r="AN366" s="561"/>
      <c r="AO366" s="480"/>
      <c r="AP366" s="483"/>
      <c r="AQ366" s="562"/>
      <c r="AR366" s="553"/>
      <c r="AS366" s="555"/>
      <c r="AT366" s="555"/>
      <c r="AU366" s="527"/>
      <c r="AV366" s="161"/>
      <c r="AW366" s="161"/>
      <c r="AX366" s="152"/>
      <c r="AY366" s="152"/>
      <c r="AZ366" s="152"/>
      <c r="BA366" s="152"/>
      <c r="BB366" s="152"/>
      <c r="BC366" s="152"/>
      <c r="BD366" s="152"/>
      <c r="BE366" s="152"/>
      <c r="BF366" s="152"/>
      <c r="BG366" s="152"/>
      <c r="BH366" s="152"/>
      <c r="BI366" s="152"/>
    </row>
    <row r="367" spans="1:61" s="162" customFormat="1" ht="16.5" customHeight="1">
      <c r="A367" s="498"/>
      <c r="B367" s="542" t="s">
        <v>172</v>
      </c>
      <c r="C367" s="502" t="s">
        <v>144</v>
      </c>
      <c r="D367" s="206" t="s">
        <v>145</v>
      </c>
      <c r="E367" s="207"/>
      <c r="F367" s="208">
        <v>43290</v>
      </c>
      <c r="G367" s="306" t="s">
        <v>148</v>
      </c>
      <c r="H367" s="209">
        <v>410</v>
      </c>
      <c r="I367" s="210" t="s">
        <v>339</v>
      </c>
      <c r="J367" s="305"/>
      <c r="K367" s="211"/>
      <c r="L367" s="212"/>
      <c r="M367" s="504"/>
      <c r="N367" s="305"/>
      <c r="O367" s="350"/>
      <c r="P367" s="480"/>
      <c r="Q367" s="350"/>
      <c r="R367" s="351"/>
      <c r="S367" s="505"/>
      <c r="T367" s="350"/>
      <c r="U367" s="480" t="s">
        <v>146</v>
      </c>
      <c r="V367" s="478">
        <v>12450</v>
      </c>
      <c r="W367" s="480" t="s">
        <v>146</v>
      </c>
      <c r="X367" s="481">
        <v>50</v>
      </c>
      <c r="Y367" s="484" t="s">
        <v>146</v>
      </c>
      <c r="Z367" s="341" t="s">
        <v>150</v>
      </c>
      <c r="AA367" s="485">
        <v>2790</v>
      </c>
      <c r="AB367" s="488">
        <v>3060</v>
      </c>
      <c r="AC367" s="563" t="s">
        <v>146</v>
      </c>
      <c r="AD367" s="159" t="s">
        <v>151</v>
      </c>
      <c r="AE367" s="360">
        <v>5670</v>
      </c>
      <c r="AF367" s="361">
        <v>6390</v>
      </c>
      <c r="AG367" s="564" t="s">
        <v>146</v>
      </c>
      <c r="AH367" s="565">
        <v>5450</v>
      </c>
      <c r="AI367" s="480" t="s">
        <v>148</v>
      </c>
      <c r="AJ367" s="568">
        <v>50</v>
      </c>
      <c r="AK367" s="484" t="s">
        <v>146</v>
      </c>
      <c r="AL367" s="556">
        <v>4500</v>
      </c>
      <c r="AM367" s="558" t="s">
        <v>152</v>
      </c>
      <c r="AN367" s="559">
        <v>6080</v>
      </c>
      <c r="AO367" s="480" t="s">
        <v>146</v>
      </c>
      <c r="AP367" s="481">
        <v>50</v>
      </c>
      <c r="AQ367" s="562" t="s">
        <v>152</v>
      </c>
      <c r="AR367" s="543" t="s">
        <v>154</v>
      </c>
      <c r="AS367" s="545" t="s">
        <v>154</v>
      </c>
      <c r="AT367" s="545" t="s">
        <v>154</v>
      </c>
      <c r="AU367" s="571" t="s">
        <v>154</v>
      </c>
      <c r="AV367" s="161"/>
      <c r="AW367" s="161"/>
      <c r="AX367" s="152"/>
      <c r="AY367" s="152"/>
      <c r="AZ367" s="152"/>
      <c r="BA367" s="152"/>
      <c r="BB367" s="152"/>
      <c r="BC367" s="152"/>
      <c r="BD367" s="152"/>
      <c r="BE367" s="152"/>
      <c r="BF367" s="152"/>
      <c r="BG367" s="152"/>
      <c r="BH367" s="152"/>
      <c r="BI367" s="152"/>
    </row>
    <row r="368" spans="1:61" s="162" customFormat="1" ht="16.5" customHeight="1">
      <c r="A368" s="498"/>
      <c r="B368" s="501"/>
      <c r="C368" s="503"/>
      <c r="D368" s="214" t="s">
        <v>155</v>
      </c>
      <c r="E368" s="207"/>
      <c r="F368" s="215">
        <v>49490</v>
      </c>
      <c r="G368" s="306" t="s">
        <v>148</v>
      </c>
      <c r="H368" s="216">
        <v>470</v>
      </c>
      <c r="I368" s="217" t="s">
        <v>339</v>
      </c>
      <c r="J368" s="305" t="s">
        <v>148</v>
      </c>
      <c r="K368" s="218">
        <v>6350</v>
      </c>
      <c r="L368" s="219">
        <v>60</v>
      </c>
      <c r="M368" s="504"/>
      <c r="N368" s="305"/>
      <c r="O368" s="342" t="s">
        <v>173</v>
      </c>
      <c r="P368" s="480"/>
      <c r="Q368" s="342" t="s">
        <v>173</v>
      </c>
      <c r="R368" s="349"/>
      <c r="S368" s="505"/>
      <c r="T368" s="342"/>
      <c r="U368" s="480"/>
      <c r="V368" s="479"/>
      <c r="W368" s="480"/>
      <c r="X368" s="482"/>
      <c r="Y368" s="484"/>
      <c r="Z368" s="344" t="s">
        <v>156</v>
      </c>
      <c r="AA368" s="486"/>
      <c r="AB368" s="489"/>
      <c r="AC368" s="563"/>
      <c r="AD368" s="312" t="s">
        <v>157</v>
      </c>
      <c r="AE368" s="362">
        <v>3150</v>
      </c>
      <c r="AF368" s="363">
        <v>3510</v>
      </c>
      <c r="AG368" s="564"/>
      <c r="AH368" s="566"/>
      <c r="AI368" s="480"/>
      <c r="AJ368" s="569"/>
      <c r="AK368" s="484"/>
      <c r="AL368" s="557"/>
      <c r="AM368" s="558"/>
      <c r="AN368" s="560"/>
      <c r="AO368" s="480"/>
      <c r="AP368" s="482"/>
      <c r="AQ368" s="562"/>
      <c r="AR368" s="544"/>
      <c r="AS368" s="546"/>
      <c r="AT368" s="546"/>
      <c r="AU368" s="547"/>
      <c r="AV368" s="161"/>
      <c r="AW368" s="161"/>
      <c r="AX368" s="152"/>
      <c r="AY368" s="152"/>
      <c r="AZ368" s="152"/>
      <c r="BA368" s="152"/>
      <c r="BB368" s="152"/>
      <c r="BC368" s="152"/>
      <c r="BD368" s="152"/>
      <c r="BE368" s="152"/>
      <c r="BF368" s="152"/>
      <c r="BG368" s="152"/>
      <c r="BH368" s="152"/>
      <c r="BI368" s="152"/>
    </row>
    <row r="369" spans="1:61" s="162" customFormat="1" ht="16.5" customHeight="1">
      <c r="A369" s="498"/>
      <c r="B369" s="501"/>
      <c r="C369" s="548" t="s">
        <v>158</v>
      </c>
      <c r="D369" s="214" t="s">
        <v>159</v>
      </c>
      <c r="E369" s="207"/>
      <c r="F369" s="215">
        <v>100160</v>
      </c>
      <c r="G369" s="306" t="s">
        <v>148</v>
      </c>
      <c r="H369" s="216">
        <v>900</v>
      </c>
      <c r="I369" s="217" t="s">
        <v>339</v>
      </c>
      <c r="J369" s="220"/>
      <c r="K369" s="173"/>
      <c r="L369" s="163"/>
      <c r="M369" s="504"/>
      <c r="N369" s="305"/>
      <c r="O369" s="342">
        <v>267570</v>
      </c>
      <c r="P369" s="480"/>
      <c r="Q369" s="343">
        <v>2670</v>
      </c>
      <c r="R369" s="340"/>
      <c r="S369" s="505"/>
      <c r="T369" s="343"/>
      <c r="U369" s="480" t="s">
        <v>146</v>
      </c>
      <c r="V369" s="550">
        <v>10850</v>
      </c>
      <c r="W369" s="480"/>
      <c r="X369" s="482"/>
      <c r="Y369" s="484"/>
      <c r="Z369" s="344" t="s">
        <v>160</v>
      </c>
      <c r="AA369" s="486"/>
      <c r="AB369" s="489"/>
      <c r="AC369" s="563"/>
      <c r="AD369" s="312" t="s">
        <v>161</v>
      </c>
      <c r="AE369" s="362">
        <v>2700</v>
      </c>
      <c r="AF369" s="363">
        <v>3060</v>
      </c>
      <c r="AG369" s="564"/>
      <c r="AH369" s="566"/>
      <c r="AI369" s="480"/>
      <c r="AJ369" s="569"/>
      <c r="AK369" s="340"/>
      <c r="AL369" s="366"/>
      <c r="AM369" s="558"/>
      <c r="AN369" s="560"/>
      <c r="AO369" s="480"/>
      <c r="AP369" s="482"/>
      <c r="AQ369" s="562"/>
      <c r="AR369" s="552">
        <v>0.02</v>
      </c>
      <c r="AS369" s="554">
        <v>0.03</v>
      </c>
      <c r="AT369" s="554">
        <v>0.05</v>
      </c>
      <c r="AU369" s="526">
        <v>0.06</v>
      </c>
      <c r="AV369" s="161"/>
      <c r="AW369" s="161"/>
      <c r="AX369" s="152"/>
      <c r="AY369" s="152"/>
      <c r="AZ369" s="152"/>
      <c r="BA369" s="152"/>
      <c r="BB369" s="152"/>
      <c r="BC369" s="152"/>
      <c r="BD369" s="152"/>
      <c r="BE369" s="152"/>
      <c r="BF369" s="152"/>
      <c r="BG369" s="152"/>
      <c r="BH369" s="152"/>
      <c r="BI369" s="152"/>
    </row>
    <row r="370" spans="1:61" s="162" customFormat="1" ht="16.5" customHeight="1">
      <c r="A370" s="498"/>
      <c r="B370" s="501"/>
      <c r="C370" s="549"/>
      <c r="D370" s="221" t="s">
        <v>162</v>
      </c>
      <c r="E370" s="207"/>
      <c r="F370" s="222">
        <v>162190</v>
      </c>
      <c r="G370" s="306" t="s">
        <v>148</v>
      </c>
      <c r="H370" s="223">
        <v>1520</v>
      </c>
      <c r="I370" s="224" t="s">
        <v>339</v>
      </c>
      <c r="J370" s="220"/>
      <c r="K370" s="173"/>
      <c r="L370" s="163"/>
      <c r="M370" s="504"/>
      <c r="N370" s="305"/>
      <c r="O370" s="350"/>
      <c r="P370" s="480"/>
      <c r="Q370" s="350"/>
      <c r="R370" s="351"/>
      <c r="S370" s="505"/>
      <c r="T370" s="350"/>
      <c r="U370" s="480"/>
      <c r="V370" s="551"/>
      <c r="W370" s="480"/>
      <c r="X370" s="483"/>
      <c r="Y370" s="484"/>
      <c r="Z370" s="345" t="s">
        <v>163</v>
      </c>
      <c r="AA370" s="487"/>
      <c r="AB370" s="490"/>
      <c r="AC370" s="563"/>
      <c r="AD370" s="316" t="s">
        <v>164</v>
      </c>
      <c r="AE370" s="364">
        <v>2430</v>
      </c>
      <c r="AF370" s="365">
        <v>2700</v>
      </c>
      <c r="AG370" s="564"/>
      <c r="AH370" s="567"/>
      <c r="AI370" s="480"/>
      <c r="AJ370" s="570"/>
      <c r="AK370" s="340"/>
      <c r="AL370" s="366"/>
      <c r="AM370" s="558"/>
      <c r="AN370" s="561"/>
      <c r="AO370" s="480"/>
      <c r="AP370" s="483"/>
      <c r="AQ370" s="562"/>
      <c r="AR370" s="553"/>
      <c r="AS370" s="555"/>
      <c r="AT370" s="555"/>
      <c r="AU370" s="527"/>
      <c r="AV370" s="161"/>
      <c r="AW370" s="161"/>
      <c r="AX370" s="152"/>
      <c r="AY370" s="152"/>
      <c r="AZ370" s="152"/>
      <c r="BA370" s="152"/>
      <c r="BB370" s="152"/>
      <c r="BC370" s="152"/>
      <c r="BD370" s="152"/>
      <c r="BE370" s="152"/>
      <c r="BF370" s="152"/>
      <c r="BG370" s="152"/>
      <c r="BH370" s="152"/>
      <c r="BI370" s="152"/>
    </row>
    <row r="371" spans="1:61" s="162" customFormat="1" ht="16.5" customHeight="1">
      <c r="A371" s="498"/>
      <c r="B371" s="500" t="s">
        <v>174</v>
      </c>
      <c r="C371" s="502" t="s">
        <v>144</v>
      </c>
      <c r="D371" s="206" t="s">
        <v>145</v>
      </c>
      <c r="E371" s="207"/>
      <c r="F371" s="208">
        <v>39750</v>
      </c>
      <c r="G371" s="306" t="s">
        <v>148</v>
      </c>
      <c r="H371" s="209">
        <v>380</v>
      </c>
      <c r="I371" s="210" t="s">
        <v>339</v>
      </c>
      <c r="J371" s="305"/>
      <c r="K371" s="211"/>
      <c r="L371" s="212"/>
      <c r="M371" s="504"/>
      <c r="N371" s="305"/>
      <c r="O371" s="342" t="s">
        <v>175</v>
      </c>
      <c r="P371" s="480"/>
      <c r="Q371" s="342" t="s">
        <v>175</v>
      </c>
      <c r="R371" s="349"/>
      <c r="S371" s="505"/>
      <c r="T371" s="342"/>
      <c r="U371" s="480" t="s">
        <v>146</v>
      </c>
      <c r="V371" s="478">
        <v>11690</v>
      </c>
      <c r="W371" s="480" t="s">
        <v>146</v>
      </c>
      <c r="X371" s="481">
        <v>50</v>
      </c>
      <c r="Y371" s="484" t="s">
        <v>146</v>
      </c>
      <c r="Z371" s="341" t="s">
        <v>150</v>
      </c>
      <c r="AA371" s="485">
        <v>3150</v>
      </c>
      <c r="AB371" s="488">
        <v>3510</v>
      </c>
      <c r="AC371" s="563" t="s">
        <v>146</v>
      </c>
      <c r="AD371" s="159" t="s">
        <v>151</v>
      </c>
      <c r="AE371" s="360">
        <v>6390</v>
      </c>
      <c r="AF371" s="361">
        <v>7110</v>
      </c>
      <c r="AG371" s="564" t="s">
        <v>146</v>
      </c>
      <c r="AH371" s="565">
        <v>4760</v>
      </c>
      <c r="AI371" s="480" t="s">
        <v>148</v>
      </c>
      <c r="AJ371" s="568">
        <v>50</v>
      </c>
      <c r="AK371" s="484" t="s">
        <v>146</v>
      </c>
      <c r="AL371" s="556">
        <v>4500</v>
      </c>
      <c r="AM371" s="558" t="s">
        <v>152</v>
      </c>
      <c r="AN371" s="559">
        <v>5310</v>
      </c>
      <c r="AO371" s="480" t="s">
        <v>146</v>
      </c>
      <c r="AP371" s="481">
        <v>50</v>
      </c>
      <c r="AQ371" s="562" t="s">
        <v>152</v>
      </c>
      <c r="AR371" s="543" t="s">
        <v>154</v>
      </c>
      <c r="AS371" s="545" t="s">
        <v>154</v>
      </c>
      <c r="AT371" s="545" t="s">
        <v>154</v>
      </c>
      <c r="AU371" s="571" t="s">
        <v>154</v>
      </c>
      <c r="AV371" s="161"/>
      <c r="AW371" s="161"/>
      <c r="AX371" s="152"/>
      <c r="AY371" s="152"/>
      <c r="AZ371" s="152"/>
      <c r="BA371" s="152"/>
      <c r="BB371" s="152"/>
      <c r="BC371" s="152"/>
      <c r="BD371" s="152"/>
      <c r="BE371" s="152"/>
      <c r="BF371" s="152"/>
      <c r="BG371" s="152"/>
      <c r="BH371" s="152"/>
      <c r="BI371" s="152"/>
    </row>
    <row r="372" spans="1:61" s="162" customFormat="1" ht="16.5" customHeight="1">
      <c r="A372" s="498"/>
      <c r="B372" s="501"/>
      <c r="C372" s="503"/>
      <c r="D372" s="214" t="s">
        <v>155</v>
      </c>
      <c r="E372" s="207"/>
      <c r="F372" s="215">
        <v>45950</v>
      </c>
      <c r="G372" s="306" t="s">
        <v>148</v>
      </c>
      <c r="H372" s="216">
        <v>440</v>
      </c>
      <c r="I372" s="217" t="s">
        <v>339</v>
      </c>
      <c r="J372" s="305" t="s">
        <v>148</v>
      </c>
      <c r="K372" s="218">
        <v>6350</v>
      </c>
      <c r="L372" s="219">
        <v>60</v>
      </c>
      <c r="M372" s="504"/>
      <c r="N372" s="305"/>
      <c r="O372" s="342">
        <v>298530</v>
      </c>
      <c r="P372" s="480"/>
      <c r="Q372" s="343">
        <v>2980</v>
      </c>
      <c r="R372" s="340"/>
      <c r="S372" s="505"/>
      <c r="T372" s="343"/>
      <c r="U372" s="480"/>
      <c r="V372" s="479"/>
      <c r="W372" s="480"/>
      <c r="X372" s="482"/>
      <c r="Y372" s="484"/>
      <c r="Z372" s="344" t="s">
        <v>156</v>
      </c>
      <c r="AA372" s="486"/>
      <c r="AB372" s="489"/>
      <c r="AC372" s="563"/>
      <c r="AD372" s="312" t="s">
        <v>157</v>
      </c>
      <c r="AE372" s="362">
        <v>3510</v>
      </c>
      <c r="AF372" s="363">
        <v>3870</v>
      </c>
      <c r="AG372" s="564"/>
      <c r="AH372" s="566"/>
      <c r="AI372" s="480"/>
      <c r="AJ372" s="569"/>
      <c r="AK372" s="484"/>
      <c r="AL372" s="557"/>
      <c r="AM372" s="558"/>
      <c r="AN372" s="560"/>
      <c r="AO372" s="480"/>
      <c r="AP372" s="482"/>
      <c r="AQ372" s="562"/>
      <c r="AR372" s="544"/>
      <c r="AS372" s="546"/>
      <c r="AT372" s="546"/>
      <c r="AU372" s="547"/>
      <c r="AV372" s="161"/>
      <c r="AW372" s="161"/>
      <c r="AX372" s="152"/>
      <c r="AY372" s="152"/>
      <c r="AZ372" s="152"/>
      <c r="BA372" s="152"/>
      <c r="BB372" s="152"/>
      <c r="BC372" s="152"/>
      <c r="BD372" s="152"/>
      <c r="BE372" s="152"/>
      <c r="BF372" s="152"/>
      <c r="BG372" s="152"/>
      <c r="BH372" s="152"/>
      <c r="BI372" s="152"/>
    </row>
    <row r="373" spans="1:61" s="162" customFormat="1" ht="16.5" customHeight="1">
      <c r="A373" s="498"/>
      <c r="B373" s="501"/>
      <c r="C373" s="548" t="s">
        <v>158</v>
      </c>
      <c r="D373" s="214" t="s">
        <v>159</v>
      </c>
      <c r="E373" s="207"/>
      <c r="F373" s="215">
        <v>96620</v>
      </c>
      <c r="G373" s="306" t="s">
        <v>148</v>
      </c>
      <c r="H373" s="216">
        <v>860</v>
      </c>
      <c r="I373" s="217" t="s">
        <v>339</v>
      </c>
      <c r="J373" s="220"/>
      <c r="K373" s="173"/>
      <c r="L373" s="163"/>
      <c r="M373" s="504"/>
      <c r="N373" s="305"/>
      <c r="O373" s="350"/>
      <c r="P373" s="480"/>
      <c r="Q373" s="350"/>
      <c r="R373" s="351"/>
      <c r="S373" s="505"/>
      <c r="T373" s="350"/>
      <c r="U373" s="480" t="s">
        <v>146</v>
      </c>
      <c r="V373" s="550">
        <v>10100</v>
      </c>
      <c r="W373" s="480"/>
      <c r="X373" s="482"/>
      <c r="Y373" s="484"/>
      <c r="Z373" s="344" t="s">
        <v>160</v>
      </c>
      <c r="AA373" s="486"/>
      <c r="AB373" s="489"/>
      <c r="AC373" s="563"/>
      <c r="AD373" s="312" t="s">
        <v>161</v>
      </c>
      <c r="AE373" s="362">
        <v>3060</v>
      </c>
      <c r="AF373" s="363">
        <v>3420</v>
      </c>
      <c r="AG373" s="564"/>
      <c r="AH373" s="566"/>
      <c r="AI373" s="480"/>
      <c r="AJ373" s="569"/>
      <c r="AK373" s="340"/>
      <c r="AL373" s="366"/>
      <c r="AM373" s="558"/>
      <c r="AN373" s="560"/>
      <c r="AO373" s="480"/>
      <c r="AP373" s="482"/>
      <c r="AQ373" s="562"/>
      <c r="AR373" s="552">
        <v>0.02</v>
      </c>
      <c r="AS373" s="554">
        <v>0.03</v>
      </c>
      <c r="AT373" s="554">
        <v>0.05</v>
      </c>
      <c r="AU373" s="526">
        <v>0.06</v>
      </c>
      <c r="AV373" s="161"/>
      <c r="AW373" s="161"/>
      <c r="AX373" s="152"/>
      <c r="AY373" s="152"/>
      <c r="AZ373" s="152"/>
      <c r="BA373" s="152"/>
      <c r="BB373" s="152"/>
      <c r="BC373" s="152"/>
      <c r="BD373" s="152"/>
      <c r="BE373" s="152"/>
      <c r="BF373" s="152"/>
      <c r="BG373" s="152"/>
      <c r="BH373" s="152"/>
      <c r="BI373" s="152"/>
    </row>
    <row r="374" spans="1:61" s="162" customFormat="1" ht="16.5" customHeight="1">
      <c r="A374" s="498"/>
      <c r="B374" s="501"/>
      <c r="C374" s="549"/>
      <c r="D374" s="221" t="s">
        <v>162</v>
      </c>
      <c r="E374" s="207"/>
      <c r="F374" s="222">
        <v>158650</v>
      </c>
      <c r="G374" s="306" t="s">
        <v>148</v>
      </c>
      <c r="H374" s="223">
        <v>1480</v>
      </c>
      <c r="I374" s="224" t="s">
        <v>339</v>
      </c>
      <c r="J374" s="220"/>
      <c r="K374" s="173"/>
      <c r="L374" s="163"/>
      <c r="M374" s="504"/>
      <c r="N374" s="305"/>
      <c r="O374" s="342" t="s">
        <v>176</v>
      </c>
      <c r="P374" s="480"/>
      <c r="Q374" s="342" t="s">
        <v>176</v>
      </c>
      <c r="R374" s="349"/>
      <c r="S374" s="505"/>
      <c r="T374" s="342"/>
      <c r="U374" s="480"/>
      <c r="V374" s="551"/>
      <c r="W374" s="480"/>
      <c r="X374" s="483"/>
      <c r="Y374" s="484"/>
      <c r="Z374" s="345" t="s">
        <v>163</v>
      </c>
      <c r="AA374" s="487"/>
      <c r="AB374" s="490"/>
      <c r="AC374" s="563"/>
      <c r="AD374" s="316" t="s">
        <v>164</v>
      </c>
      <c r="AE374" s="364">
        <v>2700</v>
      </c>
      <c r="AF374" s="365">
        <v>3060</v>
      </c>
      <c r="AG374" s="564"/>
      <c r="AH374" s="567"/>
      <c r="AI374" s="480"/>
      <c r="AJ374" s="570"/>
      <c r="AK374" s="340"/>
      <c r="AL374" s="366"/>
      <c r="AM374" s="558"/>
      <c r="AN374" s="561"/>
      <c r="AO374" s="480"/>
      <c r="AP374" s="483"/>
      <c r="AQ374" s="562"/>
      <c r="AR374" s="553"/>
      <c r="AS374" s="555"/>
      <c r="AT374" s="555"/>
      <c r="AU374" s="527"/>
      <c r="AV374" s="161"/>
      <c r="AW374" s="161"/>
      <c r="AX374" s="152"/>
      <c r="AY374" s="152"/>
      <c r="AZ374" s="152"/>
      <c r="BA374" s="152"/>
      <c r="BB374" s="152"/>
      <c r="BC374" s="152"/>
      <c r="BD374" s="152"/>
      <c r="BE374" s="152"/>
      <c r="BF374" s="152"/>
      <c r="BG374" s="152"/>
      <c r="BH374" s="152"/>
      <c r="BI374" s="152"/>
    </row>
    <row r="375" spans="1:61" s="162" customFormat="1" ht="16.5" customHeight="1">
      <c r="A375" s="498"/>
      <c r="B375" s="500" t="s">
        <v>177</v>
      </c>
      <c r="C375" s="502" t="s">
        <v>144</v>
      </c>
      <c r="D375" s="206" t="s">
        <v>145</v>
      </c>
      <c r="E375" s="207"/>
      <c r="F375" s="208">
        <v>36960</v>
      </c>
      <c r="G375" s="306" t="s">
        <v>148</v>
      </c>
      <c r="H375" s="209">
        <v>350</v>
      </c>
      <c r="I375" s="210" t="s">
        <v>339</v>
      </c>
      <c r="J375" s="305"/>
      <c r="K375" s="211"/>
      <c r="L375" s="212"/>
      <c r="M375" s="504"/>
      <c r="N375" s="305"/>
      <c r="O375" s="342">
        <v>329490</v>
      </c>
      <c r="P375" s="480"/>
      <c r="Q375" s="343">
        <v>3290</v>
      </c>
      <c r="R375" s="340"/>
      <c r="S375" s="505"/>
      <c r="T375" s="343"/>
      <c r="U375" s="480" t="s">
        <v>146</v>
      </c>
      <c r="V375" s="478">
        <v>11100</v>
      </c>
      <c r="W375" s="480" t="s">
        <v>146</v>
      </c>
      <c r="X375" s="481">
        <v>50</v>
      </c>
      <c r="Y375" s="484" t="s">
        <v>146</v>
      </c>
      <c r="Z375" s="341" t="s">
        <v>150</v>
      </c>
      <c r="AA375" s="485">
        <v>2790</v>
      </c>
      <c r="AB375" s="488">
        <v>3060</v>
      </c>
      <c r="AC375" s="563" t="s">
        <v>146</v>
      </c>
      <c r="AD375" s="159" t="s">
        <v>151</v>
      </c>
      <c r="AE375" s="360">
        <v>5670</v>
      </c>
      <c r="AF375" s="361">
        <v>6390</v>
      </c>
      <c r="AG375" s="564" t="s">
        <v>146</v>
      </c>
      <c r="AH375" s="565">
        <v>4230</v>
      </c>
      <c r="AI375" s="480" t="s">
        <v>148</v>
      </c>
      <c r="AJ375" s="568">
        <v>40</v>
      </c>
      <c r="AK375" s="484" t="s">
        <v>146</v>
      </c>
      <c r="AL375" s="556">
        <v>4500</v>
      </c>
      <c r="AM375" s="558" t="s">
        <v>152</v>
      </c>
      <c r="AN375" s="559">
        <v>4730</v>
      </c>
      <c r="AO375" s="480" t="s">
        <v>146</v>
      </c>
      <c r="AP375" s="481">
        <v>40</v>
      </c>
      <c r="AQ375" s="562" t="s">
        <v>152</v>
      </c>
      <c r="AR375" s="582" t="s">
        <v>154</v>
      </c>
      <c r="AS375" s="545" t="s">
        <v>154</v>
      </c>
      <c r="AT375" s="545" t="s">
        <v>154</v>
      </c>
      <c r="AU375" s="584" t="s">
        <v>154</v>
      </c>
      <c r="AV375" s="161"/>
      <c r="AW375" s="161"/>
      <c r="AX375" s="152"/>
      <c r="AY375" s="152"/>
      <c r="AZ375" s="152"/>
      <c r="BA375" s="152"/>
      <c r="BB375" s="152"/>
      <c r="BC375" s="152"/>
      <c r="BD375" s="152"/>
      <c r="BE375" s="152"/>
      <c r="BF375" s="152"/>
      <c r="BG375" s="152"/>
      <c r="BH375" s="152"/>
      <c r="BI375" s="152"/>
    </row>
    <row r="376" spans="1:61" s="162" customFormat="1" ht="16.5" customHeight="1">
      <c r="A376" s="498"/>
      <c r="B376" s="501"/>
      <c r="C376" s="503"/>
      <c r="D376" s="214" t="s">
        <v>155</v>
      </c>
      <c r="E376" s="207"/>
      <c r="F376" s="215">
        <v>43160</v>
      </c>
      <c r="G376" s="306" t="s">
        <v>148</v>
      </c>
      <c r="H376" s="216">
        <v>410</v>
      </c>
      <c r="I376" s="217" t="s">
        <v>339</v>
      </c>
      <c r="J376" s="305" t="s">
        <v>148</v>
      </c>
      <c r="K376" s="218">
        <v>6350</v>
      </c>
      <c r="L376" s="219">
        <v>60</v>
      </c>
      <c r="M376" s="504"/>
      <c r="N376" s="305"/>
      <c r="O376" s="350"/>
      <c r="P376" s="480"/>
      <c r="Q376" s="350"/>
      <c r="R376" s="351"/>
      <c r="S376" s="505"/>
      <c r="T376" s="350"/>
      <c r="U376" s="480"/>
      <c r="V376" s="479"/>
      <c r="W376" s="480"/>
      <c r="X376" s="482"/>
      <c r="Y376" s="484"/>
      <c r="Z376" s="344" t="s">
        <v>156</v>
      </c>
      <c r="AA376" s="486"/>
      <c r="AB376" s="489"/>
      <c r="AC376" s="563"/>
      <c r="AD376" s="312" t="s">
        <v>157</v>
      </c>
      <c r="AE376" s="362">
        <v>3150</v>
      </c>
      <c r="AF376" s="363">
        <v>3510</v>
      </c>
      <c r="AG376" s="564"/>
      <c r="AH376" s="566"/>
      <c r="AI376" s="480"/>
      <c r="AJ376" s="569"/>
      <c r="AK376" s="484"/>
      <c r="AL376" s="557"/>
      <c r="AM376" s="558"/>
      <c r="AN376" s="560"/>
      <c r="AO376" s="480"/>
      <c r="AP376" s="482"/>
      <c r="AQ376" s="562"/>
      <c r="AR376" s="583"/>
      <c r="AS376" s="546"/>
      <c r="AT376" s="546"/>
      <c r="AU376" s="585"/>
      <c r="AV376" s="161"/>
      <c r="AW376" s="161"/>
      <c r="AX376" s="152"/>
      <c r="AY376" s="152"/>
      <c r="AZ376" s="152"/>
      <c r="BA376" s="152"/>
      <c r="BB376" s="152"/>
      <c r="BC376" s="152"/>
      <c r="BD376" s="152"/>
      <c r="BE376" s="152"/>
      <c r="BF376" s="152"/>
      <c r="BG376" s="152"/>
      <c r="BH376" s="152"/>
      <c r="BI376" s="152"/>
    </row>
    <row r="377" spans="1:61" s="162" customFormat="1" ht="16.5" customHeight="1">
      <c r="A377" s="498"/>
      <c r="B377" s="501"/>
      <c r="C377" s="548" t="s">
        <v>158</v>
      </c>
      <c r="D377" s="214" t="s">
        <v>159</v>
      </c>
      <c r="E377" s="207"/>
      <c r="F377" s="215">
        <v>93840</v>
      </c>
      <c r="G377" s="306" t="s">
        <v>148</v>
      </c>
      <c r="H377" s="216">
        <v>830</v>
      </c>
      <c r="I377" s="217" t="s">
        <v>339</v>
      </c>
      <c r="J377" s="220"/>
      <c r="K377" s="173"/>
      <c r="L377" s="163"/>
      <c r="M377" s="504"/>
      <c r="N377" s="305"/>
      <c r="O377" s="342" t="s">
        <v>178</v>
      </c>
      <c r="P377" s="480"/>
      <c r="Q377" s="342" t="s">
        <v>178</v>
      </c>
      <c r="R377" s="349"/>
      <c r="S377" s="505"/>
      <c r="T377" s="342"/>
      <c r="U377" s="480" t="s">
        <v>146</v>
      </c>
      <c r="V377" s="550">
        <v>9500</v>
      </c>
      <c r="W377" s="480"/>
      <c r="X377" s="482"/>
      <c r="Y377" s="484"/>
      <c r="Z377" s="344" t="s">
        <v>160</v>
      </c>
      <c r="AA377" s="486"/>
      <c r="AB377" s="489"/>
      <c r="AC377" s="563"/>
      <c r="AD377" s="312" t="s">
        <v>161</v>
      </c>
      <c r="AE377" s="362">
        <v>2700</v>
      </c>
      <c r="AF377" s="363">
        <v>3060</v>
      </c>
      <c r="AG377" s="564"/>
      <c r="AH377" s="566"/>
      <c r="AI377" s="480"/>
      <c r="AJ377" s="569"/>
      <c r="AK377" s="340"/>
      <c r="AL377" s="366"/>
      <c r="AM377" s="558"/>
      <c r="AN377" s="560"/>
      <c r="AO377" s="480"/>
      <c r="AP377" s="482"/>
      <c r="AQ377" s="562"/>
      <c r="AR377" s="552">
        <v>0.02</v>
      </c>
      <c r="AS377" s="554">
        <v>0.03</v>
      </c>
      <c r="AT377" s="554">
        <v>0.05</v>
      </c>
      <c r="AU377" s="526">
        <v>0.06</v>
      </c>
      <c r="AV377" s="161"/>
      <c r="AW377" s="161"/>
      <c r="AX377" s="152"/>
      <c r="AY377" s="152"/>
      <c r="AZ377" s="152"/>
      <c r="BA377" s="152"/>
      <c r="BB377" s="152"/>
      <c r="BC377" s="152"/>
      <c r="BD377" s="152"/>
      <c r="BE377" s="152"/>
      <c r="BF377" s="152"/>
      <c r="BG377" s="152"/>
      <c r="BH377" s="152"/>
      <c r="BI377" s="152"/>
    </row>
    <row r="378" spans="1:61" s="162" customFormat="1" ht="16.5" customHeight="1">
      <c r="A378" s="498"/>
      <c r="B378" s="501"/>
      <c r="C378" s="549"/>
      <c r="D378" s="221" t="s">
        <v>162</v>
      </c>
      <c r="E378" s="207"/>
      <c r="F378" s="222">
        <v>155860</v>
      </c>
      <c r="G378" s="306" t="s">
        <v>148</v>
      </c>
      <c r="H378" s="223">
        <v>1460</v>
      </c>
      <c r="I378" s="224" t="s">
        <v>339</v>
      </c>
      <c r="J378" s="220"/>
      <c r="K378" s="173"/>
      <c r="L378" s="163"/>
      <c r="M378" s="504"/>
      <c r="N378" s="305"/>
      <c r="O378" s="342">
        <v>360450</v>
      </c>
      <c r="P378" s="480"/>
      <c r="Q378" s="343">
        <v>3600</v>
      </c>
      <c r="R378" s="340"/>
      <c r="S378" s="505"/>
      <c r="T378" s="343"/>
      <c r="U378" s="480"/>
      <c r="V378" s="551"/>
      <c r="W378" s="480"/>
      <c r="X378" s="483"/>
      <c r="Y378" s="484"/>
      <c r="Z378" s="345" t="s">
        <v>163</v>
      </c>
      <c r="AA378" s="487"/>
      <c r="AB378" s="490"/>
      <c r="AC378" s="563"/>
      <c r="AD378" s="316" t="s">
        <v>164</v>
      </c>
      <c r="AE378" s="364">
        <v>2430</v>
      </c>
      <c r="AF378" s="365">
        <v>2700</v>
      </c>
      <c r="AG378" s="564"/>
      <c r="AH378" s="567"/>
      <c r="AI378" s="480"/>
      <c r="AJ378" s="570"/>
      <c r="AK378" s="340"/>
      <c r="AL378" s="366"/>
      <c r="AM378" s="558"/>
      <c r="AN378" s="561"/>
      <c r="AO378" s="480"/>
      <c r="AP378" s="483"/>
      <c r="AQ378" s="562"/>
      <c r="AR378" s="553"/>
      <c r="AS378" s="555"/>
      <c r="AT378" s="555"/>
      <c r="AU378" s="527"/>
      <c r="AV378" s="161"/>
      <c r="AW378" s="161"/>
      <c r="AX378" s="152"/>
      <c r="AY378" s="152"/>
      <c r="AZ378" s="152"/>
      <c r="BA378" s="152"/>
      <c r="BB378" s="152"/>
      <c r="BC378" s="152"/>
      <c r="BD378" s="152"/>
      <c r="BE378" s="152"/>
      <c r="BF378" s="152"/>
      <c r="BG378" s="152"/>
      <c r="BH378" s="152"/>
      <c r="BI378" s="152"/>
    </row>
    <row r="379" spans="1:61" s="162" customFormat="1" ht="16.5" customHeight="1">
      <c r="A379" s="498"/>
      <c r="B379" s="500" t="s">
        <v>179</v>
      </c>
      <c r="C379" s="502" t="s">
        <v>144</v>
      </c>
      <c r="D379" s="206" t="s">
        <v>145</v>
      </c>
      <c r="E379" s="207"/>
      <c r="F379" s="208">
        <v>32050</v>
      </c>
      <c r="G379" s="306" t="s">
        <v>148</v>
      </c>
      <c r="H379" s="209">
        <v>300</v>
      </c>
      <c r="I379" s="210" t="s">
        <v>339</v>
      </c>
      <c r="J379" s="305"/>
      <c r="K379" s="211"/>
      <c r="L379" s="212"/>
      <c r="M379" s="504"/>
      <c r="N379" s="305"/>
      <c r="O379" s="350"/>
      <c r="P379" s="480"/>
      <c r="Q379" s="350"/>
      <c r="R379" s="351"/>
      <c r="S379" s="505"/>
      <c r="T379" s="350"/>
      <c r="U379" s="577"/>
      <c r="V379" s="352"/>
      <c r="W379" s="578"/>
      <c r="X379" s="353"/>
      <c r="Y379" s="558" t="s">
        <v>146</v>
      </c>
      <c r="Z379" s="341" t="s">
        <v>150</v>
      </c>
      <c r="AA379" s="485">
        <v>2520</v>
      </c>
      <c r="AB379" s="488">
        <v>2790</v>
      </c>
      <c r="AC379" s="563" t="s">
        <v>146</v>
      </c>
      <c r="AD379" s="159" t="s">
        <v>151</v>
      </c>
      <c r="AE379" s="360">
        <v>4950</v>
      </c>
      <c r="AF379" s="361">
        <v>5580</v>
      </c>
      <c r="AG379" s="564" t="s">
        <v>146</v>
      </c>
      <c r="AH379" s="565">
        <v>3810</v>
      </c>
      <c r="AI379" s="480" t="s">
        <v>148</v>
      </c>
      <c r="AJ379" s="568">
        <v>40</v>
      </c>
      <c r="AK379" s="484" t="s">
        <v>146</v>
      </c>
      <c r="AL379" s="556">
        <v>4500</v>
      </c>
      <c r="AM379" s="558" t="s">
        <v>152</v>
      </c>
      <c r="AN379" s="559">
        <v>4250</v>
      </c>
      <c r="AO379" s="480" t="s">
        <v>146</v>
      </c>
      <c r="AP379" s="481">
        <v>40</v>
      </c>
      <c r="AQ379" s="562" t="s">
        <v>152</v>
      </c>
      <c r="AR379" s="543" t="s">
        <v>154</v>
      </c>
      <c r="AS379" s="545" t="s">
        <v>154</v>
      </c>
      <c r="AT379" s="545" t="s">
        <v>154</v>
      </c>
      <c r="AU379" s="571" t="s">
        <v>154</v>
      </c>
      <c r="AV379" s="161"/>
      <c r="AW379" s="161"/>
      <c r="AX379" s="152"/>
      <c r="AY379" s="152"/>
      <c r="AZ379" s="152"/>
      <c r="BA379" s="152"/>
      <c r="BB379" s="152"/>
      <c r="BC379" s="152"/>
      <c r="BD379" s="152"/>
      <c r="BE379" s="152"/>
      <c r="BF379" s="152"/>
      <c r="BG379" s="152"/>
      <c r="BH379" s="152"/>
      <c r="BI379" s="152"/>
    </row>
    <row r="380" spans="1:61" s="162" customFormat="1" ht="16.5" customHeight="1">
      <c r="A380" s="498"/>
      <c r="B380" s="501"/>
      <c r="C380" s="503"/>
      <c r="D380" s="214" t="s">
        <v>155</v>
      </c>
      <c r="E380" s="207"/>
      <c r="F380" s="215">
        <v>38250</v>
      </c>
      <c r="G380" s="306" t="s">
        <v>148</v>
      </c>
      <c r="H380" s="216">
        <v>360</v>
      </c>
      <c r="I380" s="217" t="s">
        <v>339</v>
      </c>
      <c r="J380" s="305" t="s">
        <v>148</v>
      </c>
      <c r="K380" s="218">
        <v>6350</v>
      </c>
      <c r="L380" s="219">
        <v>60</v>
      </c>
      <c r="M380" s="504"/>
      <c r="N380" s="305"/>
      <c r="O380" s="342" t="s">
        <v>180</v>
      </c>
      <c r="P380" s="480"/>
      <c r="Q380" s="342" t="s">
        <v>180</v>
      </c>
      <c r="R380" s="349"/>
      <c r="S380" s="505"/>
      <c r="T380" s="342" t="s">
        <v>181</v>
      </c>
      <c r="U380" s="577"/>
      <c r="V380" s="352"/>
      <c r="W380" s="578"/>
      <c r="X380" s="354"/>
      <c r="Y380" s="558"/>
      <c r="Z380" s="344" t="s">
        <v>156</v>
      </c>
      <c r="AA380" s="486"/>
      <c r="AB380" s="489"/>
      <c r="AC380" s="563"/>
      <c r="AD380" s="312" t="s">
        <v>157</v>
      </c>
      <c r="AE380" s="362">
        <v>2700</v>
      </c>
      <c r="AF380" s="363">
        <v>3060</v>
      </c>
      <c r="AG380" s="564"/>
      <c r="AH380" s="566"/>
      <c r="AI380" s="480"/>
      <c r="AJ380" s="569"/>
      <c r="AK380" s="484"/>
      <c r="AL380" s="557"/>
      <c r="AM380" s="558"/>
      <c r="AN380" s="560"/>
      <c r="AO380" s="480"/>
      <c r="AP380" s="482"/>
      <c r="AQ380" s="562"/>
      <c r="AR380" s="544"/>
      <c r="AS380" s="546"/>
      <c r="AT380" s="546"/>
      <c r="AU380" s="547"/>
      <c r="AV380" s="161"/>
      <c r="AW380" s="161"/>
      <c r="AX380" s="152"/>
      <c r="AY380" s="152"/>
      <c r="AZ380" s="152"/>
      <c r="BA380" s="152"/>
      <c r="BB380" s="152"/>
      <c r="BC380" s="152"/>
      <c r="BD380" s="152"/>
      <c r="BE380" s="152"/>
      <c r="BF380" s="152"/>
      <c r="BG380" s="152"/>
      <c r="BH380" s="152"/>
      <c r="BI380" s="152"/>
    </row>
    <row r="381" spans="1:61" s="162" customFormat="1" ht="16.5" customHeight="1">
      <c r="A381" s="498"/>
      <c r="B381" s="501"/>
      <c r="C381" s="548" t="s">
        <v>158</v>
      </c>
      <c r="D381" s="214" t="s">
        <v>159</v>
      </c>
      <c r="E381" s="207"/>
      <c r="F381" s="215">
        <v>88930</v>
      </c>
      <c r="G381" s="306" t="s">
        <v>148</v>
      </c>
      <c r="H381" s="216">
        <v>780</v>
      </c>
      <c r="I381" s="217" t="s">
        <v>339</v>
      </c>
      <c r="J381" s="220"/>
      <c r="K381" s="173"/>
      <c r="L381" s="163"/>
      <c r="M381" s="504"/>
      <c r="N381" s="305"/>
      <c r="O381" s="342">
        <v>391410</v>
      </c>
      <c r="P381" s="480"/>
      <c r="Q381" s="343">
        <v>3910</v>
      </c>
      <c r="R381" s="340"/>
      <c r="S381" s="505"/>
      <c r="T381" s="355" t="s">
        <v>182</v>
      </c>
      <c r="U381" s="577"/>
      <c r="V381" s="352"/>
      <c r="W381" s="578"/>
      <c r="X381" s="354"/>
      <c r="Y381" s="558"/>
      <c r="Z381" s="344" t="s">
        <v>160</v>
      </c>
      <c r="AA381" s="486"/>
      <c r="AB381" s="489"/>
      <c r="AC381" s="563"/>
      <c r="AD381" s="312" t="s">
        <v>161</v>
      </c>
      <c r="AE381" s="362">
        <v>2340</v>
      </c>
      <c r="AF381" s="363">
        <v>2610</v>
      </c>
      <c r="AG381" s="564"/>
      <c r="AH381" s="566"/>
      <c r="AI381" s="480"/>
      <c r="AJ381" s="569"/>
      <c r="AK381" s="340"/>
      <c r="AL381" s="366"/>
      <c r="AM381" s="558"/>
      <c r="AN381" s="560"/>
      <c r="AO381" s="480"/>
      <c r="AP381" s="482"/>
      <c r="AQ381" s="562"/>
      <c r="AR381" s="552">
        <v>0.02</v>
      </c>
      <c r="AS381" s="554">
        <v>0.03</v>
      </c>
      <c r="AT381" s="554">
        <v>0.05</v>
      </c>
      <c r="AU381" s="526">
        <v>7.0000000000000007E-2</v>
      </c>
      <c r="AV381" s="161"/>
      <c r="AW381" s="161"/>
      <c r="AX381" s="152"/>
      <c r="AY381" s="152"/>
      <c r="AZ381" s="152"/>
      <c r="BA381" s="152"/>
      <c r="BB381" s="152"/>
      <c r="BC381" s="152"/>
      <c r="BD381" s="152"/>
      <c r="BE381" s="152"/>
      <c r="BF381" s="152"/>
      <c r="BG381" s="152"/>
      <c r="BH381" s="152"/>
      <c r="BI381" s="152"/>
    </row>
    <row r="382" spans="1:61" s="162" customFormat="1" ht="16.5" customHeight="1">
      <c r="A382" s="498"/>
      <c r="B382" s="501"/>
      <c r="C382" s="549"/>
      <c r="D382" s="221" t="s">
        <v>162</v>
      </c>
      <c r="E382" s="207"/>
      <c r="F382" s="222">
        <v>150950</v>
      </c>
      <c r="G382" s="306" t="s">
        <v>148</v>
      </c>
      <c r="H382" s="223">
        <v>1410</v>
      </c>
      <c r="I382" s="224" t="s">
        <v>339</v>
      </c>
      <c r="J382" s="220"/>
      <c r="K382" s="173"/>
      <c r="L382" s="163"/>
      <c r="M382" s="504"/>
      <c r="N382" s="305"/>
      <c r="O382" s="350"/>
      <c r="P382" s="480"/>
      <c r="Q382" s="350"/>
      <c r="R382" s="351"/>
      <c r="S382" s="505"/>
      <c r="T382" s="350"/>
      <c r="U382" s="577"/>
      <c r="V382" s="352"/>
      <c r="W382" s="578"/>
      <c r="X382" s="354"/>
      <c r="Y382" s="558"/>
      <c r="Z382" s="345" t="s">
        <v>163</v>
      </c>
      <c r="AA382" s="487"/>
      <c r="AB382" s="490"/>
      <c r="AC382" s="563"/>
      <c r="AD382" s="316" t="s">
        <v>164</v>
      </c>
      <c r="AE382" s="364">
        <v>2160</v>
      </c>
      <c r="AF382" s="365">
        <v>2340</v>
      </c>
      <c r="AG382" s="564"/>
      <c r="AH382" s="567"/>
      <c r="AI382" s="480"/>
      <c r="AJ382" s="570"/>
      <c r="AK382" s="340"/>
      <c r="AL382" s="366"/>
      <c r="AM382" s="558"/>
      <c r="AN382" s="561"/>
      <c r="AO382" s="480"/>
      <c r="AP382" s="483"/>
      <c r="AQ382" s="562"/>
      <c r="AR382" s="553"/>
      <c r="AS382" s="555"/>
      <c r="AT382" s="555"/>
      <c r="AU382" s="527"/>
      <c r="AV382" s="161"/>
      <c r="AW382" s="161"/>
      <c r="AX382" s="152"/>
      <c r="AY382" s="152"/>
      <c r="AZ382" s="152"/>
      <c r="BA382" s="152"/>
      <c r="BB382" s="152"/>
      <c r="BC382" s="152"/>
      <c r="BD382" s="152"/>
      <c r="BE382" s="152"/>
      <c r="BF382" s="152"/>
      <c r="BG382" s="152"/>
      <c r="BH382" s="152"/>
      <c r="BI382" s="152"/>
    </row>
    <row r="383" spans="1:61" s="162" customFormat="1" ht="16.5" customHeight="1">
      <c r="A383" s="498"/>
      <c r="B383" s="500" t="s">
        <v>183</v>
      </c>
      <c r="C383" s="502" t="s">
        <v>144</v>
      </c>
      <c r="D383" s="206" t="s">
        <v>145</v>
      </c>
      <c r="E383" s="207"/>
      <c r="F383" s="208">
        <v>30500</v>
      </c>
      <c r="G383" s="306" t="s">
        <v>148</v>
      </c>
      <c r="H383" s="209">
        <v>280</v>
      </c>
      <c r="I383" s="210" t="s">
        <v>339</v>
      </c>
      <c r="J383" s="305"/>
      <c r="K383" s="211"/>
      <c r="L383" s="212"/>
      <c r="M383" s="504"/>
      <c r="N383" s="305"/>
      <c r="O383" s="342" t="s">
        <v>184</v>
      </c>
      <c r="P383" s="480"/>
      <c r="Q383" s="342" t="s">
        <v>184</v>
      </c>
      <c r="R383" s="349"/>
      <c r="S383" s="505"/>
      <c r="T383" s="342"/>
      <c r="U383" s="577"/>
      <c r="V383" s="352"/>
      <c r="W383" s="578"/>
      <c r="X383" s="354"/>
      <c r="Y383" s="558" t="s">
        <v>146</v>
      </c>
      <c r="Z383" s="341" t="s">
        <v>150</v>
      </c>
      <c r="AA383" s="485">
        <v>2790</v>
      </c>
      <c r="AB383" s="488">
        <v>3060</v>
      </c>
      <c r="AC383" s="563" t="s">
        <v>146</v>
      </c>
      <c r="AD383" s="159" t="s">
        <v>151</v>
      </c>
      <c r="AE383" s="360">
        <v>5490</v>
      </c>
      <c r="AF383" s="361">
        <v>6120</v>
      </c>
      <c r="AG383" s="564" t="s">
        <v>146</v>
      </c>
      <c r="AH383" s="565">
        <v>3470</v>
      </c>
      <c r="AI383" s="480" t="s">
        <v>148</v>
      </c>
      <c r="AJ383" s="568">
        <v>30</v>
      </c>
      <c r="AK383" s="484" t="s">
        <v>146</v>
      </c>
      <c r="AL383" s="556">
        <v>4500</v>
      </c>
      <c r="AM383" s="558" t="s">
        <v>152</v>
      </c>
      <c r="AN383" s="559">
        <v>3860</v>
      </c>
      <c r="AO383" s="480" t="s">
        <v>146</v>
      </c>
      <c r="AP383" s="481">
        <v>40</v>
      </c>
      <c r="AQ383" s="562" t="s">
        <v>152</v>
      </c>
      <c r="AR383" s="543" t="s">
        <v>154</v>
      </c>
      <c r="AS383" s="545" t="s">
        <v>154</v>
      </c>
      <c r="AT383" s="545" t="s">
        <v>154</v>
      </c>
      <c r="AU383" s="571" t="s">
        <v>154</v>
      </c>
      <c r="AV383" s="161"/>
      <c r="AW383" s="161"/>
      <c r="AX383" s="152"/>
      <c r="AY383" s="152"/>
      <c r="AZ383" s="152"/>
      <c r="BA383" s="152"/>
      <c r="BB383" s="152"/>
      <c r="BC383" s="152"/>
      <c r="BD383" s="152"/>
      <c r="BE383" s="152"/>
      <c r="BF383" s="152"/>
      <c r="BG383" s="152"/>
      <c r="BH383" s="152"/>
      <c r="BI383" s="152"/>
    </row>
    <row r="384" spans="1:61" s="162" customFormat="1" ht="16.5" customHeight="1">
      <c r="A384" s="498"/>
      <c r="B384" s="501"/>
      <c r="C384" s="503"/>
      <c r="D384" s="214" t="s">
        <v>155</v>
      </c>
      <c r="E384" s="207"/>
      <c r="F384" s="215">
        <v>36700</v>
      </c>
      <c r="G384" s="306" t="s">
        <v>148</v>
      </c>
      <c r="H384" s="216">
        <v>340</v>
      </c>
      <c r="I384" s="217" t="s">
        <v>339</v>
      </c>
      <c r="J384" s="305" t="s">
        <v>148</v>
      </c>
      <c r="K384" s="218">
        <v>6350</v>
      </c>
      <c r="L384" s="219">
        <v>60</v>
      </c>
      <c r="M384" s="504"/>
      <c r="N384" s="305"/>
      <c r="O384" s="342">
        <v>422460</v>
      </c>
      <c r="P384" s="480"/>
      <c r="Q384" s="343">
        <v>4220</v>
      </c>
      <c r="R384" s="340"/>
      <c r="S384" s="505"/>
      <c r="T384" s="343"/>
      <c r="U384" s="577"/>
      <c r="V384" s="352"/>
      <c r="W384" s="578"/>
      <c r="X384" s="354"/>
      <c r="Y384" s="558"/>
      <c r="Z384" s="344" t="s">
        <v>156</v>
      </c>
      <c r="AA384" s="486"/>
      <c r="AB384" s="489"/>
      <c r="AC384" s="563"/>
      <c r="AD384" s="312" t="s">
        <v>157</v>
      </c>
      <c r="AE384" s="362">
        <v>2970</v>
      </c>
      <c r="AF384" s="363">
        <v>3330</v>
      </c>
      <c r="AG384" s="564"/>
      <c r="AH384" s="566"/>
      <c r="AI384" s="480"/>
      <c r="AJ384" s="569"/>
      <c r="AK384" s="484"/>
      <c r="AL384" s="557"/>
      <c r="AM384" s="558"/>
      <c r="AN384" s="560"/>
      <c r="AO384" s="480"/>
      <c r="AP384" s="482"/>
      <c r="AQ384" s="562"/>
      <c r="AR384" s="544"/>
      <c r="AS384" s="546"/>
      <c r="AT384" s="546"/>
      <c r="AU384" s="547"/>
      <c r="AV384" s="161"/>
      <c r="AW384" s="161"/>
      <c r="AX384" s="152"/>
      <c r="AY384" s="152"/>
      <c r="AZ384" s="152"/>
      <c r="BA384" s="152"/>
      <c r="BB384" s="152"/>
      <c r="BC384" s="152"/>
      <c r="BD384" s="152"/>
      <c r="BE384" s="152"/>
      <c r="BF384" s="152"/>
      <c r="BG384" s="152"/>
      <c r="BH384" s="152"/>
      <c r="BI384" s="152"/>
    </row>
    <row r="385" spans="1:61" s="162" customFormat="1" ht="16.5" customHeight="1">
      <c r="A385" s="498"/>
      <c r="B385" s="501"/>
      <c r="C385" s="548" t="s">
        <v>158</v>
      </c>
      <c r="D385" s="214" t="s">
        <v>159</v>
      </c>
      <c r="E385" s="207"/>
      <c r="F385" s="215">
        <v>87370</v>
      </c>
      <c r="G385" s="306" t="s">
        <v>148</v>
      </c>
      <c r="H385" s="216">
        <v>770</v>
      </c>
      <c r="I385" s="217" t="s">
        <v>339</v>
      </c>
      <c r="J385" s="220"/>
      <c r="K385" s="173"/>
      <c r="L385" s="163"/>
      <c r="M385" s="504"/>
      <c r="N385" s="305"/>
      <c r="O385" s="350"/>
      <c r="P385" s="480"/>
      <c r="Q385" s="350"/>
      <c r="R385" s="351"/>
      <c r="S385" s="505"/>
      <c r="T385" s="350"/>
      <c r="U385" s="577"/>
      <c r="V385" s="352"/>
      <c r="W385" s="578"/>
      <c r="X385" s="354"/>
      <c r="Y385" s="558"/>
      <c r="Z385" s="344" t="s">
        <v>160</v>
      </c>
      <c r="AA385" s="486"/>
      <c r="AB385" s="489"/>
      <c r="AC385" s="563"/>
      <c r="AD385" s="312" t="s">
        <v>161</v>
      </c>
      <c r="AE385" s="362">
        <v>2610</v>
      </c>
      <c r="AF385" s="363">
        <v>2880</v>
      </c>
      <c r="AG385" s="564"/>
      <c r="AH385" s="566"/>
      <c r="AI385" s="480"/>
      <c r="AJ385" s="569"/>
      <c r="AK385" s="340"/>
      <c r="AL385" s="366"/>
      <c r="AM385" s="558"/>
      <c r="AN385" s="560"/>
      <c r="AO385" s="480"/>
      <c r="AP385" s="482"/>
      <c r="AQ385" s="562"/>
      <c r="AR385" s="552">
        <v>0.02</v>
      </c>
      <c r="AS385" s="554">
        <v>0.03</v>
      </c>
      <c r="AT385" s="554">
        <v>0.05</v>
      </c>
      <c r="AU385" s="526">
        <v>7.0000000000000007E-2</v>
      </c>
      <c r="AV385" s="161"/>
      <c r="AW385" s="161"/>
      <c r="AX385" s="152"/>
      <c r="AY385" s="152"/>
      <c r="AZ385" s="152"/>
      <c r="BA385" s="152"/>
      <c r="BB385" s="152"/>
      <c r="BC385" s="152"/>
      <c r="BD385" s="152"/>
      <c r="BE385" s="152"/>
      <c r="BF385" s="152"/>
      <c r="BG385" s="152"/>
      <c r="BH385" s="152"/>
      <c r="BI385" s="152"/>
    </row>
    <row r="386" spans="1:61" s="162" customFormat="1" ht="16.5" customHeight="1">
      <c r="A386" s="498"/>
      <c r="B386" s="501"/>
      <c r="C386" s="549"/>
      <c r="D386" s="221" t="s">
        <v>162</v>
      </c>
      <c r="E386" s="207"/>
      <c r="F386" s="222">
        <v>149400</v>
      </c>
      <c r="G386" s="306" t="s">
        <v>148</v>
      </c>
      <c r="H386" s="223">
        <v>1400</v>
      </c>
      <c r="I386" s="224" t="s">
        <v>339</v>
      </c>
      <c r="J386" s="220"/>
      <c r="K386" s="173"/>
      <c r="L386" s="163"/>
      <c r="M386" s="504"/>
      <c r="N386" s="305"/>
      <c r="O386" s="342" t="s">
        <v>185</v>
      </c>
      <c r="P386" s="480"/>
      <c r="Q386" s="342" t="s">
        <v>185</v>
      </c>
      <c r="R386" s="349"/>
      <c r="S386" s="505"/>
      <c r="T386" s="342"/>
      <c r="U386" s="577"/>
      <c r="V386" s="352"/>
      <c r="W386" s="578"/>
      <c r="X386" s="354"/>
      <c r="Y386" s="558"/>
      <c r="Z386" s="345" t="s">
        <v>163</v>
      </c>
      <c r="AA386" s="487"/>
      <c r="AB386" s="490"/>
      <c r="AC386" s="563"/>
      <c r="AD386" s="316" t="s">
        <v>164</v>
      </c>
      <c r="AE386" s="364">
        <v>2340</v>
      </c>
      <c r="AF386" s="365">
        <v>2610</v>
      </c>
      <c r="AG386" s="564"/>
      <c r="AH386" s="567"/>
      <c r="AI386" s="480"/>
      <c r="AJ386" s="570"/>
      <c r="AK386" s="340"/>
      <c r="AL386" s="366"/>
      <c r="AM386" s="558"/>
      <c r="AN386" s="561"/>
      <c r="AO386" s="480"/>
      <c r="AP386" s="483"/>
      <c r="AQ386" s="562"/>
      <c r="AR386" s="553"/>
      <c r="AS386" s="555"/>
      <c r="AT386" s="555"/>
      <c r="AU386" s="527"/>
      <c r="AV386" s="161"/>
      <c r="AW386" s="161"/>
      <c r="AX386" s="152"/>
      <c r="AY386" s="152"/>
      <c r="AZ386" s="152"/>
      <c r="BA386" s="152"/>
      <c r="BB386" s="152"/>
      <c r="BC386" s="152"/>
      <c r="BD386" s="152"/>
      <c r="BE386" s="152"/>
      <c r="BF386" s="152"/>
      <c r="BG386" s="152"/>
      <c r="BH386" s="152"/>
      <c r="BI386" s="152"/>
    </row>
    <row r="387" spans="1:61" s="162" customFormat="1" ht="16.5" customHeight="1">
      <c r="A387" s="498"/>
      <c r="B387" s="542" t="s">
        <v>186</v>
      </c>
      <c r="C387" s="502" t="s">
        <v>144</v>
      </c>
      <c r="D387" s="206" t="s">
        <v>145</v>
      </c>
      <c r="E387" s="207"/>
      <c r="F387" s="208">
        <v>29180</v>
      </c>
      <c r="G387" s="306" t="s">
        <v>148</v>
      </c>
      <c r="H387" s="209">
        <v>270</v>
      </c>
      <c r="I387" s="210" t="s">
        <v>339</v>
      </c>
      <c r="J387" s="305"/>
      <c r="K387" s="211"/>
      <c r="L387" s="212"/>
      <c r="M387" s="504"/>
      <c r="N387" s="305"/>
      <c r="O387" s="342">
        <v>453420</v>
      </c>
      <c r="P387" s="480"/>
      <c r="Q387" s="343">
        <v>4530</v>
      </c>
      <c r="R387" s="340"/>
      <c r="S387" s="505"/>
      <c r="T387" s="343"/>
      <c r="U387" s="577"/>
      <c r="V387" s="352"/>
      <c r="W387" s="578"/>
      <c r="X387" s="354"/>
      <c r="Y387" s="558" t="s">
        <v>146</v>
      </c>
      <c r="Z387" s="341" t="s">
        <v>150</v>
      </c>
      <c r="AA387" s="485">
        <v>2520</v>
      </c>
      <c r="AB387" s="488">
        <v>2790</v>
      </c>
      <c r="AC387" s="563" t="s">
        <v>146</v>
      </c>
      <c r="AD387" s="159" t="s">
        <v>151</v>
      </c>
      <c r="AE387" s="360">
        <v>4950</v>
      </c>
      <c r="AF387" s="361">
        <v>5580</v>
      </c>
      <c r="AG387" s="564" t="s">
        <v>146</v>
      </c>
      <c r="AH387" s="565">
        <v>3180</v>
      </c>
      <c r="AI387" s="480" t="s">
        <v>148</v>
      </c>
      <c r="AJ387" s="568">
        <v>30</v>
      </c>
      <c r="AK387" s="484" t="s">
        <v>146</v>
      </c>
      <c r="AL387" s="556">
        <v>4500</v>
      </c>
      <c r="AM387" s="558" t="s">
        <v>152</v>
      </c>
      <c r="AN387" s="559">
        <v>3540</v>
      </c>
      <c r="AO387" s="480" t="s">
        <v>146</v>
      </c>
      <c r="AP387" s="481">
        <v>40</v>
      </c>
      <c r="AQ387" s="562" t="s">
        <v>152</v>
      </c>
      <c r="AR387" s="543" t="s">
        <v>154</v>
      </c>
      <c r="AS387" s="545" t="s">
        <v>154</v>
      </c>
      <c r="AT387" s="545" t="s">
        <v>154</v>
      </c>
      <c r="AU387" s="571" t="s">
        <v>154</v>
      </c>
      <c r="AV387" s="161"/>
      <c r="AW387" s="161"/>
      <c r="AX387" s="152"/>
      <c r="AY387" s="152"/>
      <c r="AZ387" s="152"/>
      <c r="BA387" s="152"/>
      <c r="BB387" s="152"/>
      <c r="BC387" s="152"/>
      <c r="BD387" s="152"/>
      <c r="BE387" s="152"/>
      <c r="BF387" s="152"/>
      <c r="BG387" s="152"/>
      <c r="BH387" s="152"/>
      <c r="BI387" s="152"/>
    </row>
    <row r="388" spans="1:61" s="162" customFormat="1" ht="16.5" customHeight="1">
      <c r="A388" s="498"/>
      <c r="B388" s="501"/>
      <c r="C388" s="503"/>
      <c r="D388" s="214" t="s">
        <v>155</v>
      </c>
      <c r="E388" s="207"/>
      <c r="F388" s="215">
        <v>35380</v>
      </c>
      <c r="G388" s="306" t="s">
        <v>148</v>
      </c>
      <c r="H388" s="216">
        <v>330</v>
      </c>
      <c r="I388" s="217" t="s">
        <v>339</v>
      </c>
      <c r="J388" s="305" t="s">
        <v>148</v>
      </c>
      <c r="K388" s="218">
        <v>6350</v>
      </c>
      <c r="L388" s="219">
        <v>60</v>
      </c>
      <c r="M388" s="504"/>
      <c r="N388" s="305"/>
      <c r="O388" s="350"/>
      <c r="P388" s="480"/>
      <c r="Q388" s="350"/>
      <c r="R388" s="351"/>
      <c r="S388" s="505"/>
      <c r="T388" s="350"/>
      <c r="U388" s="577"/>
      <c r="V388" s="352"/>
      <c r="W388" s="578"/>
      <c r="X388" s="354"/>
      <c r="Y388" s="558"/>
      <c r="Z388" s="344" t="s">
        <v>156</v>
      </c>
      <c r="AA388" s="486"/>
      <c r="AB388" s="489"/>
      <c r="AC388" s="563"/>
      <c r="AD388" s="312" t="s">
        <v>157</v>
      </c>
      <c r="AE388" s="362">
        <v>2700</v>
      </c>
      <c r="AF388" s="363">
        <v>3060</v>
      </c>
      <c r="AG388" s="564"/>
      <c r="AH388" s="566"/>
      <c r="AI388" s="480"/>
      <c r="AJ388" s="569"/>
      <c r="AK388" s="484"/>
      <c r="AL388" s="557"/>
      <c r="AM388" s="558"/>
      <c r="AN388" s="560"/>
      <c r="AO388" s="480"/>
      <c r="AP388" s="482"/>
      <c r="AQ388" s="562"/>
      <c r="AR388" s="544"/>
      <c r="AS388" s="546"/>
      <c r="AT388" s="546"/>
      <c r="AU388" s="547"/>
      <c r="AV388" s="161"/>
      <c r="AW388" s="161"/>
      <c r="AX388" s="152"/>
      <c r="AY388" s="152"/>
      <c r="AZ388" s="152"/>
      <c r="BA388" s="152"/>
      <c r="BB388" s="152"/>
      <c r="BC388" s="152"/>
      <c r="BD388" s="152"/>
      <c r="BE388" s="152"/>
      <c r="BF388" s="152"/>
      <c r="BG388" s="152"/>
      <c r="BH388" s="152"/>
      <c r="BI388" s="152"/>
    </row>
    <row r="389" spans="1:61" s="162" customFormat="1" ht="16.5" customHeight="1">
      <c r="A389" s="498"/>
      <c r="B389" s="501"/>
      <c r="C389" s="548" t="s">
        <v>158</v>
      </c>
      <c r="D389" s="214" t="s">
        <v>159</v>
      </c>
      <c r="E389" s="207"/>
      <c r="F389" s="215">
        <v>86060</v>
      </c>
      <c r="G389" s="306" t="s">
        <v>148</v>
      </c>
      <c r="H389" s="216">
        <v>760</v>
      </c>
      <c r="I389" s="217" t="s">
        <v>339</v>
      </c>
      <c r="J389" s="220"/>
      <c r="K389" s="173"/>
      <c r="L389" s="163"/>
      <c r="M389" s="504"/>
      <c r="N389" s="305"/>
      <c r="O389" s="342" t="s">
        <v>187</v>
      </c>
      <c r="P389" s="480"/>
      <c r="Q389" s="342" t="s">
        <v>187</v>
      </c>
      <c r="R389" s="349"/>
      <c r="S389" s="505"/>
      <c r="T389" s="342"/>
      <c r="U389" s="577"/>
      <c r="V389" s="352"/>
      <c r="W389" s="578"/>
      <c r="X389" s="354"/>
      <c r="Y389" s="558"/>
      <c r="Z389" s="344" t="s">
        <v>160</v>
      </c>
      <c r="AA389" s="486"/>
      <c r="AB389" s="489"/>
      <c r="AC389" s="563"/>
      <c r="AD389" s="312" t="s">
        <v>161</v>
      </c>
      <c r="AE389" s="362">
        <v>2340</v>
      </c>
      <c r="AF389" s="363">
        <v>2610</v>
      </c>
      <c r="AG389" s="564"/>
      <c r="AH389" s="566"/>
      <c r="AI389" s="480"/>
      <c r="AJ389" s="569"/>
      <c r="AK389" s="340"/>
      <c r="AL389" s="366"/>
      <c r="AM389" s="558"/>
      <c r="AN389" s="560"/>
      <c r="AO389" s="480"/>
      <c r="AP389" s="482"/>
      <c r="AQ389" s="562"/>
      <c r="AR389" s="552">
        <v>0.02</v>
      </c>
      <c r="AS389" s="554">
        <v>0.03</v>
      </c>
      <c r="AT389" s="554">
        <v>0.05</v>
      </c>
      <c r="AU389" s="526">
        <v>7.0000000000000007E-2</v>
      </c>
      <c r="AV389" s="161"/>
      <c r="AW389" s="161"/>
      <c r="AX389" s="152"/>
      <c r="AY389" s="152"/>
      <c r="AZ389" s="152"/>
      <c r="BA389" s="152"/>
      <c r="BB389" s="152"/>
      <c r="BC389" s="152"/>
      <c r="BD389" s="152"/>
      <c r="BE389" s="152"/>
      <c r="BF389" s="152"/>
      <c r="BG389" s="152"/>
      <c r="BH389" s="152"/>
      <c r="BI389" s="152"/>
    </row>
    <row r="390" spans="1:61" s="162" customFormat="1" ht="16.5" customHeight="1">
      <c r="A390" s="498"/>
      <c r="B390" s="501"/>
      <c r="C390" s="549"/>
      <c r="D390" s="221" t="s">
        <v>162</v>
      </c>
      <c r="E390" s="207"/>
      <c r="F390" s="222">
        <v>148080</v>
      </c>
      <c r="G390" s="306" t="s">
        <v>148</v>
      </c>
      <c r="H390" s="223">
        <v>1380</v>
      </c>
      <c r="I390" s="224" t="s">
        <v>339</v>
      </c>
      <c r="J390" s="220"/>
      <c r="K390" s="173"/>
      <c r="L390" s="163"/>
      <c r="M390" s="504"/>
      <c r="N390" s="305"/>
      <c r="O390" s="342">
        <v>484380</v>
      </c>
      <c r="P390" s="480"/>
      <c r="Q390" s="343">
        <v>4840</v>
      </c>
      <c r="R390" s="340"/>
      <c r="S390" s="505"/>
      <c r="T390" s="343"/>
      <c r="U390" s="577"/>
      <c r="V390" s="352"/>
      <c r="W390" s="578"/>
      <c r="X390" s="354"/>
      <c r="Y390" s="558"/>
      <c r="Z390" s="345" t="s">
        <v>163</v>
      </c>
      <c r="AA390" s="487"/>
      <c r="AB390" s="490"/>
      <c r="AC390" s="563"/>
      <c r="AD390" s="316" t="s">
        <v>164</v>
      </c>
      <c r="AE390" s="364">
        <v>2160</v>
      </c>
      <c r="AF390" s="365">
        <v>2340</v>
      </c>
      <c r="AG390" s="564"/>
      <c r="AH390" s="567"/>
      <c r="AI390" s="480"/>
      <c r="AJ390" s="570"/>
      <c r="AK390" s="340"/>
      <c r="AL390" s="366"/>
      <c r="AM390" s="558"/>
      <c r="AN390" s="561"/>
      <c r="AO390" s="480"/>
      <c r="AP390" s="483"/>
      <c r="AQ390" s="562"/>
      <c r="AR390" s="553"/>
      <c r="AS390" s="555"/>
      <c r="AT390" s="555"/>
      <c r="AU390" s="527"/>
      <c r="AV390" s="161"/>
      <c r="AW390" s="161"/>
      <c r="AX390" s="152"/>
      <c r="AY390" s="152"/>
      <c r="AZ390" s="152"/>
      <c r="BA390" s="152"/>
      <c r="BB390" s="152"/>
      <c r="BC390" s="152"/>
      <c r="BD390" s="152"/>
      <c r="BE390" s="152"/>
      <c r="BF390" s="152"/>
      <c r="BG390" s="152"/>
      <c r="BH390" s="152"/>
      <c r="BI390" s="152"/>
    </row>
    <row r="391" spans="1:61" ht="16.5" customHeight="1">
      <c r="A391" s="498"/>
      <c r="B391" s="542" t="s">
        <v>188</v>
      </c>
      <c r="C391" s="502" t="s">
        <v>144</v>
      </c>
      <c r="D391" s="206" t="s">
        <v>145</v>
      </c>
      <c r="E391" s="207"/>
      <c r="F391" s="208">
        <v>28060</v>
      </c>
      <c r="G391" s="306" t="s">
        <v>148</v>
      </c>
      <c r="H391" s="209">
        <v>260</v>
      </c>
      <c r="I391" s="210" t="s">
        <v>339</v>
      </c>
      <c r="K391" s="211"/>
      <c r="L391" s="212"/>
      <c r="M391" s="504"/>
      <c r="O391" s="350"/>
      <c r="P391" s="480"/>
      <c r="Q391" s="350"/>
      <c r="R391" s="351"/>
      <c r="S391" s="505"/>
      <c r="T391" s="350"/>
      <c r="U391" s="577"/>
      <c r="V391" s="352"/>
      <c r="W391" s="578"/>
      <c r="X391" s="354"/>
      <c r="Y391" s="558" t="s">
        <v>146</v>
      </c>
      <c r="Z391" s="341" t="s">
        <v>150</v>
      </c>
      <c r="AA391" s="485">
        <v>2340</v>
      </c>
      <c r="AB391" s="488">
        <v>2610</v>
      </c>
      <c r="AC391" s="563" t="s">
        <v>146</v>
      </c>
      <c r="AD391" s="159" t="s">
        <v>151</v>
      </c>
      <c r="AE391" s="360">
        <v>4590</v>
      </c>
      <c r="AF391" s="361">
        <v>5130</v>
      </c>
      <c r="AG391" s="564" t="s">
        <v>146</v>
      </c>
      <c r="AH391" s="565">
        <v>2930</v>
      </c>
      <c r="AI391" s="480" t="s">
        <v>148</v>
      </c>
      <c r="AJ391" s="568">
        <v>30</v>
      </c>
      <c r="AK391" s="484" t="s">
        <v>146</v>
      </c>
      <c r="AL391" s="556">
        <v>4500</v>
      </c>
      <c r="AM391" s="558" t="s">
        <v>152</v>
      </c>
      <c r="AN391" s="559">
        <v>3270</v>
      </c>
      <c r="AO391" s="480" t="s">
        <v>146</v>
      </c>
      <c r="AP391" s="481">
        <v>30</v>
      </c>
      <c r="AQ391" s="562" t="s">
        <v>152</v>
      </c>
      <c r="AR391" s="543" t="s">
        <v>154</v>
      </c>
      <c r="AS391" s="545" t="s">
        <v>154</v>
      </c>
      <c r="AT391" s="545" t="s">
        <v>154</v>
      </c>
      <c r="AU391" s="571" t="s">
        <v>154</v>
      </c>
      <c r="AV391" s="161"/>
      <c r="AW391" s="161"/>
    </row>
    <row r="392" spans="1:61" ht="16.5" customHeight="1">
      <c r="A392" s="498"/>
      <c r="B392" s="501"/>
      <c r="C392" s="503"/>
      <c r="D392" s="214" t="s">
        <v>155</v>
      </c>
      <c r="E392" s="207"/>
      <c r="F392" s="215">
        <v>34270</v>
      </c>
      <c r="G392" s="306" t="s">
        <v>148</v>
      </c>
      <c r="H392" s="216">
        <v>330</v>
      </c>
      <c r="I392" s="217" t="s">
        <v>339</v>
      </c>
      <c r="J392" s="305" t="s">
        <v>148</v>
      </c>
      <c r="K392" s="218">
        <v>6350</v>
      </c>
      <c r="L392" s="219">
        <v>60</v>
      </c>
      <c r="M392" s="504"/>
      <c r="O392" s="342" t="s">
        <v>189</v>
      </c>
      <c r="P392" s="480"/>
      <c r="Q392" s="342" t="s">
        <v>189</v>
      </c>
      <c r="R392" s="349"/>
      <c r="S392" s="505"/>
      <c r="T392" s="342"/>
      <c r="U392" s="577"/>
      <c r="V392" s="352"/>
      <c r="W392" s="578"/>
      <c r="X392" s="354"/>
      <c r="Y392" s="558"/>
      <c r="Z392" s="344" t="s">
        <v>156</v>
      </c>
      <c r="AA392" s="486"/>
      <c r="AB392" s="489"/>
      <c r="AC392" s="563"/>
      <c r="AD392" s="312" t="s">
        <v>157</v>
      </c>
      <c r="AE392" s="362">
        <v>2520</v>
      </c>
      <c r="AF392" s="363">
        <v>2790</v>
      </c>
      <c r="AG392" s="564"/>
      <c r="AH392" s="566"/>
      <c r="AI392" s="480"/>
      <c r="AJ392" s="569"/>
      <c r="AK392" s="484"/>
      <c r="AL392" s="557"/>
      <c r="AM392" s="558"/>
      <c r="AN392" s="560"/>
      <c r="AO392" s="480"/>
      <c r="AP392" s="482"/>
      <c r="AQ392" s="562"/>
      <c r="AR392" s="544"/>
      <c r="AS392" s="546"/>
      <c r="AT392" s="546"/>
      <c r="AU392" s="547"/>
      <c r="AV392" s="161"/>
      <c r="AW392" s="161"/>
    </row>
    <row r="393" spans="1:61" ht="16.5" customHeight="1">
      <c r="A393" s="498"/>
      <c r="B393" s="501"/>
      <c r="C393" s="548" t="s">
        <v>158</v>
      </c>
      <c r="D393" s="214" t="s">
        <v>159</v>
      </c>
      <c r="E393" s="207"/>
      <c r="F393" s="215">
        <v>84940</v>
      </c>
      <c r="G393" s="306" t="s">
        <v>148</v>
      </c>
      <c r="H393" s="216">
        <v>750</v>
      </c>
      <c r="I393" s="217" t="s">
        <v>339</v>
      </c>
      <c r="J393" s="220"/>
      <c r="K393" s="173"/>
      <c r="L393" s="163"/>
      <c r="M393" s="504"/>
      <c r="O393" s="342">
        <v>515340</v>
      </c>
      <c r="P393" s="480"/>
      <c r="Q393" s="343">
        <v>5150</v>
      </c>
      <c r="R393" s="340"/>
      <c r="S393" s="505"/>
      <c r="T393" s="343"/>
      <c r="U393" s="577"/>
      <c r="V393" s="352"/>
      <c r="W393" s="578"/>
      <c r="X393" s="354"/>
      <c r="Y393" s="558"/>
      <c r="Z393" s="344" t="s">
        <v>160</v>
      </c>
      <c r="AA393" s="486"/>
      <c r="AB393" s="489"/>
      <c r="AC393" s="563"/>
      <c r="AD393" s="312" t="s">
        <v>161</v>
      </c>
      <c r="AE393" s="362">
        <v>2160</v>
      </c>
      <c r="AF393" s="363">
        <v>2430</v>
      </c>
      <c r="AG393" s="564"/>
      <c r="AH393" s="566"/>
      <c r="AI393" s="480"/>
      <c r="AJ393" s="569"/>
      <c r="AK393" s="340"/>
      <c r="AL393" s="366"/>
      <c r="AM393" s="558"/>
      <c r="AN393" s="560"/>
      <c r="AO393" s="480"/>
      <c r="AP393" s="482"/>
      <c r="AQ393" s="562"/>
      <c r="AR393" s="552">
        <v>0.02</v>
      </c>
      <c r="AS393" s="554">
        <v>0.03</v>
      </c>
      <c r="AT393" s="554">
        <v>0.05</v>
      </c>
      <c r="AU393" s="526">
        <v>7.0000000000000007E-2</v>
      </c>
      <c r="AV393" s="161"/>
      <c r="AW393" s="161"/>
    </row>
    <row r="394" spans="1:61" ht="16.5" customHeight="1">
      <c r="A394" s="498"/>
      <c r="B394" s="501"/>
      <c r="C394" s="549"/>
      <c r="D394" s="221" t="s">
        <v>162</v>
      </c>
      <c r="E394" s="207"/>
      <c r="F394" s="222">
        <v>146970</v>
      </c>
      <c r="G394" s="306" t="s">
        <v>148</v>
      </c>
      <c r="H394" s="223">
        <v>1370</v>
      </c>
      <c r="I394" s="224" t="s">
        <v>339</v>
      </c>
      <c r="J394" s="220"/>
      <c r="K394" s="173"/>
      <c r="L394" s="163"/>
      <c r="M394" s="504"/>
      <c r="O394" s="350"/>
      <c r="P394" s="480"/>
      <c r="Q394" s="350"/>
      <c r="R394" s="351"/>
      <c r="S394" s="505"/>
      <c r="T394" s="350"/>
      <c r="U394" s="577"/>
      <c r="V394" s="352"/>
      <c r="W394" s="578"/>
      <c r="X394" s="354"/>
      <c r="Y394" s="558"/>
      <c r="Z394" s="345" t="s">
        <v>163</v>
      </c>
      <c r="AA394" s="487"/>
      <c r="AB394" s="490"/>
      <c r="AC394" s="563"/>
      <c r="AD394" s="316" t="s">
        <v>164</v>
      </c>
      <c r="AE394" s="364">
        <v>1980</v>
      </c>
      <c r="AF394" s="365">
        <v>2160</v>
      </c>
      <c r="AG394" s="564"/>
      <c r="AH394" s="567"/>
      <c r="AI394" s="480"/>
      <c r="AJ394" s="570"/>
      <c r="AK394" s="340"/>
      <c r="AL394" s="366"/>
      <c r="AM394" s="558"/>
      <c r="AN394" s="561"/>
      <c r="AO394" s="480"/>
      <c r="AP394" s="483"/>
      <c r="AQ394" s="562"/>
      <c r="AR394" s="553"/>
      <c r="AS394" s="555"/>
      <c r="AT394" s="555"/>
      <c r="AU394" s="527"/>
      <c r="AV394" s="161"/>
      <c r="AW394" s="161"/>
    </row>
    <row r="395" spans="1:61" ht="16.5" customHeight="1">
      <c r="A395" s="498"/>
      <c r="B395" s="500" t="s">
        <v>190</v>
      </c>
      <c r="C395" s="502" t="s">
        <v>144</v>
      </c>
      <c r="D395" s="206" t="s">
        <v>145</v>
      </c>
      <c r="E395" s="207"/>
      <c r="F395" s="208">
        <v>27130</v>
      </c>
      <c r="G395" s="306" t="s">
        <v>148</v>
      </c>
      <c r="H395" s="209">
        <v>250</v>
      </c>
      <c r="I395" s="210" t="s">
        <v>339</v>
      </c>
      <c r="K395" s="211"/>
      <c r="L395" s="212"/>
      <c r="M395" s="504"/>
      <c r="O395" s="342" t="s">
        <v>191</v>
      </c>
      <c r="P395" s="480"/>
      <c r="Q395" s="342" t="s">
        <v>191</v>
      </c>
      <c r="R395" s="349"/>
      <c r="S395" s="505"/>
      <c r="T395" s="342"/>
      <c r="U395" s="577"/>
      <c r="V395" s="352"/>
      <c r="W395" s="578"/>
      <c r="X395" s="354"/>
      <c r="Y395" s="558" t="s">
        <v>146</v>
      </c>
      <c r="Z395" s="341" t="s">
        <v>150</v>
      </c>
      <c r="AA395" s="485">
        <v>2520</v>
      </c>
      <c r="AB395" s="488">
        <v>2790</v>
      </c>
      <c r="AC395" s="563" t="s">
        <v>146</v>
      </c>
      <c r="AD395" s="159" t="s">
        <v>151</v>
      </c>
      <c r="AE395" s="360">
        <v>4950</v>
      </c>
      <c r="AF395" s="361">
        <v>5580</v>
      </c>
      <c r="AG395" s="564" t="s">
        <v>146</v>
      </c>
      <c r="AH395" s="565">
        <v>2720</v>
      </c>
      <c r="AI395" s="480" t="s">
        <v>148</v>
      </c>
      <c r="AJ395" s="568">
        <v>30</v>
      </c>
      <c r="AK395" s="484" t="s">
        <v>146</v>
      </c>
      <c r="AL395" s="556">
        <v>4500</v>
      </c>
      <c r="AM395" s="558" t="s">
        <v>152</v>
      </c>
      <c r="AN395" s="559">
        <v>3040</v>
      </c>
      <c r="AO395" s="480" t="s">
        <v>146</v>
      </c>
      <c r="AP395" s="481">
        <v>30</v>
      </c>
      <c r="AQ395" s="562" t="s">
        <v>152</v>
      </c>
      <c r="AR395" s="543" t="s">
        <v>154</v>
      </c>
      <c r="AS395" s="545" t="s">
        <v>154</v>
      </c>
      <c r="AT395" s="545" t="s">
        <v>154</v>
      </c>
      <c r="AU395" s="571" t="s">
        <v>154</v>
      </c>
      <c r="AV395" s="161"/>
      <c r="AW395" s="161"/>
    </row>
    <row r="396" spans="1:61" ht="16.5" customHeight="1">
      <c r="A396" s="498"/>
      <c r="B396" s="501"/>
      <c r="C396" s="503"/>
      <c r="D396" s="214" t="s">
        <v>155</v>
      </c>
      <c r="E396" s="207"/>
      <c r="F396" s="215">
        <v>33340</v>
      </c>
      <c r="G396" s="306" t="s">
        <v>148</v>
      </c>
      <c r="H396" s="216">
        <v>320</v>
      </c>
      <c r="I396" s="217" t="s">
        <v>339</v>
      </c>
      <c r="J396" s="305" t="s">
        <v>148</v>
      </c>
      <c r="K396" s="218">
        <v>6350</v>
      </c>
      <c r="L396" s="219">
        <v>60</v>
      </c>
      <c r="M396" s="504"/>
      <c r="O396" s="342">
        <v>546300</v>
      </c>
      <c r="P396" s="480"/>
      <c r="Q396" s="343">
        <v>5460</v>
      </c>
      <c r="R396" s="340"/>
      <c r="S396" s="505"/>
      <c r="T396" s="343"/>
      <c r="U396" s="577"/>
      <c r="V396" s="352"/>
      <c r="W396" s="578"/>
      <c r="X396" s="354"/>
      <c r="Y396" s="558"/>
      <c r="Z396" s="344" t="s">
        <v>156</v>
      </c>
      <c r="AA396" s="486"/>
      <c r="AB396" s="489"/>
      <c r="AC396" s="563"/>
      <c r="AD396" s="312" t="s">
        <v>157</v>
      </c>
      <c r="AE396" s="362">
        <v>2700</v>
      </c>
      <c r="AF396" s="363">
        <v>3060</v>
      </c>
      <c r="AG396" s="564"/>
      <c r="AH396" s="566"/>
      <c r="AI396" s="480"/>
      <c r="AJ396" s="569"/>
      <c r="AK396" s="484"/>
      <c r="AL396" s="557"/>
      <c r="AM396" s="558"/>
      <c r="AN396" s="560"/>
      <c r="AO396" s="480"/>
      <c r="AP396" s="482"/>
      <c r="AQ396" s="562"/>
      <c r="AR396" s="544"/>
      <c r="AS396" s="546"/>
      <c r="AT396" s="546"/>
      <c r="AU396" s="547"/>
      <c r="AV396" s="161"/>
      <c r="AW396" s="161"/>
    </row>
    <row r="397" spans="1:61" ht="16.5" customHeight="1">
      <c r="A397" s="498"/>
      <c r="B397" s="501"/>
      <c r="C397" s="548" t="s">
        <v>158</v>
      </c>
      <c r="D397" s="214" t="s">
        <v>159</v>
      </c>
      <c r="E397" s="207"/>
      <c r="F397" s="215">
        <v>84010</v>
      </c>
      <c r="G397" s="306" t="s">
        <v>148</v>
      </c>
      <c r="H397" s="216">
        <v>740</v>
      </c>
      <c r="I397" s="217" t="s">
        <v>339</v>
      </c>
      <c r="J397" s="220"/>
      <c r="K397" s="173"/>
      <c r="L397" s="163"/>
      <c r="M397" s="504"/>
      <c r="O397" s="350"/>
      <c r="P397" s="480"/>
      <c r="Q397" s="350"/>
      <c r="R397" s="351"/>
      <c r="S397" s="505"/>
      <c r="T397" s="350"/>
      <c r="U397" s="577"/>
      <c r="V397" s="352"/>
      <c r="W397" s="578"/>
      <c r="X397" s="354"/>
      <c r="Y397" s="558"/>
      <c r="Z397" s="344" t="s">
        <v>160</v>
      </c>
      <c r="AA397" s="486"/>
      <c r="AB397" s="489"/>
      <c r="AC397" s="563"/>
      <c r="AD397" s="312" t="s">
        <v>161</v>
      </c>
      <c r="AE397" s="362">
        <v>2340</v>
      </c>
      <c r="AF397" s="363">
        <v>2610</v>
      </c>
      <c r="AG397" s="564"/>
      <c r="AH397" s="566"/>
      <c r="AI397" s="480"/>
      <c r="AJ397" s="569"/>
      <c r="AK397" s="340"/>
      <c r="AL397" s="366"/>
      <c r="AM397" s="558"/>
      <c r="AN397" s="560"/>
      <c r="AO397" s="480"/>
      <c r="AP397" s="482"/>
      <c r="AQ397" s="562"/>
      <c r="AR397" s="552">
        <v>0.02</v>
      </c>
      <c r="AS397" s="554">
        <v>0.03</v>
      </c>
      <c r="AT397" s="554">
        <v>0.05</v>
      </c>
      <c r="AU397" s="526">
        <v>7.0000000000000007E-2</v>
      </c>
      <c r="AV397" s="161"/>
      <c r="AW397" s="161"/>
    </row>
    <row r="398" spans="1:61" ht="16.5" customHeight="1">
      <c r="A398" s="498"/>
      <c r="B398" s="501"/>
      <c r="C398" s="549"/>
      <c r="D398" s="221" t="s">
        <v>162</v>
      </c>
      <c r="E398" s="207"/>
      <c r="F398" s="222">
        <v>146030</v>
      </c>
      <c r="G398" s="306" t="s">
        <v>148</v>
      </c>
      <c r="H398" s="223">
        <v>1360</v>
      </c>
      <c r="I398" s="224" t="s">
        <v>339</v>
      </c>
      <c r="J398" s="220"/>
      <c r="K398" s="173"/>
      <c r="L398" s="163"/>
      <c r="M398" s="504"/>
      <c r="O398" s="342" t="s">
        <v>192</v>
      </c>
      <c r="P398" s="480"/>
      <c r="Q398" s="342" t="s">
        <v>192</v>
      </c>
      <c r="R398" s="349"/>
      <c r="S398" s="505"/>
      <c r="T398" s="342"/>
      <c r="U398" s="577"/>
      <c r="V398" s="352"/>
      <c r="W398" s="578"/>
      <c r="X398" s="354"/>
      <c r="Y398" s="558"/>
      <c r="Z398" s="345" t="s">
        <v>163</v>
      </c>
      <c r="AA398" s="487"/>
      <c r="AB398" s="490"/>
      <c r="AC398" s="563"/>
      <c r="AD398" s="316" t="s">
        <v>164</v>
      </c>
      <c r="AE398" s="364">
        <v>2160</v>
      </c>
      <c r="AF398" s="365">
        <v>2340</v>
      </c>
      <c r="AG398" s="564"/>
      <c r="AH398" s="567"/>
      <c r="AI398" s="480"/>
      <c r="AJ398" s="570"/>
      <c r="AK398" s="340"/>
      <c r="AL398" s="366"/>
      <c r="AM398" s="558"/>
      <c r="AN398" s="561"/>
      <c r="AO398" s="480"/>
      <c r="AP398" s="483"/>
      <c r="AQ398" s="562"/>
      <c r="AR398" s="553"/>
      <c r="AS398" s="555"/>
      <c r="AT398" s="555"/>
      <c r="AU398" s="527"/>
      <c r="AV398" s="161"/>
      <c r="AW398" s="161"/>
    </row>
    <row r="399" spans="1:61" ht="16.5" customHeight="1">
      <c r="A399" s="498"/>
      <c r="B399" s="500" t="s">
        <v>193</v>
      </c>
      <c r="C399" s="502" t="s">
        <v>144</v>
      </c>
      <c r="D399" s="206" t="s">
        <v>145</v>
      </c>
      <c r="E399" s="207"/>
      <c r="F399" s="208">
        <v>26310</v>
      </c>
      <c r="G399" s="306" t="s">
        <v>148</v>
      </c>
      <c r="H399" s="209">
        <v>250</v>
      </c>
      <c r="I399" s="210" t="s">
        <v>339</v>
      </c>
      <c r="K399" s="211"/>
      <c r="L399" s="212"/>
      <c r="M399" s="504"/>
      <c r="O399" s="342">
        <v>577260</v>
      </c>
      <c r="P399" s="480"/>
      <c r="Q399" s="343">
        <v>5770</v>
      </c>
      <c r="R399" s="340"/>
      <c r="S399" s="505"/>
      <c r="T399" s="343"/>
      <c r="U399" s="577"/>
      <c r="V399" s="352"/>
      <c r="W399" s="578"/>
      <c r="X399" s="354"/>
      <c r="Y399" s="558" t="s">
        <v>146</v>
      </c>
      <c r="Z399" s="341" t="s">
        <v>150</v>
      </c>
      <c r="AA399" s="485">
        <v>2340</v>
      </c>
      <c r="AB399" s="488">
        <v>2610</v>
      </c>
      <c r="AC399" s="563" t="s">
        <v>146</v>
      </c>
      <c r="AD399" s="159" t="s">
        <v>151</v>
      </c>
      <c r="AE399" s="360">
        <v>4860</v>
      </c>
      <c r="AF399" s="361">
        <v>5400</v>
      </c>
      <c r="AG399" s="564" t="s">
        <v>146</v>
      </c>
      <c r="AH399" s="565">
        <v>2540</v>
      </c>
      <c r="AI399" s="480" t="s">
        <v>148</v>
      </c>
      <c r="AJ399" s="568">
        <v>20</v>
      </c>
      <c r="AK399" s="484" t="s">
        <v>146</v>
      </c>
      <c r="AL399" s="556">
        <v>4500</v>
      </c>
      <c r="AM399" s="558" t="s">
        <v>152</v>
      </c>
      <c r="AN399" s="559">
        <v>2830</v>
      </c>
      <c r="AO399" s="480" t="s">
        <v>146</v>
      </c>
      <c r="AP399" s="481">
        <v>30</v>
      </c>
      <c r="AQ399" s="562" t="s">
        <v>152</v>
      </c>
      <c r="AR399" s="543" t="s">
        <v>154</v>
      </c>
      <c r="AS399" s="545" t="s">
        <v>154</v>
      </c>
      <c r="AT399" s="545" t="s">
        <v>154</v>
      </c>
      <c r="AU399" s="571" t="s">
        <v>154</v>
      </c>
      <c r="AV399" s="161"/>
      <c r="AW399" s="161"/>
    </row>
    <row r="400" spans="1:61" ht="16.5" customHeight="1">
      <c r="A400" s="498"/>
      <c r="B400" s="501"/>
      <c r="C400" s="503"/>
      <c r="D400" s="214" t="s">
        <v>155</v>
      </c>
      <c r="E400" s="207"/>
      <c r="F400" s="215">
        <v>32510</v>
      </c>
      <c r="G400" s="306" t="s">
        <v>148</v>
      </c>
      <c r="H400" s="216">
        <v>310</v>
      </c>
      <c r="I400" s="217" t="s">
        <v>339</v>
      </c>
      <c r="J400" s="305" t="s">
        <v>148</v>
      </c>
      <c r="K400" s="218">
        <v>6350</v>
      </c>
      <c r="L400" s="219">
        <v>60</v>
      </c>
      <c r="M400" s="504"/>
      <c r="O400" s="350"/>
      <c r="P400" s="480"/>
      <c r="Q400" s="350"/>
      <c r="R400" s="351"/>
      <c r="S400" s="505"/>
      <c r="T400" s="350"/>
      <c r="U400" s="577"/>
      <c r="V400" s="352"/>
      <c r="W400" s="578"/>
      <c r="X400" s="354"/>
      <c r="Y400" s="558"/>
      <c r="Z400" s="344" t="s">
        <v>156</v>
      </c>
      <c r="AA400" s="486"/>
      <c r="AB400" s="489"/>
      <c r="AC400" s="563"/>
      <c r="AD400" s="312" t="s">
        <v>157</v>
      </c>
      <c r="AE400" s="362">
        <v>2610</v>
      </c>
      <c r="AF400" s="363">
        <v>2970</v>
      </c>
      <c r="AG400" s="564"/>
      <c r="AH400" s="566"/>
      <c r="AI400" s="480"/>
      <c r="AJ400" s="569"/>
      <c r="AK400" s="484"/>
      <c r="AL400" s="557"/>
      <c r="AM400" s="558"/>
      <c r="AN400" s="560"/>
      <c r="AO400" s="480"/>
      <c r="AP400" s="482"/>
      <c r="AQ400" s="562"/>
      <c r="AR400" s="544"/>
      <c r="AS400" s="546"/>
      <c r="AT400" s="546"/>
      <c r="AU400" s="547"/>
      <c r="AV400" s="161"/>
      <c r="AW400" s="161"/>
    </row>
    <row r="401" spans="1:61" ht="16.5" customHeight="1">
      <c r="A401" s="498"/>
      <c r="B401" s="501"/>
      <c r="C401" s="548" t="s">
        <v>158</v>
      </c>
      <c r="D401" s="214" t="s">
        <v>159</v>
      </c>
      <c r="E401" s="207"/>
      <c r="F401" s="215">
        <v>83180</v>
      </c>
      <c r="G401" s="306" t="s">
        <v>148</v>
      </c>
      <c r="H401" s="216">
        <v>730</v>
      </c>
      <c r="I401" s="217" t="s">
        <v>339</v>
      </c>
      <c r="J401" s="220"/>
      <c r="K401" s="173"/>
      <c r="L401" s="163"/>
      <c r="M401" s="504"/>
      <c r="O401" s="342" t="s">
        <v>194</v>
      </c>
      <c r="P401" s="480"/>
      <c r="Q401" s="342" t="s">
        <v>194</v>
      </c>
      <c r="R401" s="349"/>
      <c r="S401" s="505"/>
      <c r="T401" s="342"/>
      <c r="U401" s="577"/>
      <c r="V401" s="352"/>
      <c r="W401" s="578"/>
      <c r="X401" s="354"/>
      <c r="Y401" s="558"/>
      <c r="Z401" s="344" t="s">
        <v>160</v>
      </c>
      <c r="AA401" s="486"/>
      <c r="AB401" s="489"/>
      <c r="AC401" s="563"/>
      <c r="AD401" s="312" t="s">
        <v>161</v>
      </c>
      <c r="AE401" s="362">
        <v>2250</v>
      </c>
      <c r="AF401" s="363">
        <v>2520</v>
      </c>
      <c r="AG401" s="564"/>
      <c r="AH401" s="566"/>
      <c r="AI401" s="480"/>
      <c r="AJ401" s="569"/>
      <c r="AK401" s="340"/>
      <c r="AL401" s="366"/>
      <c r="AM401" s="558"/>
      <c r="AN401" s="560"/>
      <c r="AO401" s="480"/>
      <c r="AP401" s="482"/>
      <c r="AQ401" s="562"/>
      <c r="AR401" s="552">
        <v>0.02</v>
      </c>
      <c r="AS401" s="554">
        <v>0.03</v>
      </c>
      <c r="AT401" s="554">
        <v>0.05</v>
      </c>
      <c r="AU401" s="526">
        <v>7.0000000000000007E-2</v>
      </c>
      <c r="AV401" s="161"/>
      <c r="AW401" s="161"/>
    </row>
    <row r="402" spans="1:61" ht="16.5" customHeight="1">
      <c r="A402" s="498"/>
      <c r="B402" s="501"/>
      <c r="C402" s="549"/>
      <c r="D402" s="221" t="s">
        <v>162</v>
      </c>
      <c r="E402" s="207"/>
      <c r="F402" s="222">
        <v>145210</v>
      </c>
      <c r="G402" s="306" t="s">
        <v>148</v>
      </c>
      <c r="H402" s="223">
        <v>1350</v>
      </c>
      <c r="I402" s="224" t="s">
        <v>339</v>
      </c>
      <c r="J402" s="220"/>
      <c r="K402" s="173"/>
      <c r="L402" s="163"/>
      <c r="M402" s="504"/>
      <c r="O402" s="342">
        <v>608310</v>
      </c>
      <c r="P402" s="480"/>
      <c r="Q402" s="343">
        <v>6080</v>
      </c>
      <c r="R402" s="340"/>
      <c r="S402" s="505"/>
      <c r="T402" s="343"/>
      <c r="U402" s="577"/>
      <c r="V402" s="352"/>
      <c r="W402" s="578"/>
      <c r="X402" s="354"/>
      <c r="Y402" s="558"/>
      <c r="Z402" s="345" t="s">
        <v>163</v>
      </c>
      <c r="AA402" s="487"/>
      <c r="AB402" s="490"/>
      <c r="AC402" s="563"/>
      <c r="AD402" s="316" t="s">
        <v>164</v>
      </c>
      <c r="AE402" s="364">
        <v>2070</v>
      </c>
      <c r="AF402" s="365">
        <v>2250</v>
      </c>
      <c r="AG402" s="564"/>
      <c r="AH402" s="567"/>
      <c r="AI402" s="480"/>
      <c r="AJ402" s="570"/>
      <c r="AK402" s="340"/>
      <c r="AL402" s="366"/>
      <c r="AM402" s="558"/>
      <c r="AN402" s="561"/>
      <c r="AO402" s="480"/>
      <c r="AP402" s="483"/>
      <c r="AQ402" s="562"/>
      <c r="AR402" s="553"/>
      <c r="AS402" s="555"/>
      <c r="AT402" s="555"/>
      <c r="AU402" s="527"/>
      <c r="AV402" s="161"/>
      <c r="AW402" s="161"/>
    </row>
    <row r="403" spans="1:61" ht="16.5" customHeight="1">
      <c r="A403" s="498"/>
      <c r="B403" s="500" t="s">
        <v>195</v>
      </c>
      <c r="C403" s="502" t="s">
        <v>144</v>
      </c>
      <c r="D403" s="206" t="s">
        <v>145</v>
      </c>
      <c r="E403" s="207"/>
      <c r="F403" s="208">
        <v>26340</v>
      </c>
      <c r="G403" s="306" t="s">
        <v>148</v>
      </c>
      <c r="H403" s="209">
        <v>250</v>
      </c>
      <c r="I403" s="210" t="s">
        <v>339</v>
      </c>
      <c r="K403" s="211"/>
      <c r="L403" s="212"/>
      <c r="M403" s="504"/>
      <c r="O403" s="350"/>
      <c r="P403" s="480"/>
      <c r="Q403" s="343"/>
      <c r="R403" s="340"/>
      <c r="S403" s="505"/>
      <c r="T403" s="343"/>
      <c r="U403" s="577"/>
      <c r="V403" s="352"/>
      <c r="W403" s="578"/>
      <c r="X403" s="354"/>
      <c r="Y403" s="558" t="s">
        <v>146</v>
      </c>
      <c r="Z403" s="341" t="s">
        <v>150</v>
      </c>
      <c r="AA403" s="485">
        <v>2160</v>
      </c>
      <c r="AB403" s="488">
        <v>2430</v>
      </c>
      <c r="AC403" s="563" t="s">
        <v>146</v>
      </c>
      <c r="AD403" s="159" t="s">
        <v>151</v>
      </c>
      <c r="AE403" s="360">
        <v>4320</v>
      </c>
      <c r="AF403" s="361">
        <v>4860</v>
      </c>
      <c r="AG403" s="564" t="s">
        <v>146</v>
      </c>
      <c r="AH403" s="565">
        <v>2380</v>
      </c>
      <c r="AI403" s="480" t="s">
        <v>148</v>
      </c>
      <c r="AJ403" s="568">
        <v>20</v>
      </c>
      <c r="AK403" s="484" t="s">
        <v>146</v>
      </c>
      <c r="AL403" s="556">
        <v>4500</v>
      </c>
      <c r="AM403" s="558" t="s">
        <v>152</v>
      </c>
      <c r="AN403" s="559">
        <v>2650</v>
      </c>
      <c r="AO403" s="480" t="s">
        <v>146</v>
      </c>
      <c r="AP403" s="481">
        <v>30</v>
      </c>
      <c r="AQ403" s="562" t="s">
        <v>152</v>
      </c>
      <c r="AR403" s="543" t="s">
        <v>154</v>
      </c>
      <c r="AS403" s="545" t="s">
        <v>154</v>
      </c>
      <c r="AT403" s="545" t="s">
        <v>154</v>
      </c>
      <c r="AU403" s="571" t="s">
        <v>154</v>
      </c>
      <c r="AV403" s="161"/>
      <c r="AW403" s="161"/>
    </row>
    <row r="404" spans="1:61" ht="16.5" customHeight="1">
      <c r="A404" s="498"/>
      <c r="B404" s="501"/>
      <c r="C404" s="503"/>
      <c r="D404" s="214" t="s">
        <v>155</v>
      </c>
      <c r="E404" s="207"/>
      <c r="F404" s="215">
        <v>32540</v>
      </c>
      <c r="G404" s="306" t="s">
        <v>148</v>
      </c>
      <c r="H404" s="216">
        <v>310</v>
      </c>
      <c r="I404" s="217" t="s">
        <v>339</v>
      </c>
      <c r="J404" s="305" t="s">
        <v>148</v>
      </c>
      <c r="K404" s="218">
        <v>6350</v>
      </c>
      <c r="L404" s="219">
        <v>60</v>
      </c>
      <c r="M404" s="504"/>
      <c r="O404" s="350"/>
      <c r="P404" s="480"/>
      <c r="Q404" s="343"/>
      <c r="R404" s="340"/>
      <c r="S404" s="505"/>
      <c r="T404" s="343"/>
      <c r="U404" s="577"/>
      <c r="V404" s="352"/>
      <c r="W404" s="578"/>
      <c r="X404" s="354"/>
      <c r="Y404" s="558"/>
      <c r="Z404" s="344" t="s">
        <v>156</v>
      </c>
      <c r="AA404" s="486"/>
      <c r="AB404" s="489"/>
      <c r="AC404" s="563"/>
      <c r="AD404" s="312" t="s">
        <v>157</v>
      </c>
      <c r="AE404" s="362">
        <v>2340</v>
      </c>
      <c r="AF404" s="363">
        <v>2610</v>
      </c>
      <c r="AG404" s="564"/>
      <c r="AH404" s="566"/>
      <c r="AI404" s="480"/>
      <c r="AJ404" s="569"/>
      <c r="AK404" s="484"/>
      <c r="AL404" s="557"/>
      <c r="AM404" s="558"/>
      <c r="AN404" s="560"/>
      <c r="AO404" s="480"/>
      <c r="AP404" s="482"/>
      <c r="AQ404" s="562"/>
      <c r="AR404" s="544"/>
      <c r="AS404" s="546"/>
      <c r="AT404" s="546"/>
      <c r="AU404" s="547"/>
      <c r="AV404" s="161"/>
      <c r="AW404" s="161"/>
    </row>
    <row r="405" spans="1:61" ht="16.5" customHeight="1">
      <c r="A405" s="498"/>
      <c r="B405" s="501"/>
      <c r="C405" s="548" t="s">
        <v>158</v>
      </c>
      <c r="D405" s="214" t="s">
        <v>159</v>
      </c>
      <c r="E405" s="207"/>
      <c r="F405" s="215">
        <v>83220</v>
      </c>
      <c r="G405" s="306" t="s">
        <v>148</v>
      </c>
      <c r="H405" s="216">
        <v>730</v>
      </c>
      <c r="I405" s="217" t="s">
        <v>339</v>
      </c>
      <c r="J405" s="220"/>
      <c r="K405" s="173"/>
      <c r="L405" s="163"/>
      <c r="M405" s="504"/>
      <c r="O405" s="350"/>
      <c r="P405" s="480"/>
      <c r="Q405" s="343"/>
      <c r="R405" s="340"/>
      <c r="S405" s="505"/>
      <c r="T405" s="343"/>
      <c r="U405" s="577"/>
      <c r="V405" s="352"/>
      <c r="W405" s="578"/>
      <c r="X405" s="354"/>
      <c r="Y405" s="558"/>
      <c r="Z405" s="344" t="s">
        <v>160</v>
      </c>
      <c r="AA405" s="486"/>
      <c r="AB405" s="489"/>
      <c r="AC405" s="563"/>
      <c r="AD405" s="312" t="s">
        <v>161</v>
      </c>
      <c r="AE405" s="362">
        <v>2070</v>
      </c>
      <c r="AF405" s="363">
        <v>2250</v>
      </c>
      <c r="AG405" s="564"/>
      <c r="AH405" s="566"/>
      <c r="AI405" s="480"/>
      <c r="AJ405" s="569"/>
      <c r="AK405" s="340"/>
      <c r="AL405" s="366"/>
      <c r="AM405" s="558"/>
      <c r="AN405" s="560"/>
      <c r="AO405" s="480"/>
      <c r="AP405" s="482"/>
      <c r="AQ405" s="562"/>
      <c r="AR405" s="552">
        <v>0.02</v>
      </c>
      <c r="AS405" s="554">
        <v>0.03</v>
      </c>
      <c r="AT405" s="554">
        <v>0.05</v>
      </c>
      <c r="AU405" s="526">
        <v>7.0000000000000007E-2</v>
      </c>
      <c r="AV405" s="161"/>
      <c r="AW405" s="161"/>
    </row>
    <row r="406" spans="1:61" ht="16.5" customHeight="1">
      <c r="A406" s="498"/>
      <c r="B406" s="501"/>
      <c r="C406" s="549"/>
      <c r="D406" s="221" t="s">
        <v>162</v>
      </c>
      <c r="E406" s="207"/>
      <c r="F406" s="222">
        <v>145240</v>
      </c>
      <c r="G406" s="306" t="s">
        <v>148</v>
      </c>
      <c r="H406" s="223">
        <v>1350</v>
      </c>
      <c r="I406" s="224" t="s">
        <v>339</v>
      </c>
      <c r="J406" s="220"/>
      <c r="K406" s="173"/>
      <c r="L406" s="163"/>
      <c r="M406" s="504"/>
      <c r="O406" s="350"/>
      <c r="P406" s="480"/>
      <c r="Q406" s="343"/>
      <c r="R406" s="340"/>
      <c r="S406" s="505"/>
      <c r="T406" s="343"/>
      <c r="U406" s="577"/>
      <c r="V406" s="352"/>
      <c r="W406" s="578"/>
      <c r="X406" s="354"/>
      <c r="Y406" s="558"/>
      <c r="Z406" s="345" t="s">
        <v>163</v>
      </c>
      <c r="AA406" s="487"/>
      <c r="AB406" s="490"/>
      <c r="AC406" s="563"/>
      <c r="AD406" s="316" t="s">
        <v>164</v>
      </c>
      <c r="AE406" s="364">
        <v>1800</v>
      </c>
      <c r="AF406" s="365">
        <v>2070</v>
      </c>
      <c r="AG406" s="564"/>
      <c r="AH406" s="567"/>
      <c r="AI406" s="480"/>
      <c r="AJ406" s="570"/>
      <c r="AK406" s="340"/>
      <c r="AL406" s="366"/>
      <c r="AM406" s="558"/>
      <c r="AN406" s="561"/>
      <c r="AO406" s="480"/>
      <c r="AP406" s="483"/>
      <c r="AQ406" s="562"/>
      <c r="AR406" s="553"/>
      <c r="AS406" s="555"/>
      <c r="AT406" s="555"/>
      <c r="AU406" s="527"/>
      <c r="AV406" s="161"/>
      <c r="AW406" s="161"/>
    </row>
    <row r="407" spans="1:61" ht="16.5" customHeight="1">
      <c r="A407" s="498"/>
      <c r="B407" s="500" t="s">
        <v>196</v>
      </c>
      <c r="C407" s="502" t="s">
        <v>144</v>
      </c>
      <c r="D407" s="206" t="s">
        <v>145</v>
      </c>
      <c r="E407" s="207"/>
      <c r="F407" s="208">
        <v>25680</v>
      </c>
      <c r="G407" s="306" t="s">
        <v>148</v>
      </c>
      <c r="H407" s="209">
        <v>240</v>
      </c>
      <c r="I407" s="210" t="s">
        <v>339</v>
      </c>
      <c r="K407" s="211"/>
      <c r="L407" s="212"/>
      <c r="M407" s="504"/>
      <c r="O407" s="350"/>
      <c r="P407" s="480"/>
      <c r="Q407" s="343"/>
      <c r="R407" s="340"/>
      <c r="S407" s="505"/>
      <c r="T407" s="343"/>
      <c r="U407" s="577"/>
      <c r="V407" s="352"/>
      <c r="W407" s="578"/>
      <c r="X407" s="354"/>
      <c r="Y407" s="558" t="s">
        <v>146</v>
      </c>
      <c r="Z407" s="341" t="s">
        <v>150</v>
      </c>
      <c r="AA407" s="485">
        <v>2340</v>
      </c>
      <c r="AB407" s="488">
        <v>2610</v>
      </c>
      <c r="AC407" s="563" t="s">
        <v>146</v>
      </c>
      <c r="AD407" s="159" t="s">
        <v>151</v>
      </c>
      <c r="AE407" s="360">
        <v>4860</v>
      </c>
      <c r="AF407" s="361">
        <v>5400</v>
      </c>
      <c r="AG407" s="564" t="s">
        <v>146</v>
      </c>
      <c r="AH407" s="565">
        <v>2240</v>
      </c>
      <c r="AI407" s="480" t="s">
        <v>148</v>
      </c>
      <c r="AJ407" s="568">
        <v>20</v>
      </c>
      <c r="AK407" s="484" t="s">
        <v>146</v>
      </c>
      <c r="AL407" s="556">
        <v>4500</v>
      </c>
      <c r="AM407" s="558" t="s">
        <v>152</v>
      </c>
      <c r="AN407" s="559">
        <v>2490</v>
      </c>
      <c r="AO407" s="480" t="s">
        <v>146</v>
      </c>
      <c r="AP407" s="481">
        <v>20</v>
      </c>
      <c r="AQ407" s="562" t="s">
        <v>152</v>
      </c>
      <c r="AR407" s="543" t="s">
        <v>154</v>
      </c>
      <c r="AS407" s="545" t="s">
        <v>154</v>
      </c>
      <c r="AT407" s="545" t="s">
        <v>154</v>
      </c>
      <c r="AU407" s="571" t="s">
        <v>154</v>
      </c>
      <c r="AV407" s="161"/>
      <c r="AW407" s="161"/>
    </row>
    <row r="408" spans="1:61" ht="16.5" customHeight="1">
      <c r="A408" s="498"/>
      <c r="B408" s="501"/>
      <c r="C408" s="503"/>
      <c r="D408" s="214" t="s">
        <v>155</v>
      </c>
      <c r="E408" s="207"/>
      <c r="F408" s="215">
        <v>31890</v>
      </c>
      <c r="G408" s="306" t="s">
        <v>148</v>
      </c>
      <c r="H408" s="216">
        <v>300</v>
      </c>
      <c r="I408" s="217" t="s">
        <v>339</v>
      </c>
      <c r="J408" s="305" t="s">
        <v>148</v>
      </c>
      <c r="K408" s="218">
        <v>6350</v>
      </c>
      <c r="L408" s="219">
        <v>60</v>
      </c>
      <c r="M408" s="504"/>
      <c r="O408" s="350"/>
      <c r="P408" s="480"/>
      <c r="Q408" s="343"/>
      <c r="R408" s="340"/>
      <c r="S408" s="505"/>
      <c r="T408" s="343"/>
      <c r="U408" s="577"/>
      <c r="V408" s="352"/>
      <c r="W408" s="578"/>
      <c r="X408" s="354"/>
      <c r="Y408" s="558"/>
      <c r="Z408" s="344" t="s">
        <v>156</v>
      </c>
      <c r="AA408" s="486"/>
      <c r="AB408" s="489"/>
      <c r="AC408" s="563"/>
      <c r="AD408" s="312" t="s">
        <v>157</v>
      </c>
      <c r="AE408" s="362">
        <v>2610</v>
      </c>
      <c r="AF408" s="363">
        <v>2970</v>
      </c>
      <c r="AG408" s="564"/>
      <c r="AH408" s="566"/>
      <c r="AI408" s="480"/>
      <c r="AJ408" s="569"/>
      <c r="AK408" s="484"/>
      <c r="AL408" s="557"/>
      <c r="AM408" s="558"/>
      <c r="AN408" s="560"/>
      <c r="AO408" s="480"/>
      <c r="AP408" s="482"/>
      <c r="AQ408" s="562"/>
      <c r="AR408" s="544"/>
      <c r="AS408" s="546"/>
      <c r="AT408" s="546"/>
      <c r="AU408" s="547"/>
      <c r="AV408" s="161"/>
      <c r="AW408" s="161"/>
    </row>
    <row r="409" spans="1:61" ht="16.5" customHeight="1">
      <c r="A409" s="498"/>
      <c r="B409" s="501"/>
      <c r="C409" s="548" t="s">
        <v>158</v>
      </c>
      <c r="D409" s="214" t="s">
        <v>159</v>
      </c>
      <c r="E409" s="207"/>
      <c r="F409" s="215">
        <v>82560</v>
      </c>
      <c r="G409" s="306" t="s">
        <v>148</v>
      </c>
      <c r="H409" s="216">
        <v>720</v>
      </c>
      <c r="I409" s="217" t="s">
        <v>339</v>
      </c>
      <c r="J409" s="220"/>
      <c r="K409" s="173"/>
      <c r="L409" s="163"/>
      <c r="M409" s="504"/>
      <c r="O409" s="342"/>
      <c r="P409" s="480"/>
      <c r="Q409" s="343"/>
      <c r="R409" s="340"/>
      <c r="S409" s="505"/>
      <c r="T409" s="343"/>
      <c r="U409" s="577"/>
      <c r="V409" s="352"/>
      <c r="W409" s="578"/>
      <c r="X409" s="354"/>
      <c r="Y409" s="558"/>
      <c r="Z409" s="344" t="s">
        <v>160</v>
      </c>
      <c r="AA409" s="486"/>
      <c r="AB409" s="489"/>
      <c r="AC409" s="563"/>
      <c r="AD409" s="312" t="s">
        <v>161</v>
      </c>
      <c r="AE409" s="362">
        <v>2250</v>
      </c>
      <c r="AF409" s="363">
        <v>2520</v>
      </c>
      <c r="AG409" s="564"/>
      <c r="AH409" s="566"/>
      <c r="AI409" s="480"/>
      <c r="AJ409" s="569"/>
      <c r="AK409" s="340"/>
      <c r="AL409" s="366"/>
      <c r="AM409" s="558"/>
      <c r="AN409" s="560"/>
      <c r="AO409" s="480"/>
      <c r="AP409" s="482"/>
      <c r="AQ409" s="562"/>
      <c r="AR409" s="552">
        <v>0.02</v>
      </c>
      <c r="AS409" s="554">
        <v>0.03</v>
      </c>
      <c r="AT409" s="554">
        <v>0.05</v>
      </c>
      <c r="AU409" s="526">
        <v>7.0000000000000007E-2</v>
      </c>
      <c r="AV409" s="161"/>
      <c r="AW409" s="161"/>
    </row>
    <row r="410" spans="1:61" ht="16.5" customHeight="1">
      <c r="A410" s="498"/>
      <c r="B410" s="501"/>
      <c r="C410" s="549"/>
      <c r="D410" s="221" t="s">
        <v>162</v>
      </c>
      <c r="E410" s="207"/>
      <c r="F410" s="222">
        <v>144580</v>
      </c>
      <c r="G410" s="306" t="s">
        <v>148</v>
      </c>
      <c r="H410" s="223">
        <v>1340</v>
      </c>
      <c r="I410" s="224" t="s">
        <v>339</v>
      </c>
      <c r="J410" s="220"/>
      <c r="K410" s="173"/>
      <c r="L410" s="163"/>
      <c r="M410" s="504"/>
      <c r="O410" s="342"/>
      <c r="P410" s="480"/>
      <c r="Q410" s="343"/>
      <c r="R410" s="340"/>
      <c r="S410" s="505"/>
      <c r="T410" s="343"/>
      <c r="U410" s="577"/>
      <c r="V410" s="352"/>
      <c r="W410" s="578"/>
      <c r="X410" s="354"/>
      <c r="Y410" s="558"/>
      <c r="Z410" s="345" t="s">
        <v>163</v>
      </c>
      <c r="AA410" s="487"/>
      <c r="AB410" s="490"/>
      <c r="AC410" s="563"/>
      <c r="AD410" s="316" t="s">
        <v>164</v>
      </c>
      <c r="AE410" s="364">
        <v>2070</v>
      </c>
      <c r="AF410" s="365">
        <v>2250</v>
      </c>
      <c r="AG410" s="564"/>
      <c r="AH410" s="567"/>
      <c r="AI410" s="480"/>
      <c r="AJ410" s="570"/>
      <c r="AK410" s="340"/>
      <c r="AL410" s="366"/>
      <c r="AM410" s="558"/>
      <c r="AN410" s="561"/>
      <c r="AO410" s="480"/>
      <c r="AP410" s="483"/>
      <c r="AQ410" s="562"/>
      <c r="AR410" s="553"/>
      <c r="AS410" s="555"/>
      <c r="AT410" s="555"/>
      <c r="AU410" s="527"/>
      <c r="AV410" s="161"/>
      <c r="AW410" s="161"/>
    </row>
    <row r="411" spans="1:61" ht="16.5" customHeight="1">
      <c r="A411" s="498"/>
      <c r="B411" s="542" t="s">
        <v>197</v>
      </c>
      <c r="C411" s="502" t="s">
        <v>144</v>
      </c>
      <c r="D411" s="206" t="s">
        <v>145</v>
      </c>
      <c r="E411" s="207"/>
      <c r="F411" s="208">
        <v>25070</v>
      </c>
      <c r="G411" s="306" t="s">
        <v>148</v>
      </c>
      <c r="H411" s="209">
        <v>230</v>
      </c>
      <c r="I411" s="210" t="s">
        <v>339</v>
      </c>
      <c r="K411" s="211"/>
      <c r="L411" s="212"/>
      <c r="M411" s="504"/>
      <c r="O411" s="342"/>
      <c r="P411" s="480"/>
      <c r="Q411" s="343"/>
      <c r="R411" s="340"/>
      <c r="S411" s="505"/>
      <c r="T411" s="343"/>
      <c r="U411" s="577"/>
      <c r="V411" s="352"/>
      <c r="W411" s="578"/>
      <c r="X411" s="354"/>
      <c r="Y411" s="558" t="s">
        <v>146</v>
      </c>
      <c r="Z411" s="341" t="s">
        <v>150</v>
      </c>
      <c r="AA411" s="485">
        <v>2250</v>
      </c>
      <c r="AB411" s="488">
        <v>2430</v>
      </c>
      <c r="AC411" s="563" t="s">
        <v>146</v>
      </c>
      <c r="AD411" s="159" t="s">
        <v>151</v>
      </c>
      <c r="AE411" s="360">
        <v>4320</v>
      </c>
      <c r="AF411" s="361">
        <v>4860</v>
      </c>
      <c r="AG411" s="564" t="s">
        <v>146</v>
      </c>
      <c r="AH411" s="565">
        <v>2120</v>
      </c>
      <c r="AI411" s="480" t="s">
        <v>148</v>
      </c>
      <c r="AJ411" s="568">
        <v>20</v>
      </c>
      <c r="AK411" s="484" t="s">
        <v>146</v>
      </c>
      <c r="AL411" s="556">
        <v>4500</v>
      </c>
      <c r="AM411" s="558" t="s">
        <v>152</v>
      </c>
      <c r="AN411" s="559">
        <v>2360</v>
      </c>
      <c r="AO411" s="480" t="s">
        <v>146</v>
      </c>
      <c r="AP411" s="481">
        <v>20</v>
      </c>
      <c r="AQ411" s="562" t="s">
        <v>152</v>
      </c>
      <c r="AR411" s="543" t="s">
        <v>154</v>
      </c>
      <c r="AS411" s="545" t="s">
        <v>154</v>
      </c>
      <c r="AT411" s="545" t="s">
        <v>154</v>
      </c>
      <c r="AU411" s="571" t="s">
        <v>154</v>
      </c>
      <c r="AV411" s="161"/>
      <c r="AW411" s="161"/>
    </row>
    <row r="412" spans="1:61" ht="16.5" customHeight="1">
      <c r="A412" s="498"/>
      <c r="B412" s="501"/>
      <c r="C412" s="503"/>
      <c r="D412" s="214" t="s">
        <v>155</v>
      </c>
      <c r="E412" s="207"/>
      <c r="F412" s="215">
        <v>31270</v>
      </c>
      <c r="G412" s="306" t="s">
        <v>148</v>
      </c>
      <c r="H412" s="216">
        <v>290</v>
      </c>
      <c r="I412" s="217" t="s">
        <v>339</v>
      </c>
      <c r="J412" s="305" t="s">
        <v>148</v>
      </c>
      <c r="K412" s="218">
        <v>6350</v>
      </c>
      <c r="L412" s="219">
        <v>60</v>
      </c>
      <c r="M412" s="504"/>
      <c r="O412" s="342"/>
      <c r="P412" s="480"/>
      <c r="Q412" s="343"/>
      <c r="R412" s="340"/>
      <c r="S412" s="505"/>
      <c r="T412" s="343"/>
      <c r="U412" s="577"/>
      <c r="V412" s="352"/>
      <c r="W412" s="578"/>
      <c r="X412" s="354"/>
      <c r="Y412" s="558"/>
      <c r="Z412" s="344" t="s">
        <v>156</v>
      </c>
      <c r="AA412" s="486"/>
      <c r="AB412" s="489"/>
      <c r="AC412" s="563"/>
      <c r="AD412" s="312" t="s">
        <v>157</v>
      </c>
      <c r="AE412" s="362">
        <v>2340</v>
      </c>
      <c r="AF412" s="363">
        <v>2610</v>
      </c>
      <c r="AG412" s="564"/>
      <c r="AH412" s="566"/>
      <c r="AI412" s="480"/>
      <c r="AJ412" s="569"/>
      <c r="AK412" s="484"/>
      <c r="AL412" s="557"/>
      <c r="AM412" s="558"/>
      <c r="AN412" s="560"/>
      <c r="AO412" s="480"/>
      <c r="AP412" s="482"/>
      <c r="AQ412" s="562"/>
      <c r="AR412" s="544"/>
      <c r="AS412" s="546"/>
      <c r="AT412" s="546"/>
      <c r="AU412" s="547"/>
      <c r="AV412" s="161"/>
      <c r="AW412" s="161"/>
    </row>
    <row r="413" spans="1:61" ht="16.5" customHeight="1">
      <c r="A413" s="498"/>
      <c r="B413" s="501"/>
      <c r="C413" s="548" t="s">
        <v>158</v>
      </c>
      <c r="D413" s="214" t="s">
        <v>159</v>
      </c>
      <c r="E413" s="207"/>
      <c r="F413" s="215">
        <v>81950</v>
      </c>
      <c r="G413" s="306" t="s">
        <v>148</v>
      </c>
      <c r="H413" s="216">
        <v>710</v>
      </c>
      <c r="I413" s="217" t="s">
        <v>339</v>
      </c>
      <c r="J413" s="220"/>
      <c r="K413" s="173"/>
      <c r="L413" s="163"/>
      <c r="M413" s="504"/>
      <c r="O413" s="342"/>
      <c r="P413" s="480"/>
      <c r="Q413" s="343"/>
      <c r="R413" s="340"/>
      <c r="S413" s="505"/>
      <c r="T413" s="343"/>
      <c r="U413" s="577"/>
      <c r="V413" s="352"/>
      <c r="W413" s="578"/>
      <c r="X413" s="354"/>
      <c r="Y413" s="558"/>
      <c r="Z413" s="344" t="s">
        <v>160</v>
      </c>
      <c r="AA413" s="486"/>
      <c r="AB413" s="489"/>
      <c r="AC413" s="563"/>
      <c r="AD413" s="312" t="s">
        <v>161</v>
      </c>
      <c r="AE413" s="362">
        <v>2070</v>
      </c>
      <c r="AF413" s="363">
        <v>2250</v>
      </c>
      <c r="AG413" s="564"/>
      <c r="AH413" s="566"/>
      <c r="AI413" s="480"/>
      <c r="AJ413" s="569"/>
      <c r="AK413" s="340"/>
      <c r="AL413" s="366"/>
      <c r="AM413" s="558"/>
      <c r="AN413" s="560"/>
      <c r="AO413" s="480"/>
      <c r="AP413" s="482"/>
      <c r="AQ413" s="562"/>
      <c r="AR413" s="552">
        <v>0.02</v>
      </c>
      <c r="AS413" s="554">
        <v>0.03</v>
      </c>
      <c r="AT413" s="554">
        <v>0.05</v>
      </c>
      <c r="AU413" s="526">
        <v>7.0000000000000007E-2</v>
      </c>
      <c r="AV413" s="161"/>
      <c r="AW413" s="161"/>
    </row>
    <row r="414" spans="1:61" ht="16.5" customHeight="1">
      <c r="A414" s="499"/>
      <c r="B414" s="501"/>
      <c r="C414" s="549"/>
      <c r="D414" s="221" t="s">
        <v>162</v>
      </c>
      <c r="E414" s="207"/>
      <c r="F414" s="222">
        <v>143970</v>
      </c>
      <c r="G414" s="306" t="s">
        <v>148</v>
      </c>
      <c r="H414" s="223">
        <v>1340</v>
      </c>
      <c r="I414" s="224" t="s">
        <v>339</v>
      </c>
      <c r="J414" s="220"/>
      <c r="K414" s="173"/>
      <c r="L414" s="163"/>
      <c r="M414" s="504"/>
      <c r="O414" s="356"/>
      <c r="P414" s="480"/>
      <c r="Q414" s="357"/>
      <c r="R414" s="340"/>
      <c r="S414" s="505"/>
      <c r="T414" s="357"/>
      <c r="U414" s="577"/>
      <c r="V414" s="352"/>
      <c r="W414" s="578"/>
      <c r="X414" s="359"/>
      <c r="Y414" s="558"/>
      <c r="Z414" s="345" t="s">
        <v>163</v>
      </c>
      <c r="AA414" s="487"/>
      <c r="AB414" s="490"/>
      <c r="AC414" s="563"/>
      <c r="AD414" s="316" t="s">
        <v>164</v>
      </c>
      <c r="AE414" s="364">
        <v>1800</v>
      </c>
      <c r="AF414" s="365">
        <v>2070</v>
      </c>
      <c r="AG414" s="564"/>
      <c r="AH414" s="567"/>
      <c r="AI414" s="480"/>
      <c r="AJ414" s="570"/>
      <c r="AK414" s="340"/>
      <c r="AL414" s="366"/>
      <c r="AM414" s="558"/>
      <c r="AN414" s="561"/>
      <c r="AO414" s="480"/>
      <c r="AP414" s="483"/>
      <c r="AQ414" s="562"/>
      <c r="AR414" s="553"/>
      <c r="AS414" s="555"/>
      <c r="AT414" s="555"/>
      <c r="AU414" s="527"/>
      <c r="AV414" s="161"/>
      <c r="AW414" s="161"/>
    </row>
    <row r="415" spans="1:61" s="157" customFormat="1" ht="16.5" customHeight="1">
      <c r="A415" s="476" t="s">
        <v>204</v>
      </c>
      <c r="B415" s="500" t="s">
        <v>143</v>
      </c>
      <c r="C415" s="502" t="s">
        <v>144</v>
      </c>
      <c r="D415" s="206" t="s">
        <v>145</v>
      </c>
      <c r="E415" s="207"/>
      <c r="F415" s="208">
        <v>98170</v>
      </c>
      <c r="G415" s="306" t="s">
        <v>148</v>
      </c>
      <c r="H415" s="209">
        <v>960</v>
      </c>
      <c r="I415" s="210" t="s">
        <v>339</v>
      </c>
      <c r="J415" s="305"/>
      <c r="K415" s="211"/>
      <c r="L415" s="212"/>
      <c r="M415" s="504" t="s">
        <v>148</v>
      </c>
      <c r="N415" s="305"/>
      <c r="O415" s="338"/>
      <c r="P415" s="480" t="s">
        <v>146</v>
      </c>
      <c r="Q415" s="339"/>
      <c r="R415" s="340"/>
      <c r="S415" s="505" t="s">
        <v>149</v>
      </c>
      <c r="T415" s="339"/>
      <c r="U415" s="480" t="s">
        <v>146</v>
      </c>
      <c r="V415" s="478">
        <v>27680</v>
      </c>
      <c r="W415" s="480" t="s">
        <v>146</v>
      </c>
      <c r="X415" s="481">
        <v>210</v>
      </c>
      <c r="Y415" s="484" t="s">
        <v>146</v>
      </c>
      <c r="Z415" s="341" t="s">
        <v>150</v>
      </c>
      <c r="AA415" s="485">
        <v>7110</v>
      </c>
      <c r="AB415" s="488">
        <v>7830</v>
      </c>
      <c r="AC415" s="563" t="s">
        <v>146</v>
      </c>
      <c r="AD415" s="159" t="s">
        <v>151</v>
      </c>
      <c r="AE415" s="360">
        <v>14220</v>
      </c>
      <c r="AF415" s="361">
        <v>15840</v>
      </c>
      <c r="AG415" s="564" t="s">
        <v>146</v>
      </c>
      <c r="AH415" s="565">
        <v>18590</v>
      </c>
      <c r="AI415" s="480" t="s">
        <v>148</v>
      </c>
      <c r="AJ415" s="568">
        <v>180</v>
      </c>
      <c r="AK415" s="484" t="s">
        <v>146</v>
      </c>
      <c r="AL415" s="572">
        <v>4500</v>
      </c>
      <c r="AM415" s="558" t="s">
        <v>152</v>
      </c>
      <c r="AN415" s="559">
        <v>20700</v>
      </c>
      <c r="AO415" s="480" t="s">
        <v>146</v>
      </c>
      <c r="AP415" s="481">
        <v>200</v>
      </c>
      <c r="AQ415" s="562" t="s">
        <v>152</v>
      </c>
      <c r="AR415" s="543" t="s">
        <v>154</v>
      </c>
      <c r="AS415" s="545" t="s">
        <v>154</v>
      </c>
      <c r="AT415" s="545" t="s">
        <v>154</v>
      </c>
      <c r="AU415" s="571" t="s">
        <v>154</v>
      </c>
      <c r="AV415" s="161"/>
      <c r="AW415" s="161"/>
      <c r="AX415" s="152"/>
      <c r="AY415" s="152"/>
      <c r="AZ415" s="152"/>
      <c r="BA415" s="152"/>
      <c r="BB415" s="152"/>
      <c r="BC415" s="152"/>
      <c r="BD415" s="152"/>
      <c r="BE415" s="152"/>
      <c r="BF415" s="152"/>
      <c r="BG415" s="152"/>
      <c r="BH415" s="152"/>
      <c r="BI415" s="152"/>
    </row>
    <row r="416" spans="1:61" s="157" customFormat="1" ht="16.5" customHeight="1">
      <c r="A416" s="498"/>
      <c r="B416" s="501"/>
      <c r="C416" s="503"/>
      <c r="D416" s="214" t="s">
        <v>155</v>
      </c>
      <c r="E416" s="207"/>
      <c r="F416" s="215">
        <v>104210</v>
      </c>
      <c r="G416" s="306" t="s">
        <v>148</v>
      </c>
      <c r="H416" s="216">
        <v>1010</v>
      </c>
      <c r="I416" s="217" t="s">
        <v>339</v>
      </c>
      <c r="J416" s="305" t="s">
        <v>148</v>
      </c>
      <c r="K416" s="218">
        <v>6190</v>
      </c>
      <c r="L416" s="219">
        <v>50</v>
      </c>
      <c r="M416" s="504"/>
      <c r="N416" s="305"/>
      <c r="O416" s="342"/>
      <c r="P416" s="480"/>
      <c r="Q416" s="343"/>
      <c r="R416" s="340"/>
      <c r="S416" s="505"/>
      <c r="T416" s="343"/>
      <c r="U416" s="480"/>
      <c r="V416" s="479"/>
      <c r="W416" s="480"/>
      <c r="X416" s="482"/>
      <c r="Y416" s="484"/>
      <c r="Z416" s="344" t="s">
        <v>156</v>
      </c>
      <c r="AA416" s="486"/>
      <c r="AB416" s="489"/>
      <c r="AC416" s="563"/>
      <c r="AD416" s="312" t="s">
        <v>157</v>
      </c>
      <c r="AE416" s="362">
        <v>7830</v>
      </c>
      <c r="AF416" s="363">
        <v>8730</v>
      </c>
      <c r="AG416" s="564"/>
      <c r="AH416" s="566"/>
      <c r="AI416" s="480"/>
      <c r="AJ416" s="569"/>
      <c r="AK416" s="484"/>
      <c r="AL416" s="557"/>
      <c r="AM416" s="558"/>
      <c r="AN416" s="560"/>
      <c r="AO416" s="480"/>
      <c r="AP416" s="482"/>
      <c r="AQ416" s="562"/>
      <c r="AR416" s="544"/>
      <c r="AS416" s="546"/>
      <c r="AT416" s="546"/>
      <c r="AU416" s="547"/>
      <c r="AV416" s="161"/>
      <c r="AW416" s="161"/>
      <c r="AX416" s="152"/>
      <c r="AY416" s="152"/>
      <c r="AZ416" s="152"/>
      <c r="BA416" s="152"/>
      <c r="BB416" s="152"/>
      <c r="BC416" s="152"/>
      <c r="BD416" s="152"/>
      <c r="BE416" s="152"/>
      <c r="BF416" s="152"/>
      <c r="BG416" s="152"/>
      <c r="BH416" s="152"/>
      <c r="BI416" s="152"/>
    </row>
    <row r="417" spans="1:61" s="157" customFormat="1" ht="16.5" customHeight="1">
      <c r="A417" s="498"/>
      <c r="B417" s="501"/>
      <c r="C417" s="548" t="s">
        <v>158</v>
      </c>
      <c r="D417" s="214" t="s">
        <v>159</v>
      </c>
      <c r="E417" s="207"/>
      <c r="F417" s="215">
        <v>153850</v>
      </c>
      <c r="G417" s="306" t="s">
        <v>148</v>
      </c>
      <c r="H417" s="216">
        <v>1440</v>
      </c>
      <c r="I417" s="217" t="s">
        <v>339</v>
      </c>
      <c r="J417" s="220"/>
      <c r="K417" s="173"/>
      <c r="L417" s="163"/>
      <c r="M417" s="504"/>
      <c r="N417" s="305"/>
      <c r="O417" s="342"/>
      <c r="P417" s="480"/>
      <c r="Q417" s="343"/>
      <c r="R417" s="340"/>
      <c r="S417" s="505"/>
      <c r="T417" s="343"/>
      <c r="U417" s="480" t="s">
        <v>146</v>
      </c>
      <c r="V417" s="550">
        <v>26090</v>
      </c>
      <c r="W417" s="480"/>
      <c r="X417" s="482"/>
      <c r="Y417" s="484"/>
      <c r="Z417" s="344" t="s">
        <v>160</v>
      </c>
      <c r="AA417" s="486"/>
      <c r="AB417" s="489"/>
      <c r="AC417" s="563"/>
      <c r="AD417" s="312" t="s">
        <v>161</v>
      </c>
      <c r="AE417" s="362">
        <v>6840</v>
      </c>
      <c r="AF417" s="363">
        <v>7560</v>
      </c>
      <c r="AG417" s="564"/>
      <c r="AH417" s="566"/>
      <c r="AI417" s="480"/>
      <c r="AJ417" s="569"/>
      <c r="AK417" s="340"/>
      <c r="AL417" s="366"/>
      <c r="AM417" s="558"/>
      <c r="AN417" s="560"/>
      <c r="AO417" s="480"/>
      <c r="AP417" s="482"/>
      <c r="AQ417" s="562"/>
      <c r="AR417" s="552">
        <v>0.01</v>
      </c>
      <c r="AS417" s="554">
        <v>0.03</v>
      </c>
      <c r="AT417" s="554">
        <v>0.04</v>
      </c>
      <c r="AU417" s="526">
        <v>0.06</v>
      </c>
      <c r="AV417" s="161"/>
      <c r="AW417" s="161"/>
      <c r="AX417" s="152"/>
      <c r="AY417" s="152"/>
      <c r="AZ417" s="152"/>
      <c r="BA417" s="152"/>
      <c r="BB417" s="152"/>
      <c r="BC417" s="152"/>
      <c r="BD417" s="152"/>
      <c r="BE417" s="152"/>
      <c r="BF417" s="152"/>
      <c r="BG417" s="152"/>
      <c r="BH417" s="152"/>
      <c r="BI417" s="152"/>
    </row>
    <row r="418" spans="1:61" s="157" customFormat="1" ht="16.5" customHeight="1">
      <c r="A418" s="498"/>
      <c r="B418" s="501"/>
      <c r="C418" s="549"/>
      <c r="D418" s="221" t="s">
        <v>162</v>
      </c>
      <c r="E418" s="207"/>
      <c r="F418" s="222">
        <v>214370</v>
      </c>
      <c r="G418" s="306" t="s">
        <v>148</v>
      </c>
      <c r="H418" s="223">
        <v>2040</v>
      </c>
      <c r="I418" s="224" t="s">
        <v>339</v>
      </c>
      <c r="J418" s="220"/>
      <c r="K418" s="173"/>
      <c r="L418" s="163"/>
      <c r="M418" s="504"/>
      <c r="N418" s="305"/>
      <c r="O418" s="342"/>
      <c r="P418" s="480"/>
      <c r="Q418" s="343"/>
      <c r="R418" s="340"/>
      <c r="S418" s="505"/>
      <c r="T418" s="343"/>
      <c r="U418" s="480"/>
      <c r="V418" s="551"/>
      <c r="W418" s="480"/>
      <c r="X418" s="483"/>
      <c r="Y418" s="484"/>
      <c r="Z418" s="345" t="s">
        <v>163</v>
      </c>
      <c r="AA418" s="487"/>
      <c r="AB418" s="490"/>
      <c r="AC418" s="563"/>
      <c r="AD418" s="316" t="s">
        <v>164</v>
      </c>
      <c r="AE418" s="364">
        <v>6120</v>
      </c>
      <c r="AF418" s="365">
        <v>6750</v>
      </c>
      <c r="AG418" s="564"/>
      <c r="AH418" s="567"/>
      <c r="AI418" s="480"/>
      <c r="AJ418" s="570"/>
      <c r="AK418" s="340"/>
      <c r="AL418" s="366"/>
      <c r="AM418" s="558"/>
      <c r="AN418" s="561"/>
      <c r="AO418" s="480"/>
      <c r="AP418" s="483"/>
      <c r="AQ418" s="562"/>
      <c r="AR418" s="553"/>
      <c r="AS418" s="555"/>
      <c r="AT418" s="555"/>
      <c r="AU418" s="527"/>
      <c r="AV418" s="161"/>
      <c r="AW418" s="161"/>
      <c r="AX418" s="152"/>
      <c r="AY418" s="152"/>
      <c r="AZ418" s="152"/>
      <c r="BA418" s="152"/>
      <c r="BB418" s="152"/>
      <c r="BC418" s="152"/>
      <c r="BD418" s="152"/>
      <c r="BE418" s="152"/>
      <c r="BF418" s="152"/>
      <c r="BG418" s="152"/>
      <c r="BH418" s="152"/>
      <c r="BI418" s="152"/>
    </row>
    <row r="419" spans="1:61" s="157" customFormat="1" ht="16.5" customHeight="1">
      <c r="A419" s="498"/>
      <c r="B419" s="542" t="s">
        <v>165</v>
      </c>
      <c r="C419" s="502" t="s">
        <v>144</v>
      </c>
      <c r="D419" s="206" t="s">
        <v>145</v>
      </c>
      <c r="E419" s="207"/>
      <c r="F419" s="208">
        <v>70820</v>
      </c>
      <c r="G419" s="306" t="s">
        <v>148</v>
      </c>
      <c r="H419" s="209">
        <v>690</v>
      </c>
      <c r="I419" s="210" t="s">
        <v>339</v>
      </c>
      <c r="J419" s="305"/>
      <c r="K419" s="211"/>
      <c r="L419" s="212"/>
      <c r="M419" s="504"/>
      <c r="N419" s="305"/>
      <c r="O419" s="342"/>
      <c r="P419" s="480"/>
      <c r="Q419" s="343"/>
      <c r="R419" s="340"/>
      <c r="S419" s="505"/>
      <c r="T419" s="343"/>
      <c r="U419" s="480" t="s">
        <v>146</v>
      </c>
      <c r="V419" s="478">
        <v>20570</v>
      </c>
      <c r="W419" s="480" t="s">
        <v>146</v>
      </c>
      <c r="X419" s="481">
        <v>140</v>
      </c>
      <c r="Y419" s="484" t="s">
        <v>146</v>
      </c>
      <c r="Z419" s="341" t="s">
        <v>150</v>
      </c>
      <c r="AA419" s="485">
        <v>4950</v>
      </c>
      <c r="AB419" s="488">
        <v>5400</v>
      </c>
      <c r="AC419" s="563" t="s">
        <v>146</v>
      </c>
      <c r="AD419" s="159" t="s">
        <v>151</v>
      </c>
      <c r="AE419" s="360">
        <v>9810</v>
      </c>
      <c r="AF419" s="361">
        <v>10980</v>
      </c>
      <c r="AG419" s="564" t="s">
        <v>146</v>
      </c>
      <c r="AH419" s="565">
        <v>12380</v>
      </c>
      <c r="AI419" s="480" t="s">
        <v>148</v>
      </c>
      <c r="AJ419" s="568">
        <v>120</v>
      </c>
      <c r="AK419" s="484" t="s">
        <v>146</v>
      </c>
      <c r="AL419" s="556">
        <v>4500</v>
      </c>
      <c r="AM419" s="558" t="s">
        <v>152</v>
      </c>
      <c r="AN419" s="559">
        <v>13800</v>
      </c>
      <c r="AO419" s="480" t="s">
        <v>146</v>
      </c>
      <c r="AP419" s="481">
        <v>130</v>
      </c>
      <c r="AQ419" s="562" t="s">
        <v>152</v>
      </c>
      <c r="AR419" s="543" t="s">
        <v>154</v>
      </c>
      <c r="AS419" s="545" t="s">
        <v>154</v>
      </c>
      <c r="AT419" s="545" t="s">
        <v>154</v>
      </c>
      <c r="AU419" s="571" t="s">
        <v>154</v>
      </c>
      <c r="AV419" s="161"/>
      <c r="AW419" s="161"/>
      <c r="AX419" s="152"/>
      <c r="AY419" s="152"/>
      <c r="AZ419" s="152"/>
      <c r="BA419" s="152"/>
      <c r="BB419" s="152"/>
      <c r="BC419" s="152"/>
      <c r="BD419" s="152"/>
      <c r="BE419" s="152"/>
      <c r="BF419" s="152"/>
      <c r="BG419" s="152"/>
      <c r="BH419" s="152"/>
      <c r="BI419" s="152"/>
    </row>
    <row r="420" spans="1:61" s="157" customFormat="1" ht="16.5" customHeight="1">
      <c r="A420" s="498"/>
      <c r="B420" s="501"/>
      <c r="C420" s="503"/>
      <c r="D420" s="214" t="s">
        <v>155</v>
      </c>
      <c r="E420" s="207"/>
      <c r="F420" s="215">
        <v>76870</v>
      </c>
      <c r="G420" s="306" t="s">
        <v>148</v>
      </c>
      <c r="H420" s="216">
        <v>740</v>
      </c>
      <c r="I420" s="217" t="s">
        <v>339</v>
      </c>
      <c r="J420" s="305" t="s">
        <v>148</v>
      </c>
      <c r="K420" s="218">
        <v>6190</v>
      </c>
      <c r="L420" s="219">
        <v>50</v>
      </c>
      <c r="M420" s="504"/>
      <c r="N420" s="305"/>
      <c r="O420" s="342"/>
      <c r="P420" s="480"/>
      <c r="Q420" s="343"/>
      <c r="R420" s="340"/>
      <c r="S420" s="505"/>
      <c r="T420" s="343"/>
      <c r="U420" s="480"/>
      <c r="V420" s="479"/>
      <c r="W420" s="480"/>
      <c r="X420" s="482"/>
      <c r="Y420" s="484"/>
      <c r="Z420" s="344" t="s">
        <v>156</v>
      </c>
      <c r="AA420" s="486"/>
      <c r="AB420" s="489"/>
      <c r="AC420" s="563"/>
      <c r="AD420" s="312" t="s">
        <v>157</v>
      </c>
      <c r="AE420" s="362">
        <v>5400</v>
      </c>
      <c r="AF420" s="363">
        <v>6030</v>
      </c>
      <c r="AG420" s="564"/>
      <c r="AH420" s="566"/>
      <c r="AI420" s="480"/>
      <c r="AJ420" s="569"/>
      <c r="AK420" s="484"/>
      <c r="AL420" s="557"/>
      <c r="AM420" s="558"/>
      <c r="AN420" s="560"/>
      <c r="AO420" s="480"/>
      <c r="AP420" s="482"/>
      <c r="AQ420" s="562"/>
      <c r="AR420" s="544"/>
      <c r="AS420" s="546"/>
      <c r="AT420" s="546"/>
      <c r="AU420" s="547"/>
      <c r="AV420" s="161"/>
      <c r="AW420" s="161"/>
      <c r="AX420" s="152"/>
      <c r="AY420" s="152"/>
      <c r="AZ420" s="152"/>
      <c r="BA420" s="152"/>
      <c r="BB420" s="152"/>
      <c r="BC420" s="152"/>
      <c r="BD420" s="152"/>
      <c r="BE420" s="152"/>
      <c r="BF420" s="152"/>
      <c r="BG420" s="152"/>
      <c r="BH420" s="152"/>
      <c r="BI420" s="152"/>
    </row>
    <row r="421" spans="1:61" s="157" customFormat="1" ht="16.5" customHeight="1">
      <c r="A421" s="498"/>
      <c r="B421" s="501"/>
      <c r="C421" s="548" t="s">
        <v>158</v>
      </c>
      <c r="D421" s="214" t="s">
        <v>159</v>
      </c>
      <c r="E421" s="207"/>
      <c r="F421" s="215">
        <v>126500</v>
      </c>
      <c r="G421" s="306" t="s">
        <v>148</v>
      </c>
      <c r="H421" s="216">
        <v>1160</v>
      </c>
      <c r="I421" s="217" t="s">
        <v>339</v>
      </c>
      <c r="J421" s="220"/>
      <c r="K421" s="173"/>
      <c r="L421" s="163"/>
      <c r="M421" s="504"/>
      <c r="N421" s="305"/>
      <c r="O421" s="346"/>
      <c r="P421" s="480"/>
      <c r="Q421" s="343"/>
      <c r="R421" s="340"/>
      <c r="S421" s="505"/>
      <c r="T421" s="343"/>
      <c r="U421" s="480" t="s">
        <v>146</v>
      </c>
      <c r="V421" s="550">
        <v>18980</v>
      </c>
      <c r="W421" s="480"/>
      <c r="X421" s="482"/>
      <c r="Y421" s="484"/>
      <c r="Z421" s="344" t="s">
        <v>160</v>
      </c>
      <c r="AA421" s="486"/>
      <c r="AB421" s="489"/>
      <c r="AC421" s="563"/>
      <c r="AD421" s="312" t="s">
        <v>161</v>
      </c>
      <c r="AE421" s="362">
        <v>4680</v>
      </c>
      <c r="AF421" s="363">
        <v>5220</v>
      </c>
      <c r="AG421" s="564"/>
      <c r="AH421" s="566"/>
      <c r="AI421" s="480"/>
      <c r="AJ421" s="569"/>
      <c r="AK421" s="340"/>
      <c r="AL421" s="366"/>
      <c r="AM421" s="558"/>
      <c r="AN421" s="560"/>
      <c r="AO421" s="480"/>
      <c r="AP421" s="482"/>
      <c r="AQ421" s="562"/>
      <c r="AR421" s="552">
        <v>0.02</v>
      </c>
      <c r="AS421" s="554">
        <v>0.03</v>
      </c>
      <c r="AT421" s="554">
        <v>0.05</v>
      </c>
      <c r="AU421" s="526">
        <v>0.06</v>
      </c>
      <c r="AV421" s="161"/>
      <c r="AW421" s="161"/>
      <c r="AX421" s="152"/>
      <c r="AY421" s="152"/>
      <c r="AZ421" s="152"/>
      <c r="BA421" s="152"/>
      <c r="BB421" s="152"/>
      <c r="BC421" s="152"/>
      <c r="BD421" s="152"/>
      <c r="BE421" s="152"/>
      <c r="BF421" s="152"/>
      <c r="BG421" s="152"/>
      <c r="BH421" s="152"/>
      <c r="BI421" s="152"/>
    </row>
    <row r="422" spans="1:61" s="157" customFormat="1" ht="16.5" customHeight="1">
      <c r="A422" s="498"/>
      <c r="B422" s="501"/>
      <c r="C422" s="549"/>
      <c r="D422" s="221" t="s">
        <v>162</v>
      </c>
      <c r="E422" s="207"/>
      <c r="F422" s="222">
        <v>187030</v>
      </c>
      <c r="G422" s="306" t="s">
        <v>148</v>
      </c>
      <c r="H422" s="223">
        <v>1760</v>
      </c>
      <c r="I422" s="224" t="s">
        <v>339</v>
      </c>
      <c r="J422" s="220"/>
      <c r="K422" s="173"/>
      <c r="L422" s="163"/>
      <c r="M422" s="504"/>
      <c r="N422" s="305"/>
      <c r="O422" s="346"/>
      <c r="P422" s="480"/>
      <c r="Q422" s="343"/>
      <c r="R422" s="340"/>
      <c r="S422" s="505"/>
      <c r="T422" s="343"/>
      <c r="U422" s="480"/>
      <c r="V422" s="551"/>
      <c r="W422" s="480"/>
      <c r="X422" s="483"/>
      <c r="Y422" s="484"/>
      <c r="Z422" s="345" t="s">
        <v>163</v>
      </c>
      <c r="AA422" s="487"/>
      <c r="AB422" s="490"/>
      <c r="AC422" s="563"/>
      <c r="AD422" s="316" t="s">
        <v>164</v>
      </c>
      <c r="AE422" s="364">
        <v>4230</v>
      </c>
      <c r="AF422" s="365">
        <v>4680</v>
      </c>
      <c r="AG422" s="564"/>
      <c r="AH422" s="567"/>
      <c r="AI422" s="480"/>
      <c r="AJ422" s="570"/>
      <c r="AK422" s="340"/>
      <c r="AL422" s="366"/>
      <c r="AM422" s="558"/>
      <c r="AN422" s="561"/>
      <c r="AO422" s="480"/>
      <c r="AP422" s="483"/>
      <c r="AQ422" s="562"/>
      <c r="AR422" s="553"/>
      <c r="AS422" s="555"/>
      <c r="AT422" s="555"/>
      <c r="AU422" s="527"/>
      <c r="AV422" s="161"/>
      <c r="AW422" s="161"/>
      <c r="AX422" s="152"/>
      <c r="AY422" s="152"/>
      <c r="AZ422" s="152"/>
      <c r="BA422" s="152"/>
      <c r="BB422" s="152"/>
      <c r="BC422" s="152"/>
      <c r="BD422" s="152"/>
      <c r="BE422" s="152"/>
      <c r="BF422" s="152"/>
      <c r="BG422" s="152"/>
      <c r="BH422" s="152"/>
      <c r="BI422" s="152"/>
    </row>
    <row r="423" spans="1:61" ht="16.5" customHeight="1">
      <c r="A423" s="498"/>
      <c r="B423" s="542" t="s">
        <v>166</v>
      </c>
      <c r="C423" s="502" t="s">
        <v>144</v>
      </c>
      <c r="D423" s="206" t="s">
        <v>145</v>
      </c>
      <c r="E423" s="207"/>
      <c r="F423" s="208">
        <v>57260</v>
      </c>
      <c r="G423" s="306" t="s">
        <v>148</v>
      </c>
      <c r="H423" s="209">
        <v>550</v>
      </c>
      <c r="I423" s="210" t="s">
        <v>339</v>
      </c>
      <c r="K423" s="211"/>
      <c r="L423" s="212"/>
      <c r="M423" s="504"/>
      <c r="O423" s="346"/>
      <c r="P423" s="480"/>
      <c r="Q423" s="343"/>
      <c r="R423" s="340"/>
      <c r="S423" s="505"/>
      <c r="T423" s="343"/>
      <c r="U423" s="480" t="s">
        <v>146</v>
      </c>
      <c r="V423" s="478">
        <v>17020</v>
      </c>
      <c r="W423" s="480" t="s">
        <v>146</v>
      </c>
      <c r="X423" s="481">
        <v>100</v>
      </c>
      <c r="Y423" s="484" t="s">
        <v>146</v>
      </c>
      <c r="Z423" s="341" t="s">
        <v>150</v>
      </c>
      <c r="AA423" s="485">
        <v>4320</v>
      </c>
      <c r="AB423" s="488">
        <v>4770</v>
      </c>
      <c r="AC423" s="563" t="s">
        <v>146</v>
      </c>
      <c r="AD423" s="159" t="s">
        <v>151</v>
      </c>
      <c r="AE423" s="360">
        <v>8820</v>
      </c>
      <c r="AF423" s="361">
        <v>9810</v>
      </c>
      <c r="AG423" s="564" t="s">
        <v>146</v>
      </c>
      <c r="AH423" s="565">
        <v>9290</v>
      </c>
      <c r="AI423" s="480" t="s">
        <v>148</v>
      </c>
      <c r="AJ423" s="568">
        <v>90</v>
      </c>
      <c r="AK423" s="484" t="s">
        <v>146</v>
      </c>
      <c r="AL423" s="556">
        <v>4500</v>
      </c>
      <c r="AM423" s="558" t="s">
        <v>152</v>
      </c>
      <c r="AN423" s="559">
        <v>10350</v>
      </c>
      <c r="AO423" s="480" t="s">
        <v>146</v>
      </c>
      <c r="AP423" s="481">
        <v>100</v>
      </c>
      <c r="AQ423" s="562" t="s">
        <v>152</v>
      </c>
      <c r="AR423" s="543" t="s">
        <v>154</v>
      </c>
      <c r="AS423" s="545" t="s">
        <v>154</v>
      </c>
      <c r="AT423" s="545" t="s">
        <v>154</v>
      </c>
      <c r="AU423" s="571" t="s">
        <v>154</v>
      </c>
      <c r="AV423" s="161"/>
      <c r="AW423" s="161"/>
    </row>
    <row r="424" spans="1:61" ht="16.5" customHeight="1">
      <c r="A424" s="498"/>
      <c r="B424" s="501"/>
      <c r="C424" s="503"/>
      <c r="D424" s="214" t="s">
        <v>155</v>
      </c>
      <c r="E424" s="207"/>
      <c r="F424" s="215">
        <v>63310</v>
      </c>
      <c r="G424" s="306" t="s">
        <v>148</v>
      </c>
      <c r="H424" s="216">
        <v>610</v>
      </c>
      <c r="I424" s="217" t="s">
        <v>339</v>
      </c>
      <c r="J424" s="305" t="s">
        <v>148</v>
      </c>
      <c r="K424" s="218">
        <v>6190</v>
      </c>
      <c r="L424" s="219">
        <v>50</v>
      </c>
      <c r="M424" s="504"/>
      <c r="O424" s="346"/>
      <c r="P424" s="480"/>
      <c r="Q424" s="343"/>
      <c r="R424" s="340"/>
      <c r="S424" s="505"/>
      <c r="T424" s="343"/>
      <c r="U424" s="480"/>
      <c r="V424" s="479"/>
      <c r="W424" s="480"/>
      <c r="X424" s="482"/>
      <c r="Y424" s="484"/>
      <c r="Z424" s="344" t="s">
        <v>156</v>
      </c>
      <c r="AA424" s="486"/>
      <c r="AB424" s="489"/>
      <c r="AC424" s="563"/>
      <c r="AD424" s="312" t="s">
        <v>157</v>
      </c>
      <c r="AE424" s="362">
        <v>4860</v>
      </c>
      <c r="AF424" s="363">
        <v>5400</v>
      </c>
      <c r="AG424" s="564"/>
      <c r="AH424" s="566"/>
      <c r="AI424" s="480"/>
      <c r="AJ424" s="569"/>
      <c r="AK424" s="484"/>
      <c r="AL424" s="557"/>
      <c r="AM424" s="558"/>
      <c r="AN424" s="560"/>
      <c r="AO424" s="480"/>
      <c r="AP424" s="482"/>
      <c r="AQ424" s="562"/>
      <c r="AR424" s="544"/>
      <c r="AS424" s="546"/>
      <c r="AT424" s="546"/>
      <c r="AU424" s="547"/>
      <c r="AV424" s="161"/>
      <c r="AW424" s="161"/>
    </row>
    <row r="425" spans="1:61" ht="16.5" customHeight="1">
      <c r="A425" s="498"/>
      <c r="B425" s="501"/>
      <c r="C425" s="548" t="s">
        <v>158</v>
      </c>
      <c r="D425" s="214" t="s">
        <v>159</v>
      </c>
      <c r="E425" s="207"/>
      <c r="F425" s="215">
        <v>112950</v>
      </c>
      <c r="G425" s="306" t="s">
        <v>148</v>
      </c>
      <c r="H425" s="216">
        <v>1030</v>
      </c>
      <c r="I425" s="217" t="s">
        <v>339</v>
      </c>
      <c r="J425" s="220"/>
      <c r="K425" s="173"/>
      <c r="L425" s="163"/>
      <c r="M425" s="504"/>
      <c r="O425" s="346"/>
      <c r="P425" s="480"/>
      <c r="Q425" s="343"/>
      <c r="R425" s="340"/>
      <c r="S425" s="505"/>
      <c r="T425" s="343"/>
      <c r="U425" s="480" t="s">
        <v>146</v>
      </c>
      <c r="V425" s="550">
        <v>15430</v>
      </c>
      <c r="W425" s="480"/>
      <c r="X425" s="482"/>
      <c r="Y425" s="484"/>
      <c r="Z425" s="344" t="s">
        <v>160</v>
      </c>
      <c r="AA425" s="486"/>
      <c r="AB425" s="489"/>
      <c r="AC425" s="563"/>
      <c r="AD425" s="312" t="s">
        <v>161</v>
      </c>
      <c r="AE425" s="362">
        <v>4230</v>
      </c>
      <c r="AF425" s="363">
        <v>4680</v>
      </c>
      <c r="AG425" s="564"/>
      <c r="AH425" s="566"/>
      <c r="AI425" s="480"/>
      <c r="AJ425" s="569"/>
      <c r="AK425" s="340"/>
      <c r="AL425" s="366"/>
      <c r="AM425" s="558"/>
      <c r="AN425" s="560"/>
      <c r="AO425" s="480"/>
      <c r="AP425" s="482"/>
      <c r="AQ425" s="562"/>
      <c r="AR425" s="552">
        <v>0.02</v>
      </c>
      <c r="AS425" s="554">
        <v>0.03</v>
      </c>
      <c r="AT425" s="554">
        <v>0.05</v>
      </c>
      <c r="AU425" s="526">
        <v>0.06</v>
      </c>
      <c r="AV425" s="161"/>
      <c r="AW425" s="161"/>
    </row>
    <row r="426" spans="1:61" ht="16.5" customHeight="1">
      <c r="A426" s="498"/>
      <c r="B426" s="501"/>
      <c r="C426" s="549"/>
      <c r="D426" s="221" t="s">
        <v>162</v>
      </c>
      <c r="E426" s="207"/>
      <c r="F426" s="222">
        <v>173470</v>
      </c>
      <c r="G426" s="306" t="s">
        <v>148</v>
      </c>
      <c r="H426" s="223">
        <v>1630</v>
      </c>
      <c r="I426" s="224" t="s">
        <v>339</v>
      </c>
      <c r="J426" s="220"/>
      <c r="K426" s="173"/>
      <c r="L426" s="163"/>
      <c r="M426" s="504"/>
      <c r="O426" s="346"/>
      <c r="P426" s="480"/>
      <c r="Q426" s="343"/>
      <c r="R426" s="340"/>
      <c r="S426" s="505"/>
      <c r="T426" s="343"/>
      <c r="U426" s="480"/>
      <c r="V426" s="551"/>
      <c r="W426" s="480"/>
      <c r="X426" s="483"/>
      <c r="Y426" s="484"/>
      <c r="Z426" s="345" t="s">
        <v>163</v>
      </c>
      <c r="AA426" s="487"/>
      <c r="AB426" s="490"/>
      <c r="AC426" s="563"/>
      <c r="AD426" s="316" t="s">
        <v>164</v>
      </c>
      <c r="AE426" s="364">
        <v>3780</v>
      </c>
      <c r="AF426" s="365">
        <v>4140</v>
      </c>
      <c r="AG426" s="564"/>
      <c r="AH426" s="567"/>
      <c r="AI426" s="480"/>
      <c r="AJ426" s="570"/>
      <c r="AK426" s="340"/>
      <c r="AL426" s="366"/>
      <c r="AM426" s="558"/>
      <c r="AN426" s="561"/>
      <c r="AO426" s="480"/>
      <c r="AP426" s="483"/>
      <c r="AQ426" s="562"/>
      <c r="AR426" s="553"/>
      <c r="AS426" s="555"/>
      <c r="AT426" s="555"/>
      <c r="AU426" s="527"/>
      <c r="AV426" s="161"/>
      <c r="AW426" s="161"/>
    </row>
    <row r="427" spans="1:61" ht="16.5" customHeight="1">
      <c r="A427" s="498"/>
      <c r="B427" s="500" t="s">
        <v>167</v>
      </c>
      <c r="C427" s="502" t="s">
        <v>144</v>
      </c>
      <c r="D427" s="206" t="s">
        <v>145</v>
      </c>
      <c r="E427" s="207"/>
      <c r="F427" s="208">
        <v>53610</v>
      </c>
      <c r="G427" s="306" t="s">
        <v>148</v>
      </c>
      <c r="H427" s="209">
        <v>520</v>
      </c>
      <c r="I427" s="210" t="s">
        <v>339</v>
      </c>
      <c r="K427" s="211"/>
      <c r="L427" s="212"/>
      <c r="M427" s="504"/>
      <c r="O427" s="572" t="s">
        <v>168</v>
      </c>
      <c r="P427" s="480"/>
      <c r="Q427" s="573" t="s">
        <v>168</v>
      </c>
      <c r="R427" s="347"/>
      <c r="S427" s="505"/>
      <c r="T427" s="348"/>
      <c r="U427" s="480" t="s">
        <v>146</v>
      </c>
      <c r="V427" s="478">
        <v>14890</v>
      </c>
      <c r="W427" s="480" t="s">
        <v>146</v>
      </c>
      <c r="X427" s="481">
        <v>80</v>
      </c>
      <c r="Y427" s="484" t="s">
        <v>146</v>
      </c>
      <c r="Z427" s="341" t="s">
        <v>150</v>
      </c>
      <c r="AA427" s="485">
        <v>3870</v>
      </c>
      <c r="AB427" s="488">
        <v>4320</v>
      </c>
      <c r="AC427" s="563" t="s">
        <v>146</v>
      </c>
      <c r="AD427" s="159" t="s">
        <v>151</v>
      </c>
      <c r="AE427" s="360">
        <v>7920</v>
      </c>
      <c r="AF427" s="361">
        <v>8820</v>
      </c>
      <c r="AG427" s="564" t="s">
        <v>146</v>
      </c>
      <c r="AH427" s="565">
        <v>7430</v>
      </c>
      <c r="AI427" s="480" t="s">
        <v>148</v>
      </c>
      <c r="AJ427" s="568">
        <v>70</v>
      </c>
      <c r="AK427" s="484" t="s">
        <v>146</v>
      </c>
      <c r="AL427" s="556">
        <v>4500</v>
      </c>
      <c r="AM427" s="558" t="s">
        <v>152</v>
      </c>
      <c r="AN427" s="559">
        <v>8270</v>
      </c>
      <c r="AO427" s="480" t="s">
        <v>146</v>
      </c>
      <c r="AP427" s="481">
        <v>80</v>
      </c>
      <c r="AQ427" s="562" t="s">
        <v>152</v>
      </c>
      <c r="AR427" s="543" t="s">
        <v>154</v>
      </c>
      <c r="AS427" s="545" t="s">
        <v>154</v>
      </c>
      <c r="AT427" s="545" t="s">
        <v>154</v>
      </c>
      <c r="AU427" s="571" t="s">
        <v>154</v>
      </c>
      <c r="AV427" s="161"/>
      <c r="AW427" s="161"/>
    </row>
    <row r="428" spans="1:61" ht="16.5" customHeight="1">
      <c r="A428" s="498"/>
      <c r="B428" s="501"/>
      <c r="C428" s="503"/>
      <c r="D428" s="214" t="s">
        <v>155</v>
      </c>
      <c r="E428" s="207"/>
      <c r="F428" s="215">
        <v>59660</v>
      </c>
      <c r="G428" s="306" t="s">
        <v>148</v>
      </c>
      <c r="H428" s="216">
        <v>570</v>
      </c>
      <c r="I428" s="217" t="s">
        <v>339</v>
      </c>
      <c r="J428" s="305" t="s">
        <v>148</v>
      </c>
      <c r="K428" s="218">
        <v>6190</v>
      </c>
      <c r="L428" s="219">
        <v>50</v>
      </c>
      <c r="M428" s="504"/>
      <c r="O428" s="572"/>
      <c r="P428" s="480"/>
      <c r="Q428" s="573"/>
      <c r="R428" s="347"/>
      <c r="S428" s="505"/>
      <c r="T428" s="348"/>
      <c r="U428" s="480"/>
      <c r="V428" s="479"/>
      <c r="W428" s="480"/>
      <c r="X428" s="482"/>
      <c r="Y428" s="484"/>
      <c r="Z428" s="344" t="s">
        <v>156</v>
      </c>
      <c r="AA428" s="486"/>
      <c r="AB428" s="489"/>
      <c r="AC428" s="563"/>
      <c r="AD428" s="312" t="s">
        <v>157</v>
      </c>
      <c r="AE428" s="362">
        <v>4320</v>
      </c>
      <c r="AF428" s="363">
        <v>4860</v>
      </c>
      <c r="AG428" s="564"/>
      <c r="AH428" s="566"/>
      <c r="AI428" s="480"/>
      <c r="AJ428" s="569"/>
      <c r="AK428" s="484"/>
      <c r="AL428" s="557"/>
      <c r="AM428" s="558"/>
      <c r="AN428" s="560"/>
      <c r="AO428" s="480"/>
      <c r="AP428" s="482"/>
      <c r="AQ428" s="562"/>
      <c r="AR428" s="544"/>
      <c r="AS428" s="546"/>
      <c r="AT428" s="546"/>
      <c r="AU428" s="547"/>
      <c r="AV428" s="161"/>
      <c r="AW428" s="161"/>
    </row>
    <row r="429" spans="1:61" ht="16.5" customHeight="1">
      <c r="A429" s="498"/>
      <c r="B429" s="501"/>
      <c r="C429" s="548" t="s">
        <v>158</v>
      </c>
      <c r="D429" s="214" t="s">
        <v>159</v>
      </c>
      <c r="E429" s="207"/>
      <c r="F429" s="215">
        <v>109300</v>
      </c>
      <c r="G429" s="306" t="s">
        <v>148</v>
      </c>
      <c r="H429" s="216">
        <v>990</v>
      </c>
      <c r="I429" s="217" t="s">
        <v>339</v>
      </c>
      <c r="J429" s="220"/>
      <c r="K429" s="173"/>
      <c r="L429" s="163"/>
      <c r="M429" s="504"/>
      <c r="O429" s="572"/>
      <c r="P429" s="480"/>
      <c r="Q429" s="573"/>
      <c r="R429" s="347"/>
      <c r="S429" s="505"/>
      <c r="T429" s="348"/>
      <c r="U429" s="480" t="s">
        <v>146</v>
      </c>
      <c r="V429" s="550">
        <v>13290</v>
      </c>
      <c r="W429" s="480"/>
      <c r="X429" s="482"/>
      <c r="Y429" s="484"/>
      <c r="Z429" s="344" t="s">
        <v>160</v>
      </c>
      <c r="AA429" s="486"/>
      <c r="AB429" s="489"/>
      <c r="AC429" s="563"/>
      <c r="AD429" s="312" t="s">
        <v>161</v>
      </c>
      <c r="AE429" s="362">
        <v>3780</v>
      </c>
      <c r="AF429" s="363">
        <v>4230</v>
      </c>
      <c r="AG429" s="564"/>
      <c r="AH429" s="566"/>
      <c r="AI429" s="480"/>
      <c r="AJ429" s="569"/>
      <c r="AK429" s="340"/>
      <c r="AL429" s="366"/>
      <c r="AM429" s="558"/>
      <c r="AN429" s="560"/>
      <c r="AO429" s="480"/>
      <c r="AP429" s="482"/>
      <c r="AQ429" s="562"/>
      <c r="AR429" s="552">
        <v>0.02</v>
      </c>
      <c r="AS429" s="554">
        <v>0.03</v>
      </c>
      <c r="AT429" s="554">
        <v>0.05</v>
      </c>
      <c r="AU429" s="526">
        <v>0.06</v>
      </c>
      <c r="AV429" s="161"/>
      <c r="AW429" s="161"/>
    </row>
    <row r="430" spans="1:61" ht="16.5" customHeight="1">
      <c r="A430" s="498"/>
      <c r="B430" s="501"/>
      <c r="C430" s="549"/>
      <c r="D430" s="221" t="s">
        <v>162</v>
      </c>
      <c r="E430" s="207"/>
      <c r="F430" s="222">
        <v>169820</v>
      </c>
      <c r="G430" s="306" t="s">
        <v>148</v>
      </c>
      <c r="H430" s="223">
        <v>1590</v>
      </c>
      <c r="I430" s="224" t="s">
        <v>339</v>
      </c>
      <c r="J430" s="220"/>
      <c r="K430" s="173"/>
      <c r="L430" s="163"/>
      <c r="M430" s="504"/>
      <c r="O430" s="342" t="s">
        <v>169</v>
      </c>
      <c r="P430" s="480"/>
      <c r="Q430" s="342" t="s">
        <v>169</v>
      </c>
      <c r="R430" s="349"/>
      <c r="S430" s="505"/>
      <c r="T430" s="342"/>
      <c r="U430" s="480"/>
      <c r="V430" s="551"/>
      <c r="W430" s="480"/>
      <c r="X430" s="483"/>
      <c r="Y430" s="484"/>
      <c r="Z430" s="345" t="s">
        <v>163</v>
      </c>
      <c r="AA430" s="487"/>
      <c r="AB430" s="490"/>
      <c r="AC430" s="563"/>
      <c r="AD430" s="316" t="s">
        <v>164</v>
      </c>
      <c r="AE430" s="364">
        <v>3420</v>
      </c>
      <c r="AF430" s="365">
        <v>3780</v>
      </c>
      <c r="AG430" s="564"/>
      <c r="AH430" s="567"/>
      <c r="AI430" s="480"/>
      <c r="AJ430" s="570"/>
      <c r="AK430" s="340"/>
      <c r="AL430" s="366"/>
      <c r="AM430" s="558"/>
      <c r="AN430" s="561"/>
      <c r="AO430" s="480"/>
      <c r="AP430" s="483"/>
      <c r="AQ430" s="562"/>
      <c r="AR430" s="553"/>
      <c r="AS430" s="555"/>
      <c r="AT430" s="555"/>
      <c r="AU430" s="527"/>
      <c r="AV430" s="161"/>
      <c r="AW430" s="161"/>
    </row>
    <row r="431" spans="1:61" ht="16.5" customHeight="1">
      <c r="A431" s="498"/>
      <c r="B431" s="500" t="s">
        <v>170</v>
      </c>
      <c r="C431" s="502" t="s">
        <v>144</v>
      </c>
      <c r="D431" s="206" t="s">
        <v>145</v>
      </c>
      <c r="E431" s="207"/>
      <c r="F431" s="208">
        <v>46990</v>
      </c>
      <c r="G431" s="306" t="s">
        <v>148</v>
      </c>
      <c r="H431" s="209">
        <v>450</v>
      </c>
      <c r="I431" s="210" t="s">
        <v>339</v>
      </c>
      <c r="K431" s="211"/>
      <c r="L431" s="212"/>
      <c r="M431" s="504"/>
      <c r="O431" s="342">
        <v>216540</v>
      </c>
      <c r="P431" s="480"/>
      <c r="Q431" s="343">
        <v>2160</v>
      </c>
      <c r="R431" s="340"/>
      <c r="S431" s="505"/>
      <c r="T431" s="343"/>
      <c r="U431" s="480" t="s">
        <v>146</v>
      </c>
      <c r="V431" s="478">
        <v>13460</v>
      </c>
      <c r="W431" s="480" t="s">
        <v>146</v>
      </c>
      <c r="X431" s="481">
        <v>60</v>
      </c>
      <c r="Y431" s="484" t="s">
        <v>146</v>
      </c>
      <c r="Z431" s="341" t="s">
        <v>150</v>
      </c>
      <c r="AA431" s="485">
        <v>3240</v>
      </c>
      <c r="AB431" s="488">
        <v>3600</v>
      </c>
      <c r="AC431" s="563" t="s">
        <v>146</v>
      </c>
      <c r="AD431" s="159" t="s">
        <v>151</v>
      </c>
      <c r="AE431" s="360">
        <v>6480</v>
      </c>
      <c r="AF431" s="361">
        <v>7290</v>
      </c>
      <c r="AG431" s="564" t="s">
        <v>146</v>
      </c>
      <c r="AH431" s="565">
        <v>6190</v>
      </c>
      <c r="AI431" s="480" t="s">
        <v>148</v>
      </c>
      <c r="AJ431" s="568">
        <v>50</v>
      </c>
      <c r="AK431" s="484" t="s">
        <v>146</v>
      </c>
      <c r="AL431" s="556">
        <v>4500</v>
      </c>
      <c r="AM431" s="558" t="s">
        <v>152</v>
      </c>
      <c r="AN431" s="559">
        <v>6890</v>
      </c>
      <c r="AO431" s="480" t="s">
        <v>146</v>
      </c>
      <c r="AP431" s="481">
        <v>60</v>
      </c>
      <c r="AQ431" s="562" t="s">
        <v>152</v>
      </c>
      <c r="AR431" s="543" t="s">
        <v>154</v>
      </c>
      <c r="AS431" s="545" t="s">
        <v>154</v>
      </c>
      <c r="AT431" s="545" t="s">
        <v>154</v>
      </c>
      <c r="AU431" s="571" t="s">
        <v>154</v>
      </c>
      <c r="AV431" s="161"/>
      <c r="AW431" s="161"/>
    </row>
    <row r="432" spans="1:61" ht="16.5" customHeight="1">
      <c r="A432" s="498"/>
      <c r="B432" s="501"/>
      <c r="C432" s="503"/>
      <c r="D432" s="214" t="s">
        <v>155</v>
      </c>
      <c r="E432" s="207"/>
      <c r="F432" s="215">
        <v>53040</v>
      </c>
      <c r="G432" s="306" t="s">
        <v>148</v>
      </c>
      <c r="H432" s="216">
        <v>500</v>
      </c>
      <c r="I432" s="217" t="s">
        <v>339</v>
      </c>
      <c r="J432" s="305" t="s">
        <v>148</v>
      </c>
      <c r="K432" s="218">
        <v>6190</v>
      </c>
      <c r="L432" s="219">
        <v>50</v>
      </c>
      <c r="M432" s="504"/>
      <c r="O432" s="350"/>
      <c r="P432" s="480"/>
      <c r="Q432" s="350"/>
      <c r="R432" s="351"/>
      <c r="S432" s="505"/>
      <c r="T432" s="350"/>
      <c r="U432" s="480"/>
      <c r="V432" s="479"/>
      <c r="W432" s="480"/>
      <c r="X432" s="482"/>
      <c r="Y432" s="484"/>
      <c r="Z432" s="344" t="s">
        <v>156</v>
      </c>
      <c r="AA432" s="486"/>
      <c r="AB432" s="489"/>
      <c r="AC432" s="563"/>
      <c r="AD432" s="312" t="s">
        <v>157</v>
      </c>
      <c r="AE432" s="362">
        <v>3600</v>
      </c>
      <c r="AF432" s="363">
        <v>3960</v>
      </c>
      <c r="AG432" s="564"/>
      <c r="AH432" s="566"/>
      <c r="AI432" s="480"/>
      <c r="AJ432" s="569"/>
      <c r="AK432" s="484"/>
      <c r="AL432" s="557"/>
      <c r="AM432" s="558"/>
      <c r="AN432" s="560"/>
      <c r="AO432" s="480"/>
      <c r="AP432" s="482"/>
      <c r="AQ432" s="562"/>
      <c r="AR432" s="544"/>
      <c r="AS432" s="546"/>
      <c r="AT432" s="546"/>
      <c r="AU432" s="547"/>
      <c r="AV432" s="161"/>
      <c r="AW432" s="161"/>
    </row>
    <row r="433" spans="1:49" ht="16.5" customHeight="1">
      <c r="A433" s="498"/>
      <c r="B433" s="501"/>
      <c r="C433" s="548" t="s">
        <v>158</v>
      </c>
      <c r="D433" s="214" t="s">
        <v>159</v>
      </c>
      <c r="E433" s="207"/>
      <c r="F433" s="215">
        <v>102680</v>
      </c>
      <c r="G433" s="306" t="s">
        <v>148</v>
      </c>
      <c r="H433" s="216">
        <v>920</v>
      </c>
      <c r="I433" s="217" t="s">
        <v>339</v>
      </c>
      <c r="J433" s="220"/>
      <c r="K433" s="173"/>
      <c r="L433" s="163"/>
      <c r="M433" s="504"/>
      <c r="O433" s="342" t="s">
        <v>171</v>
      </c>
      <c r="P433" s="480"/>
      <c r="Q433" s="342" t="s">
        <v>171</v>
      </c>
      <c r="R433" s="349"/>
      <c r="S433" s="505"/>
      <c r="T433" s="342"/>
      <c r="U433" s="480" t="s">
        <v>146</v>
      </c>
      <c r="V433" s="550">
        <v>11870</v>
      </c>
      <c r="W433" s="480"/>
      <c r="X433" s="482"/>
      <c r="Y433" s="484"/>
      <c r="Z433" s="344" t="s">
        <v>160</v>
      </c>
      <c r="AA433" s="486"/>
      <c r="AB433" s="489"/>
      <c r="AC433" s="563"/>
      <c r="AD433" s="312" t="s">
        <v>161</v>
      </c>
      <c r="AE433" s="362">
        <v>3150</v>
      </c>
      <c r="AF433" s="363">
        <v>3420</v>
      </c>
      <c r="AG433" s="564"/>
      <c r="AH433" s="566"/>
      <c r="AI433" s="480"/>
      <c r="AJ433" s="569"/>
      <c r="AK433" s="340"/>
      <c r="AL433" s="366"/>
      <c r="AM433" s="558"/>
      <c r="AN433" s="560"/>
      <c r="AO433" s="480"/>
      <c r="AP433" s="482"/>
      <c r="AQ433" s="562"/>
      <c r="AR433" s="552">
        <v>0.02</v>
      </c>
      <c r="AS433" s="554">
        <v>0.03</v>
      </c>
      <c r="AT433" s="554">
        <v>0.05</v>
      </c>
      <c r="AU433" s="526">
        <v>0.06</v>
      </c>
      <c r="AV433" s="161"/>
      <c r="AW433" s="161"/>
    </row>
    <row r="434" spans="1:49" ht="16.5" customHeight="1">
      <c r="A434" s="498"/>
      <c r="B434" s="501"/>
      <c r="C434" s="549"/>
      <c r="D434" s="221" t="s">
        <v>162</v>
      </c>
      <c r="E434" s="207"/>
      <c r="F434" s="222">
        <v>163200</v>
      </c>
      <c r="G434" s="306" t="s">
        <v>148</v>
      </c>
      <c r="H434" s="223">
        <v>1520</v>
      </c>
      <c r="I434" s="224" t="s">
        <v>339</v>
      </c>
      <c r="J434" s="220"/>
      <c r="K434" s="173"/>
      <c r="L434" s="163"/>
      <c r="M434" s="504"/>
      <c r="O434" s="342">
        <v>231750</v>
      </c>
      <c r="P434" s="480"/>
      <c r="Q434" s="343">
        <v>2310</v>
      </c>
      <c r="R434" s="340"/>
      <c r="S434" s="505"/>
      <c r="T434" s="343"/>
      <c r="U434" s="480"/>
      <c r="V434" s="551"/>
      <c r="W434" s="480"/>
      <c r="X434" s="483"/>
      <c r="Y434" s="484"/>
      <c r="Z434" s="345" t="s">
        <v>163</v>
      </c>
      <c r="AA434" s="487"/>
      <c r="AB434" s="490"/>
      <c r="AC434" s="563"/>
      <c r="AD434" s="316" t="s">
        <v>164</v>
      </c>
      <c r="AE434" s="364">
        <v>2790</v>
      </c>
      <c r="AF434" s="365">
        <v>3060</v>
      </c>
      <c r="AG434" s="564"/>
      <c r="AH434" s="567"/>
      <c r="AI434" s="480"/>
      <c r="AJ434" s="570"/>
      <c r="AK434" s="340"/>
      <c r="AL434" s="366"/>
      <c r="AM434" s="558"/>
      <c r="AN434" s="561"/>
      <c r="AO434" s="480"/>
      <c r="AP434" s="483"/>
      <c r="AQ434" s="562"/>
      <c r="AR434" s="553"/>
      <c r="AS434" s="555"/>
      <c r="AT434" s="555"/>
      <c r="AU434" s="527"/>
      <c r="AV434" s="161"/>
      <c r="AW434" s="161"/>
    </row>
    <row r="435" spans="1:49" ht="16.5" customHeight="1">
      <c r="A435" s="498"/>
      <c r="B435" s="500" t="s">
        <v>172</v>
      </c>
      <c r="C435" s="502" t="s">
        <v>144</v>
      </c>
      <c r="D435" s="206" t="s">
        <v>145</v>
      </c>
      <c r="E435" s="207"/>
      <c r="F435" s="208">
        <v>42330</v>
      </c>
      <c r="G435" s="306" t="s">
        <v>148</v>
      </c>
      <c r="H435" s="209">
        <v>400</v>
      </c>
      <c r="I435" s="210" t="s">
        <v>339</v>
      </c>
      <c r="K435" s="211"/>
      <c r="L435" s="212"/>
      <c r="M435" s="504"/>
      <c r="O435" s="350"/>
      <c r="P435" s="480"/>
      <c r="Q435" s="350"/>
      <c r="R435" s="351"/>
      <c r="S435" s="505"/>
      <c r="T435" s="350"/>
      <c r="U435" s="480" t="s">
        <v>146</v>
      </c>
      <c r="V435" s="478">
        <v>12450</v>
      </c>
      <c r="W435" s="480" t="s">
        <v>146</v>
      </c>
      <c r="X435" s="481">
        <v>50</v>
      </c>
      <c r="Y435" s="484" t="s">
        <v>146</v>
      </c>
      <c r="Z435" s="341" t="s">
        <v>150</v>
      </c>
      <c r="AA435" s="485">
        <v>2790</v>
      </c>
      <c r="AB435" s="488">
        <v>3060</v>
      </c>
      <c r="AC435" s="563" t="s">
        <v>146</v>
      </c>
      <c r="AD435" s="159" t="s">
        <v>151</v>
      </c>
      <c r="AE435" s="360">
        <v>5670</v>
      </c>
      <c r="AF435" s="361">
        <v>6390</v>
      </c>
      <c r="AG435" s="564" t="s">
        <v>146</v>
      </c>
      <c r="AH435" s="565">
        <v>5310</v>
      </c>
      <c r="AI435" s="480" t="s">
        <v>148</v>
      </c>
      <c r="AJ435" s="568">
        <v>50</v>
      </c>
      <c r="AK435" s="484" t="s">
        <v>146</v>
      </c>
      <c r="AL435" s="556">
        <v>4500</v>
      </c>
      <c r="AM435" s="558" t="s">
        <v>152</v>
      </c>
      <c r="AN435" s="559">
        <v>5910</v>
      </c>
      <c r="AO435" s="480" t="s">
        <v>146</v>
      </c>
      <c r="AP435" s="481">
        <v>50</v>
      </c>
      <c r="AQ435" s="562" t="s">
        <v>152</v>
      </c>
      <c r="AR435" s="543" t="s">
        <v>154</v>
      </c>
      <c r="AS435" s="545" t="s">
        <v>154</v>
      </c>
      <c r="AT435" s="545" t="s">
        <v>154</v>
      </c>
      <c r="AU435" s="571" t="s">
        <v>154</v>
      </c>
      <c r="AV435" s="161"/>
      <c r="AW435" s="161"/>
    </row>
    <row r="436" spans="1:49" ht="16.5" customHeight="1">
      <c r="A436" s="498"/>
      <c r="B436" s="501"/>
      <c r="C436" s="503"/>
      <c r="D436" s="214" t="s">
        <v>155</v>
      </c>
      <c r="E436" s="207"/>
      <c r="F436" s="215">
        <v>48380</v>
      </c>
      <c r="G436" s="306" t="s">
        <v>148</v>
      </c>
      <c r="H436" s="216">
        <v>460</v>
      </c>
      <c r="I436" s="217" t="s">
        <v>339</v>
      </c>
      <c r="J436" s="305" t="s">
        <v>148</v>
      </c>
      <c r="K436" s="218">
        <v>6190</v>
      </c>
      <c r="L436" s="219">
        <v>50</v>
      </c>
      <c r="M436" s="504"/>
      <c r="O436" s="342" t="s">
        <v>173</v>
      </c>
      <c r="P436" s="480"/>
      <c r="Q436" s="342" t="s">
        <v>173</v>
      </c>
      <c r="R436" s="349"/>
      <c r="S436" s="505"/>
      <c r="T436" s="342"/>
      <c r="U436" s="480"/>
      <c r="V436" s="479"/>
      <c r="W436" s="480"/>
      <c r="X436" s="482"/>
      <c r="Y436" s="484"/>
      <c r="Z436" s="344" t="s">
        <v>156</v>
      </c>
      <c r="AA436" s="486"/>
      <c r="AB436" s="489"/>
      <c r="AC436" s="563"/>
      <c r="AD436" s="312" t="s">
        <v>157</v>
      </c>
      <c r="AE436" s="362">
        <v>3150</v>
      </c>
      <c r="AF436" s="363">
        <v>3510</v>
      </c>
      <c r="AG436" s="564"/>
      <c r="AH436" s="566"/>
      <c r="AI436" s="480"/>
      <c r="AJ436" s="569"/>
      <c r="AK436" s="484"/>
      <c r="AL436" s="557"/>
      <c r="AM436" s="558"/>
      <c r="AN436" s="560"/>
      <c r="AO436" s="480"/>
      <c r="AP436" s="482"/>
      <c r="AQ436" s="562"/>
      <c r="AR436" s="544"/>
      <c r="AS436" s="546"/>
      <c r="AT436" s="546"/>
      <c r="AU436" s="547"/>
      <c r="AV436" s="161"/>
      <c r="AW436" s="161"/>
    </row>
    <row r="437" spans="1:49" ht="16.5" customHeight="1">
      <c r="A437" s="498"/>
      <c r="B437" s="501"/>
      <c r="C437" s="548" t="s">
        <v>158</v>
      </c>
      <c r="D437" s="214" t="s">
        <v>159</v>
      </c>
      <c r="E437" s="207"/>
      <c r="F437" s="215">
        <v>98020</v>
      </c>
      <c r="G437" s="306" t="s">
        <v>148</v>
      </c>
      <c r="H437" s="216">
        <v>880</v>
      </c>
      <c r="I437" s="217" t="s">
        <v>339</v>
      </c>
      <c r="J437" s="220"/>
      <c r="K437" s="173"/>
      <c r="L437" s="163"/>
      <c r="M437" s="504"/>
      <c r="O437" s="342">
        <v>262170</v>
      </c>
      <c r="P437" s="480"/>
      <c r="Q437" s="343">
        <v>2620</v>
      </c>
      <c r="R437" s="340"/>
      <c r="S437" s="505"/>
      <c r="T437" s="343"/>
      <c r="U437" s="480" t="s">
        <v>146</v>
      </c>
      <c r="V437" s="550">
        <v>10850</v>
      </c>
      <c r="W437" s="480"/>
      <c r="X437" s="482"/>
      <c r="Y437" s="484"/>
      <c r="Z437" s="344" t="s">
        <v>160</v>
      </c>
      <c r="AA437" s="486"/>
      <c r="AB437" s="489"/>
      <c r="AC437" s="563"/>
      <c r="AD437" s="312" t="s">
        <v>161</v>
      </c>
      <c r="AE437" s="362">
        <v>2700</v>
      </c>
      <c r="AF437" s="363">
        <v>3060</v>
      </c>
      <c r="AG437" s="564"/>
      <c r="AH437" s="566"/>
      <c r="AI437" s="480"/>
      <c r="AJ437" s="569"/>
      <c r="AK437" s="340"/>
      <c r="AL437" s="366"/>
      <c r="AM437" s="558"/>
      <c r="AN437" s="560"/>
      <c r="AO437" s="480"/>
      <c r="AP437" s="482"/>
      <c r="AQ437" s="562"/>
      <c r="AR437" s="552">
        <v>0.02</v>
      </c>
      <c r="AS437" s="554">
        <v>0.03</v>
      </c>
      <c r="AT437" s="554">
        <v>0.05</v>
      </c>
      <c r="AU437" s="526">
        <v>0.06</v>
      </c>
      <c r="AV437" s="161"/>
      <c r="AW437" s="161"/>
    </row>
    <row r="438" spans="1:49" ht="16.5" customHeight="1">
      <c r="A438" s="498"/>
      <c r="B438" s="501"/>
      <c r="C438" s="549"/>
      <c r="D438" s="221" t="s">
        <v>162</v>
      </c>
      <c r="E438" s="207"/>
      <c r="F438" s="222">
        <v>158540</v>
      </c>
      <c r="G438" s="306" t="s">
        <v>148</v>
      </c>
      <c r="H438" s="223">
        <v>1480</v>
      </c>
      <c r="I438" s="224" t="s">
        <v>339</v>
      </c>
      <c r="J438" s="220"/>
      <c r="K438" s="173"/>
      <c r="L438" s="163"/>
      <c r="M438" s="504"/>
      <c r="O438" s="350"/>
      <c r="P438" s="480"/>
      <c r="Q438" s="350"/>
      <c r="R438" s="351"/>
      <c r="S438" s="505"/>
      <c r="T438" s="350"/>
      <c r="U438" s="480"/>
      <c r="V438" s="551"/>
      <c r="W438" s="480"/>
      <c r="X438" s="483"/>
      <c r="Y438" s="484"/>
      <c r="Z438" s="345" t="s">
        <v>163</v>
      </c>
      <c r="AA438" s="487"/>
      <c r="AB438" s="490"/>
      <c r="AC438" s="563"/>
      <c r="AD438" s="316" t="s">
        <v>164</v>
      </c>
      <c r="AE438" s="364">
        <v>2430</v>
      </c>
      <c r="AF438" s="365">
        <v>2700</v>
      </c>
      <c r="AG438" s="564"/>
      <c r="AH438" s="567"/>
      <c r="AI438" s="480"/>
      <c r="AJ438" s="570"/>
      <c r="AK438" s="340"/>
      <c r="AL438" s="366"/>
      <c r="AM438" s="558"/>
      <c r="AN438" s="561"/>
      <c r="AO438" s="480"/>
      <c r="AP438" s="483"/>
      <c r="AQ438" s="562"/>
      <c r="AR438" s="553"/>
      <c r="AS438" s="555"/>
      <c r="AT438" s="555"/>
      <c r="AU438" s="527"/>
      <c r="AV438" s="161"/>
      <c r="AW438" s="161"/>
    </row>
    <row r="439" spans="1:49" ht="16.5" customHeight="1">
      <c r="A439" s="498"/>
      <c r="B439" s="500" t="s">
        <v>174</v>
      </c>
      <c r="C439" s="502" t="s">
        <v>144</v>
      </c>
      <c r="D439" s="206" t="s">
        <v>145</v>
      </c>
      <c r="E439" s="207"/>
      <c r="F439" s="208">
        <v>38880</v>
      </c>
      <c r="G439" s="306" t="s">
        <v>148</v>
      </c>
      <c r="H439" s="209">
        <v>370</v>
      </c>
      <c r="I439" s="210" t="s">
        <v>339</v>
      </c>
      <c r="K439" s="211"/>
      <c r="L439" s="212"/>
      <c r="M439" s="504"/>
      <c r="O439" s="342" t="s">
        <v>175</v>
      </c>
      <c r="P439" s="480"/>
      <c r="Q439" s="342" t="s">
        <v>175</v>
      </c>
      <c r="R439" s="349"/>
      <c r="S439" s="505"/>
      <c r="T439" s="342"/>
      <c r="U439" s="480" t="s">
        <v>146</v>
      </c>
      <c r="V439" s="478">
        <v>11690</v>
      </c>
      <c r="W439" s="480" t="s">
        <v>146</v>
      </c>
      <c r="X439" s="481">
        <v>50</v>
      </c>
      <c r="Y439" s="484" t="s">
        <v>146</v>
      </c>
      <c r="Z439" s="341" t="s">
        <v>150</v>
      </c>
      <c r="AA439" s="485">
        <v>3150</v>
      </c>
      <c r="AB439" s="488">
        <v>3510</v>
      </c>
      <c r="AC439" s="563" t="s">
        <v>146</v>
      </c>
      <c r="AD439" s="159" t="s">
        <v>151</v>
      </c>
      <c r="AE439" s="360">
        <v>6390</v>
      </c>
      <c r="AF439" s="361">
        <v>7110</v>
      </c>
      <c r="AG439" s="564" t="s">
        <v>146</v>
      </c>
      <c r="AH439" s="565">
        <v>4640</v>
      </c>
      <c r="AI439" s="480" t="s">
        <v>148</v>
      </c>
      <c r="AJ439" s="568">
        <v>50</v>
      </c>
      <c r="AK439" s="484" t="s">
        <v>146</v>
      </c>
      <c r="AL439" s="556">
        <v>4500</v>
      </c>
      <c r="AM439" s="558" t="s">
        <v>152</v>
      </c>
      <c r="AN439" s="559">
        <v>5170</v>
      </c>
      <c r="AO439" s="480" t="s">
        <v>146</v>
      </c>
      <c r="AP439" s="481">
        <v>40</v>
      </c>
      <c r="AQ439" s="562" t="s">
        <v>152</v>
      </c>
      <c r="AR439" s="543" t="s">
        <v>154</v>
      </c>
      <c r="AS439" s="545" t="s">
        <v>154</v>
      </c>
      <c r="AT439" s="545" t="s">
        <v>154</v>
      </c>
      <c r="AU439" s="571" t="s">
        <v>154</v>
      </c>
      <c r="AV439" s="161"/>
      <c r="AW439" s="161"/>
    </row>
    <row r="440" spans="1:49" ht="16.5" customHeight="1">
      <c r="A440" s="498"/>
      <c r="B440" s="501"/>
      <c r="C440" s="503"/>
      <c r="D440" s="214" t="s">
        <v>155</v>
      </c>
      <c r="E440" s="207"/>
      <c r="F440" s="215">
        <v>44930</v>
      </c>
      <c r="G440" s="306" t="s">
        <v>148</v>
      </c>
      <c r="H440" s="216">
        <v>420</v>
      </c>
      <c r="I440" s="217" t="s">
        <v>339</v>
      </c>
      <c r="J440" s="305" t="s">
        <v>148</v>
      </c>
      <c r="K440" s="218">
        <v>6190</v>
      </c>
      <c r="L440" s="219">
        <v>50</v>
      </c>
      <c r="M440" s="504"/>
      <c r="O440" s="342">
        <v>292590</v>
      </c>
      <c r="P440" s="480"/>
      <c r="Q440" s="343">
        <v>2930</v>
      </c>
      <c r="R440" s="340"/>
      <c r="S440" s="505"/>
      <c r="T440" s="343"/>
      <c r="U440" s="480"/>
      <c r="V440" s="479"/>
      <c r="W440" s="480"/>
      <c r="X440" s="482"/>
      <c r="Y440" s="484"/>
      <c r="Z440" s="344" t="s">
        <v>156</v>
      </c>
      <c r="AA440" s="486"/>
      <c r="AB440" s="489"/>
      <c r="AC440" s="563"/>
      <c r="AD440" s="312" t="s">
        <v>157</v>
      </c>
      <c r="AE440" s="362">
        <v>3510</v>
      </c>
      <c r="AF440" s="363">
        <v>3870</v>
      </c>
      <c r="AG440" s="564"/>
      <c r="AH440" s="566"/>
      <c r="AI440" s="480"/>
      <c r="AJ440" s="569"/>
      <c r="AK440" s="484"/>
      <c r="AL440" s="557"/>
      <c r="AM440" s="558"/>
      <c r="AN440" s="560"/>
      <c r="AO440" s="480"/>
      <c r="AP440" s="482"/>
      <c r="AQ440" s="562"/>
      <c r="AR440" s="544"/>
      <c r="AS440" s="546"/>
      <c r="AT440" s="546"/>
      <c r="AU440" s="547"/>
      <c r="AV440" s="161"/>
      <c r="AW440" s="161"/>
    </row>
    <row r="441" spans="1:49" ht="16.5" customHeight="1">
      <c r="A441" s="498"/>
      <c r="B441" s="501"/>
      <c r="C441" s="548" t="s">
        <v>158</v>
      </c>
      <c r="D441" s="214" t="s">
        <v>159</v>
      </c>
      <c r="E441" s="207"/>
      <c r="F441" s="215">
        <v>94570</v>
      </c>
      <c r="G441" s="306" t="s">
        <v>148</v>
      </c>
      <c r="H441" s="216">
        <v>840</v>
      </c>
      <c r="I441" s="217" t="s">
        <v>339</v>
      </c>
      <c r="J441" s="220"/>
      <c r="K441" s="173"/>
      <c r="L441" s="163"/>
      <c r="M441" s="504"/>
      <c r="O441" s="350"/>
      <c r="P441" s="480"/>
      <c r="Q441" s="350"/>
      <c r="R441" s="351"/>
      <c r="S441" s="505"/>
      <c r="T441" s="350"/>
      <c r="U441" s="480" t="s">
        <v>146</v>
      </c>
      <c r="V441" s="550">
        <v>10100</v>
      </c>
      <c r="W441" s="480"/>
      <c r="X441" s="482"/>
      <c r="Y441" s="484"/>
      <c r="Z441" s="344" t="s">
        <v>160</v>
      </c>
      <c r="AA441" s="486"/>
      <c r="AB441" s="489"/>
      <c r="AC441" s="563"/>
      <c r="AD441" s="312" t="s">
        <v>161</v>
      </c>
      <c r="AE441" s="362">
        <v>3060</v>
      </c>
      <c r="AF441" s="363">
        <v>3420</v>
      </c>
      <c r="AG441" s="564"/>
      <c r="AH441" s="566"/>
      <c r="AI441" s="480"/>
      <c r="AJ441" s="569"/>
      <c r="AK441" s="340"/>
      <c r="AL441" s="366"/>
      <c r="AM441" s="558"/>
      <c r="AN441" s="560"/>
      <c r="AO441" s="480"/>
      <c r="AP441" s="482"/>
      <c r="AQ441" s="562"/>
      <c r="AR441" s="552">
        <v>0.02</v>
      </c>
      <c r="AS441" s="554">
        <v>0.03</v>
      </c>
      <c r="AT441" s="554">
        <v>0.05</v>
      </c>
      <c r="AU441" s="526">
        <v>0.06</v>
      </c>
      <c r="AV441" s="161"/>
      <c r="AW441" s="161"/>
    </row>
    <row r="442" spans="1:49" ht="16.5" customHeight="1">
      <c r="A442" s="498"/>
      <c r="B442" s="501"/>
      <c r="C442" s="549"/>
      <c r="D442" s="221" t="s">
        <v>162</v>
      </c>
      <c r="E442" s="207"/>
      <c r="F442" s="222">
        <v>155090</v>
      </c>
      <c r="G442" s="306" t="s">
        <v>148</v>
      </c>
      <c r="H442" s="223">
        <v>1440</v>
      </c>
      <c r="I442" s="224" t="s">
        <v>339</v>
      </c>
      <c r="J442" s="220"/>
      <c r="K442" s="173"/>
      <c r="L442" s="163"/>
      <c r="M442" s="504"/>
      <c r="O442" s="342" t="s">
        <v>176</v>
      </c>
      <c r="P442" s="480"/>
      <c r="Q442" s="342" t="s">
        <v>176</v>
      </c>
      <c r="R442" s="349"/>
      <c r="S442" s="505"/>
      <c r="T442" s="342"/>
      <c r="U442" s="480"/>
      <c r="V442" s="551"/>
      <c r="W442" s="480"/>
      <c r="X442" s="483"/>
      <c r="Y442" s="484"/>
      <c r="Z442" s="345" t="s">
        <v>163</v>
      </c>
      <c r="AA442" s="487"/>
      <c r="AB442" s="490"/>
      <c r="AC442" s="563"/>
      <c r="AD442" s="316" t="s">
        <v>164</v>
      </c>
      <c r="AE442" s="364">
        <v>2700</v>
      </c>
      <c r="AF442" s="365">
        <v>3060</v>
      </c>
      <c r="AG442" s="564"/>
      <c r="AH442" s="567"/>
      <c r="AI442" s="480"/>
      <c r="AJ442" s="570"/>
      <c r="AK442" s="340"/>
      <c r="AL442" s="366"/>
      <c r="AM442" s="558"/>
      <c r="AN442" s="561"/>
      <c r="AO442" s="480"/>
      <c r="AP442" s="483"/>
      <c r="AQ442" s="562"/>
      <c r="AR442" s="553"/>
      <c r="AS442" s="555"/>
      <c r="AT442" s="555"/>
      <c r="AU442" s="527"/>
      <c r="AV442" s="161"/>
      <c r="AW442" s="161"/>
    </row>
    <row r="443" spans="1:49" ht="16.5" customHeight="1">
      <c r="A443" s="498"/>
      <c r="B443" s="500" t="s">
        <v>177</v>
      </c>
      <c r="C443" s="502" t="s">
        <v>144</v>
      </c>
      <c r="D443" s="206" t="s">
        <v>145</v>
      </c>
      <c r="E443" s="207"/>
      <c r="F443" s="208">
        <v>36160</v>
      </c>
      <c r="G443" s="306" t="s">
        <v>148</v>
      </c>
      <c r="H443" s="209">
        <v>340</v>
      </c>
      <c r="I443" s="210" t="s">
        <v>339</v>
      </c>
      <c r="K443" s="211"/>
      <c r="L443" s="212"/>
      <c r="M443" s="504"/>
      <c r="O443" s="342">
        <v>323100</v>
      </c>
      <c r="P443" s="480"/>
      <c r="Q443" s="343">
        <v>3230</v>
      </c>
      <c r="R443" s="340"/>
      <c r="S443" s="505"/>
      <c r="T443" s="343"/>
      <c r="U443" s="480" t="s">
        <v>146</v>
      </c>
      <c r="V443" s="478">
        <v>11100</v>
      </c>
      <c r="W443" s="480" t="s">
        <v>146</v>
      </c>
      <c r="X443" s="481">
        <v>50</v>
      </c>
      <c r="Y443" s="484" t="s">
        <v>146</v>
      </c>
      <c r="Z443" s="341" t="s">
        <v>150</v>
      </c>
      <c r="AA443" s="485">
        <v>2790</v>
      </c>
      <c r="AB443" s="488">
        <v>3060</v>
      </c>
      <c r="AC443" s="563" t="s">
        <v>146</v>
      </c>
      <c r="AD443" s="159" t="s">
        <v>151</v>
      </c>
      <c r="AE443" s="360">
        <v>5670</v>
      </c>
      <c r="AF443" s="361">
        <v>6390</v>
      </c>
      <c r="AG443" s="564" t="s">
        <v>146</v>
      </c>
      <c r="AH443" s="565">
        <v>4120</v>
      </c>
      <c r="AI443" s="480" t="s">
        <v>148</v>
      </c>
      <c r="AJ443" s="568">
        <v>40</v>
      </c>
      <c r="AK443" s="484" t="s">
        <v>146</v>
      </c>
      <c r="AL443" s="556">
        <v>4500</v>
      </c>
      <c r="AM443" s="558" t="s">
        <v>152</v>
      </c>
      <c r="AN443" s="559">
        <v>4600</v>
      </c>
      <c r="AO443" s="480" t="s">
        <v>146</v>
      </c>
      <c r="AP443" s="481">
        <v>40</v>
      </c>
      <c r="AQ443" s="562" t="s">
        <v>152</v>
      </c>
      <c r="AR443" s="543" t="s">
        <v>154</v>
      </c>
      <c r="AS443" s="545" t="s">
        <v>154</v>
      </c>
      <c r="AT443" s="545" t="s">
        <v>154</v>
      </c>
      <c r="AU443" s="571" t="s">
        <v>154</v>
      </c>
      <c r="AV443" s="161"/>
      <c r="AW443" s="161"/>
    </row>
    <row r="444" spans="1:49" ht="16.5" customHeight="1">
      <c r="A444" s="498"/>
      <c r="B444" s="501"/>
      <c r="C444" s="503"/>
      <c r="D444" s="214" t="s">
        <v>155</v>
      </c>
      <c r="E444" s="207"/>
      <c r="F444" s="215">
        <v>42210</v>
      </c>
      <c r="G444" s="306" t="s">
        <v>148</v>
      </c>
      <c r="H444" s="216">
        <v>400</v>
      </c>
      <c r="I444" s="217" t="s">
        <v>339</v>
      </c>
      <c r="J444" s="305" t="s">
        <v>148</v>
      </c>
      <c r="K444" s="218">
        <v>6190</v>
      </c>
      <c r="L444" s="219">
        <v>50</v>
      </c>
      <c r="M444" s="504"/>
      <c r="O444" s="350"/>
      <c r="P444" s="480"/>
      <c r="Q444" s="350"/>
      <c r="R444" s="351"/>
      <c r="S444" s="505"/>
      <c r="T444" s="350"/>
      <c r="U444" s="480"/>
      <c r="V444" s="479"/>
      <c r="W444" s="480"/>
      <c r="X444" s="482"/>
      <c r="Y444" s="484"/>
      <c r="Z444" s="344" t="s">
        <v>156</v>
      </c>
      <c r="AA444" s="486"/>
      <c r="AB444" s="489"/>
      <c r="AC444" s="563"/>
      <c r="AD444" s="312" t="s">
        <v>157</v>
      </c>
      <c r="AE444" s="362">
        <v>3150</v>
      </c>
      <c r="AF444" s="363">
        <v>3510</v>
      </c>
      <c r="AG444" s="564"/>
      <c r="AH444" s="566"/>
      <c r="AI444" s="480"/>
      <c r="AJ444" s="569"/>
      <c r="AK444" s="484"/>
      <c r="AL444" s="557"/>
      <c r="AM444" s="558"/>
      <c r="AN444" s="560"/>
      <c r="AO444" s="480"/>
      <c r="AP444" s="482"/>
      <c r="AQ444" s="562"/>
      <c r="AR444" s="544"/>
      <c r="AS444" s="546"/>
      <c r="AT444" s="546"/>
      <c r="AU444" s="547"/>
      <c r="AV444" s="161"/>
      <c r="AW444" s="161"/>
    </row>
    <row r="445" spans="1:49" ht="16.5" customHeight="1">
      <c r="A445" s="498"/>
      <c r="B445" s="501"/>
      <c r="C445" s="548" t="s">
        <v>158</v>
      </c>
      <c r="D445" s="214" t="s">
        <v>159</v>
      </c>
      <c r="E445" s="207"/>
      <c r="F445" s="215">
        <v>91840</v>
      </c>
      <c r="G445" s="306" t="s">
        <v>148</v>
      </c>
      <c r="H445" s="216">
        <v>820</v>
      </c>
      <c r="I445" s="217" t="s">
        <v>339</v>
      </c>
      <c r="J445" s="220"/>
      <c r="K445" s="173"/>
      <c r="L445" s="163"/>
      <c r="M445" s="504"/>
      <c r="O445" s="342" t="s">
        <v>178</v>
      </c>
      <c r="P445" s="480"/>
      <c r="Q445" s="342" t="s">
        <v>178</v>
      </c>
      <c r="R445" s="349"/>
      <c r="S445" s="505"/>
      <c r="T445" s="342"/>
      <c r="U445" s="480" t="s">
        <v>146</v>
      </c>
      <c r="V445" s="550">
        <v>9500</v>
      </c>
      <c r="W445" s="480"/>
      <c r="X445" s="482"/>
      <c r="Y445" s="484"/>
      <c r="Z445" s="344" t="s">
        <v>160</v>
      </c>
      <c r="AA445" s="486"/>
      <c r="AB445" s="489"/>
      <c r="AC445" s="563"/>
      <c r="AD445" s="312" t="s">
        <v>161</v>
      </c>
      <c r="AE445" s="362">
        <v>2700</v>
      </c>
      <c r="AF445" s="363">
        <v>3060</v>
      </c>
      <c r="AG445" s="564"/>
      <c r="AH445" s="566"/>
      <c r="AI445" s="480"/>
      <c r="AJ445" s="569"/>
      <c r="AK445" s="340"/>
      <c r="AL445" s="366"/>
      <c r="AM445" s="558"/>
      <c r="AN445" s="560"/>
      <c r="AO445" s="480"/>
      <c r="AP445" s="482"/>
      <c r="AQ445" s="562"/>
      <c r="AR445" s="552">
        <v>0.02</v>
      </c>
      <c r="AS445" s="554">
        <v>0.03</v>
      </c>
      <c r="AT445" s="554">
        <v>0.05</v>
      </c>
      <c r="AU445" s="526">
        <v>7.0000000000000007E-2</v>
      </c>
      <c r="AV445" s="161"/>
      <c r="AW445" s="161"/>
    </row>
    <row r="446" spans="1:49" ht="16.5" customHeight="1">
      <c r="A446" s="498"/>
      <c r="B446" s="501"/>
      <c r="C446" s="549"/>
      <c r="D446" s="221" t="s">
        <v>162</v>
      </c>
      <c r="E446" s="207"/>
      <c r="F446" s="222">
        <v>152370</v>
      </c>
      <c r="G446" s="306" t="s">
        <v>148</v>
      </c>
      <c r="H446" s="223">
        <v>1420</v>
      </c>
      <c r="I446" s="224" t="s">
        <v>339</v>
      </c>
      <c r="J446" s="220"/>
      <c r="K446" s="173"/>
      <c r="L446" s="163"/>
      <c r="M446" s="504"/>
      <c r="O446" s="342">
        <v>353520</v>
      </c>
      <c r="P446" s="480"/>
      <c r="Q446" s="343">
        <v>3530</v>
      </c>
      <c r="R446" s="340"/>
      <c r="S446" s="505"/>
      <c r="T446" s="343"/>
      <c r="U446" s="480"/>
      <c r="V446" s="551"/>
      <c r="W446" s="480"/>
      <c r="X446" s="483"/>
      <c r="Y446" s="484"/>
      <c r="Z446" s="345" t="s">
        <v>163</v>
      </c>
      <c r="AA446" s="487"/>
      <c r="AB446" s="490"/>
      <c r="AC446" s="563"/>
      <c r="AD446" s="316" t="s">
        <v>164</v>
      </c>
      <c r="AE446" s="364">
        <v>2430</v>
      </c>
      <c r="AF446" s="365">
        <v>2700</v>
      </c>
      <c r="AG446" s="564"/>
      <c r="AH446" s="567"/>
      <c r="AI446" s="480"/>
      <c r="AJ446" s="570"/>
      <c r="AK446" s="340"/>
      <c r="AL446" s="366"/>
      <c r="AM446" s="558"/>
      <c r="AN446" s="561"/>
      <c r="AO446" s="480"/>
      <c r="AP446" s="483"/>
      <c r="AQ446" s="562"/>
      <c r="AR446" s="553"/>
      <c r="AS446" s="555"/>
      <c r="AT446" s="555"/>
      <c r="AU446" s="527"/>
      <c r="AV446" s="161"/>
      <c r="AW446" s="161"/>
    </row>
    <row r="447" spans="1:49" ht="16.5" customHeight="1">
      <c r="A447" s="498"/>
      <c r="B447" s="500" t="s">
        <v>179</v>
      </c>
      <c r="C447" s="502" t="s">
        <v>144</v>
      </c>
      <c r="D447" s="206" t="s">
        <v>145</v>
      </c>
      <c r="E447" s="207"/>
      <c r="F447" s="208">
        <v>31380</v>
      </c>
      <c r="G447" s="306" t="s">
        <v>148</v>
      </c>
      <c r="H447" s="209">
        <v>290</v>
      </c>
      <c r="I447" s="210" t="s">
        <v>339</v>
      </c>
      <c r="K447" s="211"/>
      <c r="L447" s="212"/>
      <c r="M447" s="504"/>
      <c r="O447" s="350"/>
      <c r="P447" s="480"/>
      <c r="Q447" s="350"/>
      <c r="R447" s="351"/>
      <c r="S447" s="505"/>
      <c r="T447" s="350"/>
      <c r="U447" s="577"/>
      <c r="V447" s="352"/>
      <c r="W447" s="578"/>
      <c r="X447" s="353"/>
      <c r="Y447" s="558" t="s">
        <v>146</v>
      </c>
      <c r="Z447" s="341" t="s">
        <v>150</v>
      </c>
      <c r="AA447" s="485">
        <v>2520</v>
      </c>
      <c r="AB447" s="488">
        <v>2790</v>
      </c>
      <c r="AC447" s="563" t="s">
        <v>146</v>
      </c>
      <c r="AD447" s="159" t="s">
        <v>151</v>
      </c>
      <c r="AE447" s="360">
        <v>4950</v>
      </c>
      <c r="AF447" s="361">
        <v>5580</v>
      </c>
      <c r="AG447" s="564" t="s">
        <v>146</v>
      </c>
      <c r="AH447" s="565">
        <v>3720</v>
      </c>
      <c r="AI447" s="480" t="s">
        <v>148</v>
      </c>
      <c r="AJ447" s="568">
        <v>40</v>
      </c>
      <c r="AK447" s="484" t="s">
        <v>146</v>
      </c>
      <c r="AL447" s="556">
        <v>4500</v>
      </c>
      <c r="AM447" s="558" t="s">
        <v>152</v>
      </c>
      <c r="AN447" s="559">
        <v>4130</v>
      </c>
      <c r="AO447" s="480" t="s">
        <v>146</v>
      </c>
      <c r="AP447" s="481">
        <v>40</v>
      </c>
      <c r="AQ447" s="562" t="s">
        <v>152</v>
      </c>
      <c r="AR447" s="543" t="s">
        <v>154</v>
      </c>
      <c r="AS447" s="545" t="s">
        <v>154</v>
      </c>
      <c r="AT447" s="545" t="s">
        <v>154</v>
      </c>
      <c r="AU447" s="571" t="s">
        <v>154</v>
      </c>
      <c r="AV447" s="161"/>
      <c r="AW447" s="161"/>
    </row>
    <row r="448" spans="1:49" ht="16.5" customHeight="1">
      <c r="A448" s="498"/>
      <c r="B448" s="501"/>
      <c r="C448" s="503"/>
      <c r="D448" s="214" t="s">
        <v>155</v>
      </c>
      <c r="E448" s="207"/>
      <c r="F448" s="215">
        <v>37430</v>
      </c>
      <c r="G448" s="306" t="s">
        <v>148</v>
      </c>
      <c r="H448" s="216">
        <v>340</v>
      </c>
      <c r="I448" s="217" t="s">
        <v>339</v>
      </c>
      <c r="J448" s="305" t="s">
        <v>148</v>
      </c>
      <c r="K448" s="218">
        <v>6190</v>
      </c>
      <c r="L448" s="219">
        <v>50</v>
      </c>
      <c r="M448" s="504"/>
      <c r="O448" s="342" t="s">
        <v>180</v>
      </c>
      <c r="P448" s="480"/>
      <c r="Q448" s="342" t="s">
        <v>180</v>
      </c>
      <c r="R448" s="349"/>
      <c r="S448" s="505"/>
      <c r="T448" s="342" t="s">
        <v>181</v>
      </c>
      <c r="U448" s="577"/>
      <c r="V448" s="352"/>
      <c r="W448" s="578"/>
      <c r="X448" s="354"/>
      <c r="Y448" s="558"/>
      <c r="Z448" s="344" t="s">
        <v>156</v>
      </c>
      <c r="AA448" s="486"/>
      <c r="AB448" s="489"/>
      <c r="AC448" s="563"/>
      <c r="AD448" s="312" t="s">
        <v>157</v>
      </c>
      <c r="AE448" s="362">
        <v>2700</v>
      </c>
      <c r="AF448" s="363">
        <v>3060</v>
      </c>
      <c r="AG448" s="564"/>
      <c r="AH448" s="566"/>
      <c r="AI448" s="480"/>
      <c r="AJ448" s="569"/>
      <c r="AK448" s="484"/>
      <c r="AL448" s="557"/>
      <c r="AM448" s="558"/>
      <c r="AN448" s="560"/>
      <c r="AO448" s="480"/>
      <c r="AP448" s="482"/>
      <c r="AQ448" s="562"/>
      <c r="AR448" s="544"/>
      <c r="AS448" s="546"/>
      <c r="AT448" s="546"/>
      <c r="AU448" s="547"/>
      <c r="AV448" s="161"/>
      <c r="AW448" s="161"/>
    </row>
    <row r="449" spans="1:49" ht="16.5" customHeight="1">
      <c r="A449" s="498"/>
      <c r="B449" s="501"/>
      <c r="C449" s="548" t="s">
        <v>158</v>
      </c>
      <c r="D449" s="214" t="s">
        <v>159</v>
      </c>
      <c r="E449" s="207"/>
      <c r="F449" s="215">
        <v>87070</v>
      </c>
      <c r="G449" s="306" t="s">
        <v>148</v>
      </c>
      <c r="H449" s="216">
        <v>770</v>
      </c>
      <c r="I449" s="217" t="s">
        <v>339</v>
      </c>
      <c r="J449" s="220"/>
      <c r="K449" s="173"/>
      <c r="L449" s="163"/>
      <c r="M449" s="504"/>
      <c r="O449" s="342">
        <v>383940</v>
      </c>
      <c r="P449" s="480"/>
      <c r="Q449" s="343">
        <v>3830</v>
      </c>
      <c r="R449" s="340"/>
      <c r="S449" s="505"/>
      <c r="T449" s="355" t="s">
        <v>182</v>
      </c>
      <c r="U449" s="577"/>
      <c r="V449" s="352"/>
      <c r="W449" s="578"/>
      <c r="X449" s="354"/>
      <c r="Y449" s="558"/>
      <c r="Z449" s="344" t="s">
        <v>160</v>
      </c>
      <c r="AA449" s="486"/>
      <c r="AB449" s="489"/>
      <c r="AC449" s="563"/>
      <c r="AD449" s="312" t="s">
        <v>161</v>
      </c>
      <c r="AE449" s="362">
        <v>2340</v>
      </c>
      <c r="AF449" s="363">
        <v>2610</v>
      </c>
      <c r="AG449" s="564"/>
      <c r="AH449" s="566"/>
      <c r="AI449" s="480"/>
      <c r="AJ449" s="569"/>
      <c r="AK449" s="340"/>
      <c r="AL449" s="366"/>
      <c r="AM449" s="558"/>
      <c r="AN449" s="560"/>
      <c r="AO449" s="480"/>
      <c r="AP449" s="482"/>
      <c r="AQ449" s="562"/>
      <c r="AR449" s="552">
        <v>0.02</v>
      </c>
      <c r="AS449" s="554">
        <v>0.03</v>
      </c>
      <c r="AT449" s="554">
        <v>0.05</v>
      </c>
      <c r="AU449" s="526">
        <v>7.0000000000000007E-2</v>
      </c>
      <c r="AV449" s="161"/>
      <c r="AW449" s="161"/>
    </row>
    <row r="450" spans="1:49" ht="16.5" customHeight="1">
      <c r="A450" s="498"/>
      <c r="B450" s="501"/>
      <c r="C450" s="549"/>
      <c r="D450" s="221" t="s">
        <v>162</v>
      </c>
      <c r="E450" s="207"/>
      <c r="F450" s="222">
        <v>147590</v>
      </c>
      <c r="G450" s="306" t="s">
        <v>148</v>
      </c>
      <c r="H450" s="223">
        <v>1370</v>
      </c>
      <c r="I450" s="224" t="s">
        <v>339</v>
      </c>
      <c r="J450" s="220"/>
      <c r="K450" s="173"/>
      <c r="L450" s="163"/>
      <c r="M450" s="504"/>
      <c r="O450" s="350"/>
      <c r="P450" s="480"/>
      <c r="Q450" s="350"/>
      <c r="R450" s="351"/>
      <c r="S450" s="505"/>
      <c r="T450" s="350"/>
      <c r="U450" s="577"/>
      <c r="V450" s="352"/>
      <c r="W450" s="578"/>
      <c r="X450" s="354"/>
      <c r="Y450" s="558"/>
      <c r="Z450" s="345" t="s">
        <v>163</v>
      </c>
      <c r="AA450" s="487"/>
      <c r="AB450" s="490"/>
      <c r="AC450" s="563"/>
      <c r="AD450" s="316" t="s">
        <v>164</v>
      </c>
      <c r="AE450" s="364">
        <v>2160</v>
      </c>
      <c r="AF450" s="365">
        <v>2340</v>
      </c>
      <c r="AG450" s="564"/>
      <c r="AH450" s="567"/>
      <c r="AI450" s="480"/>
      <c r="AJ450" s="570"/>
      <c r="AK450" s="340"/>
      <c r="AL450" s="366"/>
      <c r="AM450" s="558"/>
      <c r="AN450" s="561"/>
      <c r="AO450" s="480"/>
      <c r="AP450" s="483"/>
      <c r="AQ450" s="562"/>
      <c r="AR450" s="553"/>
      <c r="AS450" s="555"/>
      <c r="AT450" s="555"/>
      <c r="AU450" s="527"/>
      <c r="AV450" s="161"/>
      <c r="AW450" s="161"/>
    </row>
    <row r="451" spans="1:49" ht="16.5" customHeight="1">
      <c r="A451" s="498"/>
      <c r="B451" s="500" t="s">
        <v>183</v>
      </c>
      <c r="C451" s="502" t="s">
        <v>144</v>
      </c>
      <c r="D451" s="206" t="s">
        <v>145</v>
      </c>
      <c r="E451" s="207"/>
      <c r="F451" s="208">
        <v>29870</v>
      </c>
      <c r="G451" s="306" t="s">
        <v>148</v>
      </c>
      <c r="H451" s="209">
        <v>280</v>
      </c>
      <c r="I451" s="210" t="s">
        <v>339</v>
      </c>
      <c r="K451" s="211"/>
      <c r="L451" s="212"/>
      <c r="M451" s="504"/>
      <c r="O451" s="342" t="s">
        <v>184</v>
      </c>
      <c r="P451" s="480"/>
      <c r="Q451" s="342" t="s">
        <v>184</v>
      </c>
      <c r="R451" s="349"/>
      <c r="S451" s="505"/>
      <c r="T451" s="342"/>
      <c r="U451" s="577"/>
      <c r="V451" s="352"/>
      <c r="W451" s="578"/>
      <c r="X451" s="354"/>
      <c r="Y451" s="558" t="s">
        <v>146</v>
      </c>
      <c r="Z451" s="341" t="s">
        <v>150</v>
      </c>
      <c r="AA451" s="485">
        <v>2790</v>
      </c>
      <c r="AB451" s="488">
        <v>3060</v>
      </c>
      <c r="AC451" s="563" t="s">
        <v>146</v>
      </c>
      <c r="AD451" s="159" t="s">
        <v>151</v>
      </c>
      <c r="AE451" s="360">
        <v>5490</v>
      </c>
      <c r="AF451" s="361">
        <v>6120</v>
      </c>
      <c r="AG451" s="564" t="s">
        <v>146</v>
      </c>
      <c r="AH451" s="565">
        <v>3380</v>
      </c>
      <c r="AI451" s="480" t="s">
        <v>148</v>
      </c>
      <c r="AJ451" s="568">
        <v>30</v>
      </c>
      <c r="AK451" s="484" t="s">
        <v>146</v>
      </c>
      <c r="AL451" s="556">
        <v>4500</v>
      </c>
      <c r="AM451" s="558" t="s">
        <v>152</v>
      </c>
      <c r="AN451" s="559">
        <v>3760</v>
      </c>
      <c r="AO451" s="480" t="s">
        <v>146</v>
      </c>
      <c r="AP451" s="481">
        <v>40</v>
      </c>
      <c r="AQ451" s="562" t="s">
        <v>152</v>
      </c>
      <c r="AR451" s="543" t="s">
        <v>154</v>
      </c>
      <c r="AS451" s="545" t="s">
        <v>154</v>
      </c>
      <c r="AT451" s="545" t="s">
        <v>154</v>
      </c>
      <c r="AU451" s="571" t="s">
        <v>154</v>
      </c>
      <c r="AV451" s="161"/>
      <c r="AW451" s="161"/>
    </row>
    <row r="452" spans="1:49" ht="16.5" customHeight="1">
      <c r="A452" s="498"/>
      <c r="B452" s="501"/>
      <c r="C452" s="503"/>
      <c r="D452" s="214" t="s">
        <v>155</v>
      </c>
      <c r="E452" s="207"/>
      <c r="F452" s="215">
        <v>35920</v>
      </c>
      <c r="G452" s="306" t="s">
        <v>148</v>
      </c>
      <c r="H452" s="216">
        <v>330</v>
      </c>
      <c r="I452" s="217" t="s">
        <v>339</v>
      </c>
      <c r="J452" s="305" t="s">
        <v>148</v>
      </c>
      <c r="K452" s="218">
        <v>6190</v>
      </c>
      <c r="L452" s="219">
        <v>50</v>
      </c>
      <c r="M452" s="504"/>
      <c r="O452" s="342">
        <v>414450</v>
      </c>
      <c r="P452" s="480"/>
      <c r="Q452" s="343">
        <v>4140</v>
      </c>
      <c r="R452" s="340"/>
      <c r="S452" s="505"/>
      <c r="T452" s="343"/>
      <c r="U452" s="577"/>
      <c r="V452" s="352"/>
      <c r="W452" s="578"/>
      <c r="X452" s="354"/>
      <c r="Y452" s="558"/>
      <c r="Z452" s="344" t="s">
        <v>156</v>
      </c>
      <c r="AA452" s="486"/>
      <c r="AB452" s="489"/>
      <c r="AC452" s="563"/>
      <c r="AD452" s="312" t="s">
        <v>157</v>
      </c>
      <c r="AE452" s="362">
        <v>2970</v>
      </c>
      <c r="AF452" s="363">
        <v>3330</v>
      </c>
      <c r="AG452" s="564"/>
      <c r="AH452" s="566"/>
      <c r="AI452" s="480"/>
      <c r="AJ452" s="569"/>
      <c r="AK452" s="484"/>
      <c r="AL452" s="557"/>
      <c r="AM452" s="558"/>
      <c r="AN452" s="560"/>
      <c r="AO452" s="480"/>
      <c r="AP452" s="482"/>
      <c r="AQ452" s="562"/>
      <c r="AR452" s="544"/>
      <c r="AS452" s="546"/>
      <c r="AT452" s="546"/>
      <c r="AU452" s="547"/>
      <c r="AV452" s="161"/>
      <c r="AW452" s="161"/>
    </row>
    <row r="453" spans="1:49" ht="16.5" customHeight="1">
      <c r="A453" s="498"/>
      <c r="B453" s="501"/>
      <c r="C453" s="548" t="s">
        <v>158</v>
      </c>
      <c r="D453" s="214" t="s">
        <v>159</v>
      </c>
      <c r="E453" s="207"/>
      <c r="F453" s="215">
        <v>85560</v>
      </c>
      <c r="G453" s="306" t="s">
        <v>148</v>
      </c>
      <c r="H453" s="216">
        <v>760</v>
      </c>
      <c r="I453" s="217" t="s">
        <v>339</v>
      </c>
      <c r="J453" s="220"/>
      <c r="K453" s="173"/>
      <c r="L453" s="163"/>
      <c r="M453" s="504"/>
      <c r="O453" s="350"/>
      <c r="P453" s="480"/>
      <c r="Q453" s="350"/>
      <c r="R453" s="351"/>
      <c r="S453" s="505"/>
      <c r="T453" s="350"/>
      <c r="U453" s="577"/>
      <c r="V453" s="352"/>
      <c r="W453" s="578"/>
      <c r="X453" s="354"/>
      <c r="Y453" s="558"/>
      <c r="Z453" s="344" t="s">
        <v>160</v>
      </c>
      <c r="AA453" s="486"/>
      <c r="AB453" s="489"/>
      <c r="AC453" s="563"/>
      <c r="AD453" s="312" t="s">
        <v>161</v>
      </c>
      <c r="AE453" s="362">
        <v>2610</v>
      </c>
      <c r="AF453" s="363">
        <v>2880</v>
      </c>
      <c r="AG453" s="564"/>
      <c r="AH453" s="566"/>
      <c r="AI453" s="480"/>
      <c r="AJ453" s="569"/>
      <c r="AK453" s="340"/>
      <c r="AL453" s="366"/>
      <c r="AM453" s="558"/>
      <c r="AN453" s="560"/>
      <c r="AO453" s="480"/>
      <c r="AP453" s="482"/>
      <c r="AQ453" s="562"/>
      <c r="AR453" s="552">
        <v>0.02</v>
      </c>
      <c r="AS453" s="554">
        <v>0.03</v>
      </c>
      <c r="AT453" s="554">
        <v>0.05</v>
      </c>
      <c r="AU453" s="526">
        <v>7.0000000000000007E-2</v>
      </c>
      <c r="AV453" s="161"/>
      <c r="AW453" s="161"/>
    </row>
    <row r="454" spans="1:49" ht="16.5" customHeight="1">
      <c r="A454" s="498"/>
      <c r="B454" s="501"/>
      <c r="C454" s="549"/>
      <c r="D454" s="221" t="s">
        <v>162</v>
      </c>
      <c r="E454" s="207"/>
      <c r="F454" s="222">
        <v>146080</v>
      </c>
      <c r="G454" s="306" t="s">
        <v>148</v>
      </c>
      <c r="H454" s="223">
        <v>1350</v>
      </c>
      <c r="I454" s="224" t="s">
        <v>339</v>
      </c>
      <c r="J454" s="220"/>
      <c r="K454" s="173"/>
      <c r="L454" s="163"/>
      <c r="M454" s="504"/>
      <c r="O454" s="342" t="s">
        <v>185</v>
      </c>
      <c r="P454" s="480"/>
      <c r="Q454" s="342" t="s">
        <v>185</v>
      </c>
      <c r="R454" s="349"/>
      <c r="S454" s="505"/>
      <c r="T454" s="342"/>
      <c r="U454" s="577"/>
      <c r="V454" s="352"/>
      <c r="W454" s="578"/>
      <c r="X454" s="354"/>
      <c r="Y454" s="558"/>
      <c r="Z454" s="345" t="s">
        <v>163</v>
      </c>
      <c r="AA454" s="487"/>
      <c r="AB454" s="490"/>
      <c r="AC454" s="563"/>
      <c r="AD454" s="316" t="s">
        <v>164</v>
      </c>
      <c r="AE454" s="364">
        <v>2340</v>
      </c>
      <c r="AF454" s="365">
        <v>2610</v>
      </c>
      <c r="AG454" s="564"/>
      <c r="AH454" s="567"/>
      <c r="AI454" s="480"/>
      <c r="AJ454" s="570"/>
      <c r="AK454" s="340"/>
      <c r="AL454" s="366"/>
      <c r="AM454" s="558"/>
      <c r="AN454" s="561"/>
      <c r="AO454" s="480"/>
      <c r="AP454" s="483"/>
      <c r="AQ454" s="562"/>
      <c r="AR454" s="553"/>
      <c r="AS454" s="555"/>
      <c r="AT454" s="555"/>
      <c r="AU454" s="527"/>
      <c r="AV454" s="161"/>
      <c r="AW454" s="161"/>
    </row>
    <row r="455" spans="1:49" ht="16.5" customHeight="1">
      <c r="A455" s="498"/>
      <c r="B455" s="500" t="s">
        <v>186</v>
      </c>
      <c r="C455" s="502" t="s">
        <v>144</v>
      </c>
      <c r="D455" s="206" t="s">
        <v>145</v>
      </c>
      <c r="E455" s="207"/>
      <c r="F455" s="208">
        <v>28580</v>
      </c>
      <c r="G455" s="306" t="s">
        <v>148</v>
      </c>
      <c r="H455" s="209">
        <v>260</v>
      </c>
      <c r="I455" s="210" t="s">
        <v>339</v>
      </c>
      <c r="K455" s="211"/>
      <c r="L455" s="212"/>
      <c r="M455" s="504"/>
      <c r="O455" s="342">
        <v>444870</v>
      </c>
      <c r="P455" s="480"/>
      <c r="Q455" s="343">
        <v>4450</v>
      </c>
      <c r="R455" s="340"/>
      <c r="S455" s="505"/>
      <c r="T455" s="343"/>
      <c r="U455" s="577"/>
      <c r="V455" s="352"/>
      <c r="W455" s="578"/>
      <c r="X455" s="354"/>
      <c r="Y455" s="558" t="s">
        <v>146</v>
      </c>
      <c r="Z455" s="341" t="s">
        <v>150</v>
      </c>
      <c r="AA455" s="485">
        <v>2520</v>
      </c>
      <c r="AB455" s="488">
        <v>2790</v>
      </c>
      <c r="AC455" s="563" t="s">
        <v>146</v>
      </c>
      <c r="AD455" s="159" t="s">
        <v>151</v>
      </c>
      <c r="AE455" s="360">
        <v>4950</v>
      </c>
      <c r="AF455" s="361">
        <v>5580</v>
      </c>
      <c r="AG455" s="564" t="s">
        <v>146</v>
      </c>
      <c r="AH455" s="565">
        <v>3100</v>
      </c>
      <c r="AI455" s="480" t="s">
        <v>148</v>
      </c>
      <c r="AJ455" s="568">
        <v>30</v>
      </c>
      <c r="AK455" s="484" t="s">
        <v>146</v>
      </c>
      <c r="AL455" s="556">
        <v>4500</v>
      </c>
      <c r="AM455" s="558" t="s">
        <v>152</v>
      </c>
      <c r="AN455" s="559">
        <v>3450</v>
      </c>
      <c r="AO455" s="480" t="s">
        <v>146</v>
      </c>
      <c r="AP455" s="481">
        <v>30</v>
      </c>
      <c r="AQ455" s="562" t="s">
        <v>152</v>
      </c>
      <c r="AR455" s="543" t="s">
        <v>154</v>
      </c>
      <c r="AS455" s="545" t="s">
        <v>154</v>
      </c>
      <c r="AT455" s="545" t="s">
        <v>154</v>
      </c>
      <c r="AU455" s="571" t="s">
        <v>154</v>
      </c>
      <c r="AV455" s="161"/>
      <c r="AW455" s="161"/>
    </row>
    <row r="456" spans="1:49" ht="16.5" customHeight="1">
      <c r="A456" s="498"/>
      <c r="B456" s="501"/>
      <c r="C456" s="503"/>
      <c r="D456" s="214" t="s">
        <v>155</v>
      </c>
      <c r="E456" s="207"/>
      <c r="F456" s="215">
        <v>34630</v>
      </c>
      <c r="G456" s="306" t="s">
        <v>148</v>
      </c>
      <c r="H456" s="216">
        <v>320</v>
      </c>
      <c r="I456" s="217" t="s">
        <v>339</v>
      </c>
      <c r="J456" s="305" t="s">
        <v>148</v>
      </c>
      <c r="K456" s="218">
        <v>6190</v>
      </c>
      <c r="L456" s="219">
        <v>50</v>
      </c>
      <c r="M456" s="504"/>
      <c r="O456" s="350"/>
      <c r="P456" s="480"/>
      <c r="Q456" s="350"/>
      <c r="R456" s="351"/>
      <c r="S456" s="505"/>
      <c r="T456" s="350"/>
      <c r="U456" s="577"/>
      <c r="V456" s="352"/>
      <c r="W456" s="578"/>
      <c r="X456" s="354"/>
      <c r="Y456" s="558"/>
      <c r="Z456" s="344" t="s">
        <v>156</v>
      </c>
      <c r="AA456" s="486"/>
      <c r="AB456" s="489"/>
      <c r="AC456" s="563"/>
      <c r="AD456" s="312" t="s">
        <v>157</v>
      </c>
      <c r="AE456" s="362">
        <v>2700</v>
      </c>
      <c r="AF456" s="363">
        <v>3060</v>
      </c>
      <c r="AG456" s="564"/>
      <c r="AH456" s="566"/>
      <c r="AI456" s="480"/>
      <c r="AJ456" s="569"/>
      <c r="AK456" s="484"/>
      <c r="AL456" s="557"/>
      <c r="AM456" s="558"/>
      <c r="AN456" s="560"/>
      <c r="AO456" s="480"/>
      <c r="AP456" s="482"/>
      <c r="AQ456" s="562"/>
      <c r="AR456" s="544"/>
      <c r="AS456" s="546"/>
      <c r="AT456" s="546"/>
      <c r="AU456" s="547"/>
      <c r="AV456" s="161"/>
      <c r="AW456" s="161"/>
    </row>
    <row r="457" spans="1:49" ht="16.5" customHeight="1">
      <c r="A457" s="498"/>
      <c r="B457" s="501"/>
      <c r="C457" s="548" t="s">
        <v>158</v>
      </c>
      <c r="D457" s="214" t="s">
        <v>159</v>
      </c>
      <c r="E457" s="207"/>
      <c r="F457" s="215">
        <v>84260</v>
      </c>
      <c r="G457" s="306" t="s">
        <v>148</v>
      </c>
      <c r="H457" s="216">
        <v>740</v>
      </c>
      <c r="I457" s="217" t="s">
        <v>339</v>
      </c>
      <c r="J457" s="220"/>
      <c r="K457" s="173"/>
      <c r="L457" s="163"/>
      <c r="M457" s="504"/>
      <c r="O457" s="342" t="s">
        <v>187</v>
      </c>
      <c r="P457" s="480"/>
      <c r="Q457" s="342" t="s">
        <v>187</v>
      </c>
      <c r="R457" s="349"/>
      <c r="S457" s="505"/>
      <c r="T457" s="342"/>
      <c r="U457" s="577"/>
      <c r="V457" s="352"/>
      <c r="W457" s="578"/>
      <c r="X457" s="354"/>
      <c r="Y457" s="558"/>
      <c r="Z457" s="344" t="s">
        <v>160</v>
      </c>
      <c r="AA457" s="486"/>
      <c r="AB457" s="489"/>
      <c r="AC457" s="563"/>
      <c r="AD457" s="312" t="s">
        <v>161</v>
      </c>
      <c r="AE457" s="362">
        <v>2340</v>
      </c>
      <c r="AF457" s="363">
        <v>2610</v>
      </c>
      <c r="AG457" s="564"/>
      <c r="AH457" s="566"/>
      <c r="AI457" s="480"/>
      <c r="AJ457" s="569"/>
      <c r="AK457" s="340"/>
      <c r="AL457" s="366"/>
      <c r="AM457" s="558"/>
      <c r="AN457" s="560"/>
      <c r="AO457" s="480"/>
      <c r="AP457" s="482"/>
      <c r="AQ457" s="562"/>
      <c r="AR457" s="552">
        <v>0.02</v>
      </c>
      <c r="AS457" s="554">
        <v>0.03</v>
      </c>
      <c r="AT457" s="554">
        <v>0.05</v>
      </c>
      <c r="AU457" s="526">
        <v>7.0000000000000007E-2</v>
      </c>
      <c r="AV457" s="161"/>
      <c r="AW457" s="161"/>
    </row>
    <row r="458" spans="1:49" ht="16.5" customHeight="1">
      <c r="A458" s="498"/>
      <c r="B458" s="501"/>
      <c r="C458" s="549"/>
      <c r="D458" s="221" t="s">
        <v>162</v>
      </c>
      <c r="E458" s="207"/>
      <c r="F458" s="222">
        <v>144790</v>
      </c>
      <c r="G458" s="306" t="s">
        <v>148</v>
      </c>
      <c r="H458" s="223">
        <v>1340</v>
      </c>
      <c r="I458" s="224" t="s">
        <v>339</v>
      </c>
      <c r="J458" s="220"/>
      <c r="K458" s="173"/>
      <c r="L458" s="163"/>
      <c r="M458" s="504"/>
      <c r="O458" s="342">
        <v>475290</v>
      </c>
      <c r="P458" s="480"/>
      <c r="Q458" s="343">
        <v>4750</v>
      </c>
      <c r="R458" s="340"/>
      <c r="S458" s="505"/>
      <c r="T458" s="343"/>
      <c r="U458" s="577"/>
      <c r="V458" s="352"/>
      <c r="W458" s="578"/>
      <c r="X458" s="354"/>
      <c r="Y458" s="558"/>
      <c r="Z458" s="345" t="s">
        <v>163</v>
      </c>
      <c r="AA458" s="487"/>
      <c r="AB458" s="490"/>
      <c r="AC458" s="563"/>
      <c r="AD458" s="316" t="s">
        <v>164</v>
      </c>
      <c r="AE458" s="364">
        <v>2160</v>
      </c>
      <c r="AF458" s="365">
        <v>2340</v>
      </c>
      <c r="AG458" s="564"/>
      <c r="AH458" s="567"/>
      <c r="AI458" s="480"/>
      <c r="AJ458" s="570"/>
      <c r="AK458" s="340"/>
      <c r="AL458" s="366"/>
      <c r="AM458" s="558"/>
      <c r="AN458" s="561"/>
      <c r="AO458" s="480"/>
      <c r="AP458" s="483"/>
      <c r="AQ458" s="562"/>
      <c r="AR458" s="553"/>
      <c r="AS458" s="555"/>
      <c r="AT458" s="555"/>
      <c r="AU458" s="527"/>
      <c r="AV458" s="161"/>
      <c r="AW458" s="161"/>
    </row>
    <row r="459" spans="1:49" ht="16.5" customHeight="1">
      <c r="A459" s="498"/>
      <c r="B459" s="500" t="s">
        <v>188</v>
      </c>
      <c r="C459" s="502" t="s">
        <v>144</v>
      </c>
      <c r="D459" s="206" t="s">
        <v>145</v>
      </c>
      <c r="E459" s="207"/>
      <c r="F459" s="208">
        <v>27490</v>
      </c>
      <c r="G459" s="306" t="s">
        <v>148</v>
      </c>
      <c r="H459" s="209">
        <v>250</v>
      </c>
      <c r="I459" s="210" t="s">
        <v>339</v>
      </c>
      <c r="K459" s="211"/>
      <c r="L459" s="212"/>
      <c r="M459" s="504"/>
      <c r="O459" s="350"/>
      <c r="P459" s="480"/>
      <c r="Q459" s="350"/>
      <c r="R459" s="351"/>
      <c r="S459" s="505"/>
      <c r="T459" s="350"/>
      <c r="U459" s="577"/>
      <c r="V459" s="352"/>
      <c r="W459" s="578"/>
      <c r="X459" s="354"/>
      <c r="Y459" s="558" t="s">
        <v>146</v>
      </c>
      <c r="Z459" s="341" t="s">
        <v>150</v>
      </c>
      <c r="AA459" s="485">
        <v>2340</v>
      </c>
      <c r="AB459" s="488">
        <v>2610</v>
      </c>
      <c r="AC459" s="563" t="s">
        <v>146</v>
      </c>
      <c r="AD459" s="159" t="s">
        <v>151</v>
      </c>
      <c r="AE459" s="360">
        <v>4590</v>
      </c>
      <c r="AF459" s="361">
        <v>5130</v>
      </c>
      <c r="AG459" s="564" t="s">
        <v>146</v>
      </c>
      <c r="AH459" s="565">
        <v>2850</v>
      </c>
      <c r="AI459" s="480" t="s">
        <v>148</v>
      </c>
      <c r="AJ459" s="568">
        <v>30</v>
      </c>
      <c r="AK459" s="484" t="s">
        <v>146</v>
      </c>
      <c r="AL459" s="556">
        <v>4500</v>
      </c>
      <c r="AM459" s="558" t="s">
        <v>152</v>
      </c>
      <c r="AN459" s="559">
        <v>3180</v>
      </c>
      <c r="AO459" s="480" t="s">
        <v>146</v>
      </c>
      <c r="AP459" s="481">
        <v>30</v>
      </c>
      <c r="AQ459" s="562" t="s">
        <v>152</v>
      </c>
      <c r="AR459" s="543" t="s">
        <v>154</v>
      </c>
      <c r="AS459" s="545" t="s">
        <v>154</v>
      </c>
      <c r="AT459" s="545" t="s">
        <v>154</v>
      </c>
      <c r="AU459" s="571" t="s">
        <v>154</v>
      </c>
      <c r="AV459" s="161"/>
      <c r="AW459" s="161"/>
    </row>
    <row r="460" spans="1:49" ht="16.5" customHeight="1">
      <c r="A460" s="498"/>
      <c r="B460" s="501"/>
      <c r="C460" s="503"/>
      <c r="D460" s="214" t="s">
        <v>155</v>
      </c>
      <c r="E460" s="207"/>
      <c r="F460" s="215">
        <v>33540</v>
      </c>
      <c r="G460" s="306" t="s">
        <v>148</v>
      </c>
      <c r="H460" s="216">
        <v>310</v>
      </c>
      <c r="I460" s="217" t="s">
        <v>339</v>
      </c>
      <c r="J460" s="305" t="s">
        <v>148</v>
      </c>
      <c r="K460" s="218">
        <v>6190</v>
      </c>
      <c r="L460" s="219">
        <v>50</v>
      </c>
      <c r="M460" s="504"/>
      <c r="O460" s="342" t="s">
        <v>189</v>
      </c>
      <c r="P460" s="480"/>
      <c r="Q460" s="342" t="s">
        <v>189</v>
      </c>
      <c r="R460" s="349"/>
      <c r="S460" s="505"/>
      <c r="T460" s="342"/>
      <c r="U460" s="577"/>
      <c r="V460" s="352"/>
      <c r="W460" s="578"/>
      <c r="X460" s="354"/>
      <c r="Y460" s="558"/>
      <c r="Z460" s="344" t="s">
        <v>156</v>
      </c>
      <c r="AA460" s="486"/>
      <c r="AB460" s="489"/>
      <c r="AC460" s="563"/>
      <c r="AD460" s="312" t="s">
        <v>157</v>
      </c>
      <c r="AE460" s="362">
        <v>2520</v>
      </c>
      <c r="AF460" s="363">
        <v>2790</v>
      </c>
      <c r="AG460" s="564"/>
      <c r="AH460" s="566"/>
      <c r="AI460" s="480"/>
      <c r="AJ460" s="569"/>
      <c r="AK460" s="484"/>
      <c r="AL460" s="557"/>
      <c r="AM460" s="558"/>
      <c r="AN460" s="560"/>
      <c r="AO460" s="480"/>
      <c r="AP460" s="482"/>
      <c r="AQ460" s="562"/>
      <c r="AR460" s="544"/>
      <c r="AS460" s="546"/>
      <c r="AT460" s="546"/>
      <c r="AU460" s="547"/>
      <c r="AV460" s="161"/>
      <c r="AW460" s="161"/>
    </row>
    <row r="461" spans="1:49" ht="16.5" customHeight="1">
      <c r="A461" s="498"/>
      <c r="B461" s="501"/>
      <c r="C461" s="548" t="s">
        <v>158</v>
      </c>
      <c r="D461" s="214" t="s">
        <v>159</v>
      </c>
      <c r="E461" s="207"/>
      <c r="F461" s="215">
        <v>83170</v>
      </c>
      <c r="G461" s="306" t="s">
        <v>148</v>
      </c>
      <c r="H461" s="216">
        <v>730</v>
      </c>
      <c r="I461" s="217" t="s">
        <v>339</v>
      </c>
      <c r="J461" s="220"/>
      <c r="K461" s="173"/>
      <c r="L461" s="163"/>
      <c r="M461" s="504"/>
      <c r="O461" s="342">
        <v>505800</v>
      </c>
      <c r="P461" s="480"/>
      <c r="Q461" s="343">
        <v>5060</v>
      </c>
      <c r="R461" s="340"/>
      <c r="S461" s="505"/>
      <c r="T461" s="343"/>
      <c r="U461" s="577"/>
      <c r="V461" s="352"/>
      <c r="W461" s="578"/>
      <c r="X461" s="354"/>
      <c r="Y461" s="558"/>
      <c r="Z461" s="344" t="s">
        <v>160</v>
      </c>
      <c r="AA461" s="486"/>
      <c r="AB461" s="489"/>
      <c r="AC461" s="563"/>
      <c r="AD461" s="312" t="s">
        <v>161</v>
      </c>
      <c r="AE461" s="362">
        <v>2160</v>
      </c>
      <c r="AF461" s="363">
        <v>2430</v>
      </c>
      <c r="AG461" s="564"/>
      <c r="AH461" s="566"/>
      <c r="AI461" s="480"/>
      <c r="AJ461" s="569"/>
      <c r="AK461" s="340"/>
      <c r="AL461" s="366"/>
      <c r="AM461" s="558"/>
      <c r="AN461" s="560"/>
      <c r="AO461" s="480"/>
      <c r="AP461" s="482"/>
      <c r="AQ461" s="562"/>
      <c r="AR461" s="552">
        <v>0.02</v>
      </c>
      <c r="AS461" s="554">
        <v>0.03</v>
      </c>
      <c r="AT461" s="554">
        <v>0.05</v>
      </c>
      <c r="AU461" s="526">
        <v>7.0000000000000007E-2</v>
      </c>
      <c r="AV461" s="161"/>
      <c r="AW461" s="161"/>
    </row>
    <row r="462" spans="1:49" ht="16.5" customHeight="1">
      <c r="A462" s="498"/>
      <c r="B462" s="501"/>
      <c r="C462" s="549"/>
      <c r="D462" s="221" t="s">
        <v>162</v>
      </c>
      <c r="E462" s="207"/>
      <c r="F462" s="222">
        <v>143700</v>
      </c>
      <c r="G462" s="306" t="s">
        <v>148</v>
      </c>
      <c r="H462" s="223">
        <v>1330</v>
      </c>
      <c r="I462" s="224" t="s">
        <v>339</v>
      </c>
      <c r="J462" s="220"/>
      <c r="K462" s="173"/>
      <c r="L462" s="163"/>
      <c r="M462" s="504"/>
      <c r="O462" s="350"/>
      <c r="P462" s="480"/>
      <c r="Q462" s="350"/>
      <c r="R462" s="351"/>
      <c r="S462" s="505"/>
      <c r="T462" s="350"/>
      <c r="U462" s="577"/>
      <c r="V462" s="352"/>
      <c r="W462" s="578"/>
      <c r="X462" s="354"/>
      <c r="Y462" s="558"/>
      <c r="Z462" s="345" t="s">
        <v>163</v>
      </c>
      <c r="AA462" s="487"/>
      <c r="AB462" s="490"/>
      <c r="AC462" s="563"/>
      <c r="AD462" s="316" t="s">
        <v>164</v>
      </c>
      <c r="AE462" s="364">
        <v>1980</v>
      </c>
      <c r="AF462" s="365">
        <v>2160</v>
      </c>
      <c r="AG462" s="564"/>
      <c r="AH462" s="567"/>
      <c r="AI462" s="480"/>
      <c r="AJ462" s="570"/>
      <c r="AK462" s="340"/>
      <c r="AL462" s="366"/>
      <c r="AM462" s="558"/>
      <c r="AN462" s="561"/>
      <c r="AO462" s="480"/>
      <c r="AP462" s="483"/>
      <c r="AQ462" s="562"/>
      <c r="AR462" s="553"/>
      <c r="AS462" s="555"/>
      <c r="AT462" s="555"/>
      <c r="AU462" s="527"/>
      <c r="AV462" s="161"/>
      <c r="AW462" s="161"/>
    </row>
    <row r="463" spans="1:49" ht="16.5" customHeight="1">
      <c r="A463" s="498"/>
      <c r="B463" s="500" t="s">
        <v>190</v>
      </c>
      <c r="C463" s="502" t="s">
        <v>144</v>
      </c>
      <c r="D463" s="206" t="s">
        <v>145</v>
      </c>
      <c r="E463" s="207"/>
      <c r="F463" s="208">
        <v>26570</v>
      </c>
      <c r="G463" s="306" t="s">
        <v>148</v>
      </c>
      <c r="H463" s="209">
        <v>250</v>
      </c>
      <c r="I463" s="210" t="s">
        <v>339</v>
      </c>
      <c r="K463" s="211"/>
      <c r="L463" s="212"/>
      <c r="M463" s="504"/>
      <c r="O463" s="342" t="s">
        <v>191</v>
      </c>
      <c r="P463" s="480"/>
      <c r="Q463" s="342" t="s">
        <v>191</v>
      </c>
      <c r="R463" s="349"/>
      <c r="S463" s="505"/>
      <c r="T463" s="342"/>
      <c r="U463" s="577"/>
      <c r="V463" s="352"/>
      <c r="W463" s="578"/>
      <c r="X463" s="354"/>
      <c r="Y463" s="558" t="s">
        <v>146</v>
      </c>
      <c r="Z463" s="341" t="s">
        <v>150</v>
      </c>
      <c r="AA463" s="485">
        <v>2520</v>
      </c>
      <c r="AB463" s="488">
        <v>2790</v>
      </c>
      <c r="AC463" s="563" t="s">
        <v>146</v>
      </c>
      <c r="AD463" s="159" t="s">
        <v>151</v>
      </c>
      <c r="AE463" s="360">
        <v>4950</v>
      </c>
      <c r="AF463" s="361">
        <v>5580</v>
      </c>
      <c r="AG463" s="564" t="s">
        <v>146</v>
      </c>
      <c r="AH463" s="565">
        <v>2660</v>
      </c>
      <c r="AI463" s="480" t="s">
        <v>148</v>
      </c>
      <c r="AJ463" s="568">
        <v>20</v>
      </c>
      <c r="AK463" s="484" t="s">
        <v>146</v>
      </c>
      <c r="AL463" s="556">
        <v>4500</v>
      </c>
      <c r="AM463" s="558" t="s">
        <v>152</v>
      </c>
      <c r="AN463" s="559">
        <v>2950</v>
      </c>
      <c r="AO463" s="480" t="s">
        <v>146</v>
      </c>
      <c r="AP463" s="481">
        <v>30</v>
      </c>
      <c r="AQ463" s="562" t="s">
        <v>152</v>
      </c>
      <c r="AR463" s="543" t="s">
        <v>154</v>
      </c>
      <c r="AS463" s="545" t="s">
        <v>154</v>
      </c>
      <c r="AT463" s="545" t="s">
        <v>154</v>
      </c>
      <c r="AU463" s="571" t="s">
        <v>154</v>
      </c>
      <c r="AV463" s="161"/>
      <c r="AW463" s="161"/>
    </row>
    <row r="464" spans="1:49" ht="16.5" customHeight="1">
      <c r="A464" s="498"/>
      <c r="B464" s="501"/>
      <c r="C464" s="503"/>
      <c r="D464" s="214" t="s">
        <v>155</v>
      </c>
      <c r="E464" s="207"/>
      <c r="F464" s="215">
        <v>32620</v>
      </c>
      <c r="G464" s="306" t="s">
        <v>148</v>
      </c>
      <c r="H464" s="216">
        <v>300</v>
      </c>
      <c r="I464" s="217" t="s">
        <v>339</v>
      </c>
      <c r="J464" s="305" t="s">
        <v>148</v>
      </c>
      <c r="K464" s="218">
        <v>6190</v>
      </c>
      <c r="L464" s="219">
        <v>50</v>
      </c>
      <c r="M464" s="504"/>
      <c r="O464" s="342">
        <v>536220</v>
      </c>
      <c r="P464" s="480"/>
      <c r="Q464" s="343">
        <v>5360</v>
      </c>
      <c r="R464" s="340"/>
      <c r="S464" s="505"/>
      <c r="T464" s="343"/>
      <c r="U464" s="577"/>
      <c r="V464" s="352"/>
      <c r="W464" s="578"/>
      <c r="X464" s="354"/>
      <c r="Y464" s="558"/>
      <c r="Z464" s="344" t="s">
        <v>156</v>
      </c>
      <c r="AA464" s="486"/>
      <c r="AB464" s="489"/>
      <c r="AC464" s="563"/>
      <c r="AD464" s="312" t="s">
        <v>157</v>
      </c>
      <c r="AE464" s="362">
        <v>2700</v>
      </c>
      <c r="AF464" s="363">
        <v>3060</v>
      </c>
      <c r="AG464" s="564"/>
      <c r="AH464" s="566"/>
      <c r="AI464" s="480"/>
      <c r="AJ464" s="569"/>
      <c r="AK464" s="484"/>
      <c r="AL464" s="557"/>
      <c r="AM464" s="558"/>
      <c r="AN464" s="560"/>
      <c r="AO464" s="480"/>
      <c r="AP464" s="482"/>
      <c r="AQ464" s="562"/>
      <c r="AR464" s="544"/>
      <c r="AS464" s="546"/>
      <c r="AT464" s="546"/>
      <c r="AU464" s="547"/>
      <c r="AV464" s="161"/>
      <c r="AW464" s="161"/>
    </row>
    <row r="465" spans="1:49" ht="16.5" customHeight="1">
      <c r="A465" s="498"/>
      <c r="B465" s="501"/>
      <c r="C465" s="548" t="s">
        <v>158</v>
      </c>
      <c r="D465" s="214" t="s">
        <v>159</v>
      </c>
      <c r="E465" s="207"/>
      <c r="F465" s="215">
        <v>82260</v>
      </c>
      <c r="G465" s="306" t="s">
        <v>148</v>
      </c>
      <c r="H465" s="216">
        <v>720</v>
      </c>
      <c r="I465" s="217" t="s">
        <v>339</v>
      </c>
      <c r="J465" s="220"/>
      <c r="K465" s="173"/>
      <c r="L465" s="163"/>
      <c r="M465" s="504"/>
      <c r="O465" s="350"/>
      <c r="P465" s="480"/>
      <c r="Q465" s="350"/>
      <c r="R465" s="351"/>
      <c r="S465" s="505"/>
      <c r="T465" s="350"/>
      <c r="U465" s="577"/>
      <c r="V465" s="352"/>
      <c r="W465" s="578"/>
      <c r="X465" s="354"/>
      <c r="Y465" s="558"/>
      <c r="Z465" s="344" t="s">
        <v>160</v>
      </c>
      <c r="AA465" s="486"/>
      <c r="AB465" s="489"/>
      <c r="AC465" s="563"/>
      <c r="AD465" s="312" t="s">
        <v>161</v>
      </c>
      <c r="AE465" s="362">
        <v>2340</v>
      </c>
      <c r="AF465" s="363">
        <v>2610</v>
      </c>
      <c r="AG465" s="564"/>
      <c r="AH465" s="566"/>
      <c r="AI465" s="480"/>
      <c r="AJ465" s="569"/>
      <c r="AK465" s="340"/>
      <c r="AL465" s="366"/>
      <c r="AM465" s="558"/>
      <c r="AN465" s="560"/>
      <c r="AO465" s="480"/>
      <c r="AP465" s="482"/>
      <c r="AQ465" s="562"/>
      <c r="AR465" s="552">
        <v>0.02</v>
      </c>
      <c r="AS465" s="554">
        <v>0.03</v>
      </c>
      <c r="AT465" s="554">
        <v>0.05</v>
      </c>
      <c r="AU465" s="526">
        <v>7.0000000000000007E-2</v>
      </c>
      <c r="AV465" s="161"/>
      <c r="AW465" s="161"/>
    </row>
    <row r="466" spans="1:49" ht="16.5" customHeight="1">
      <c r="A466" s="498"/>
      <c r="B466" s="501"/>
      <c r="C466" s="549"/>
      <c r="D466" s="221" t="s">
        <v>162</v>
      </c>
      <c r="E466" s="207"/>
      <c r="F466" s="222">
        <v>142780</v>
      </c>
      <c r="G466" s="306" t="s">
        <v>148</v>
      </c>
      <c r="H466" s="223">
        <v>1320</v>
      </c>
      <c r="I466" s="224" t="s">
        <v>339</v>
      </c>
      <c r="J466" s="220"/>
      <c r="K466" s="173"/>
      <c r="L466" s="163"/>
      <c r="M466" s="504"/>
      <c r="O466" s="342" t="s">
        <v>192</v>
      </c>
      <c r="P466" s="480"/>
      <c r="Q466" s="342" t="s">
        <v>192</v>
      </c>
      <c r="R466" s="349"/>
      <c r="S466" s="505"/>
      <c r="T466" s="342"/>
      <c r="U466" s="577"/>
      <c r="V466" s="352"/>
      <c r="W466" s="578"/>
      <c r="X466" s="354"/>
      <c r="Y466" s="558"/>
      <c r="Z466" s="345" t="s">
        <v>163</v>
      </c>
      <c r="AA466" s="487"/>
      <c r="AB466" s="490"/>
      <c r="AC466" s="563"/>
      <c r="AD466" s="316" t="s">
        <v>164</v>
      </c>
      <c r="AE466" s="364">
        <v>2160</v>
      </c>
      <c r="AF466" s="365">
        <v>2340</v>
      </c>
      <c r="AG466" s="564"/>
      <c r="AH466" s="567"/>
      <c r="AI466" s="480"/>
      <c r="AJ466" s="570"/>
      <c r="AK466" s="340"/>
      <c r="AL466" s="366"/>
      <c r="AM466" s="558"/>
      <c r="AN466" s="561"/>
      <c r="AO466" s="480"/>
      <c r="AP466" s="483"/>
      <c r="AQ466" s="562"/>
      <c r="AR466" s="553"/>
      <c r="AS466" s="555"/>
      <c r="AT466" s="555"/>
      <c r="AU466" s="527"/>
      <c r="AV466" s="161"/>
      <c r="AW466" s="161"/>
    </row>
    <row r="467" spans="1:49" ht="16.5" customHeight="1">
      <c r="A467" s="498"/>
      <c r="B467" s="500" t="s">
        <v>193</v>
      </c>
      <c r="C467" s="502" t="s">
        <v>144</v>
      </c>
      <c r="D467" s="206" t="s">
        <v>145</v>
      </c>
      <c r="E467" s="207"/>
      <c r="F467" s="208">
        <v>25760</v>
      </c>
      <c r="G467" s="306" t="s">
        <v>148</v>
      </c>
      <c r="H467" s="209">
        <v>240</v>
      </c>
      <c r="I467" s="210" t="s">
        <v>339</v>
      </c>
      <c r="K467" s="211"/>
      <c r="L467" s="212"/>
      <c r="M467" s="504"/>
      <c r="O467" s="342">
        <v>566640</v>
      </c>
      <c r="P467" s="480"/>
      <c r="Q467" s="343">
        <v>5660</v>
      </c>
      <c r="R467" s="340"/>
      <c r="S467" s="505"/>
      <c r="T467" s="343"/>
      <c r="U467" s="577"/>
      <c r="V467" s="352"/>
      <c r="W467" s="578"/>
      <c r="X467" s="354"/>
      <c r="Y467" s="558" t="s">
        <v>146</v>
      </c>
      <c r="Z467" s="341" t="s">
        <v>150</v>
      </c>
      <c r="AA467" s="485">
        <v>2340</v>
      </c>
      <c r="AB467" s="488">
        <v>2610</v>
      </c>
      <c r="AC467" s="563" t="s">
        <v>146</v>
      </c>
      <c r="AD467" s="159" t="s">
        <v>151</v>
      </c>
      <c r="AE467" s="360">
        <v>4860</v>
      </c>
      <c r="AF467" s="361">
        <v>5400</v>
      </c>
      <c r="AG467" s="564" t="s">
        <v>146</v>
      </c>
      <c r="AH467" s="565">
        <v>2480</v>
      </c>
      <c r="AI467" s="480" t="s">
        <v>148</v>
      </c>
      <c r="AJ467" s="568">
        <v>20</v>
      </c>
      <c r="AK467" s="484" t="s">
        <v>146</v>
      </c>
      <c r="AL467" s="556">
        <v>4500</v>
      </c>
      <c r="AM467" s="558" t="s">
        <v>152</v>
      </c>
      <c r="AN467" s="559">
        <v>2750</v>
      </c>
      <c r="AO467" s="480" t="s">
        <v>146</v>
      </c>
      <c r="AP467" s="481">
        <v>30</v>
      </c>
      <c r="AQ467" s="562" t="s">
        <v>152</v>
      </c>
      <c r="AR467" s="543" t="s">
        <v>154</v>
      </c>
      <c r="AS467" s="545" t="s">
        <v>154</v>
      </c>
      <c r="AT467" s="545" t="s">
        <v>154</v>
      </c>
      <c r="AU467" s="571" t="s">
        <v>154</v>
      </c>
      <c r="AV467" s="161"/>
      <c r="AW467" s="161"/>
    </row>
    <row r="468" spans="1:49" ht="16.5" customHeight="1">
      <c r="A468" s="498"/>
      <c r="B468" s="501"/>
      <c r="C468" s="503"/>
      <c r="D468" s="214" t="s">
        <v>155</v>
      </c>
      <c r="E468" s="207"/>
      <c r="F468" s="215">
        <v>31810</v>
      </c>
      <c r="G468" s="306" t="s">
        <v>148</v>
      </c>
      <c r="H468" s="216">
        <v>290</v>
      </c>
      <c r="I468" s="217" t="s">
        <v>339</v>
      </c>
      <c r="J468" s="305" t="s">
        <v>148</v>
      </c>
      <c r="K468" s="218">
        <v>6190</v>
      </c>
      <c r="L468" s="219">
        <v>50</v>
      </c>
      <c r="M468" s="504"/>
      <c r="O468" s="350"/>
      <c r="P468" s="480"/>
      <c r="Q468" s="350"/>
      <c r="R468" s="351"/>
      <c r="S468" s="505"/>
      <c r="T468" s="350"/>
      <c r="U468" s="577"/>
      <c r="V468" s="352"/>
      <c r="W468" s="578"/>
      <c r="X468" s="354"/>
      <c r="Y468" s="558"/>
      <c r="Z468" s="344" t="s">
        <v>156</v>
      </c>
      <c r="AA468" s="486"/>
      <c r="AB468" s="489"/>
      <c r="AC468" s="563"/>
      <c r="AD468" s="312" t="s">
        <v>157</v>
      </c>
      <c r="AE468" s="362">
        <v>2610</v>
      </c>
      <c r="AF468" s="363">
        <v>2970</v>
      </c>
      <c r="AG468" s="564"/>
      <c r="AH468" s="566"/>
      <c r="AI468" s="480"/>
      <c r="AJ468" s="569"/>
      <c r="AK468" s="484"/>
      <c r="AL468" s="557"/>
      <c r="AM468" s="558"/>
      <c r="AN468" s="560"/>
      <c r="AO468" s="480"/>
      <c r="AP468" s="482"/>
      <c r="AQ468" s="562"/>
      <c r="AR468" s="544"/>
      <c r="AS468" s="546"/>
      <c r="AT468" s="546"/>
      <c r="AU468" s="547"/>
      <c r="AV468" s="161"/>
      <c r="AW468" s="161"/>
    </row>
    <row r="469" spans="1:49" ht="16.5" customHeight="1">
      <c r="A469" s="498"/>
      <c r="B469" s="501"/>
      <c r="C469" s="548" t="s">
        <v>158</v>
      </c>
      <c r="D469" s="214" t="s">
        <v>159</v>
      </c>
      <c r="E469" s="207"/>
      <c r="F469" s="215">
        <v>81450</v>
      </c>
      <c r="G469" s="306" t="s">
        <v>148</v>
      </c>
      <c r="H469" s="216">
        <v>710</v>
      </c>
      <c r="I469" s="217" t="s">
        <v>339</v>
      </c>
      <c r="J469" s="220"/>
      <c r="K469" s="173"/>
      <c r="L469" s="163"/>
      <c r="M469" s="504"/>
      <c r="O469" s="342" t="s">
        <v>194</v>
      </c>
      <c r="P469" s="480"/>
      <c r="Q469" s="342" t="s">
        <v>194</v>
      </c>
      <c r="R469" s="349"/>
      <c r="S469" s="505"/>
      <c r="T469" s="342"/>
      <c r="U469" s="577"/>
      <c r="V469" s="352"/>
      <c r="W469" s="578"/>
      <c r="X469" s="354"/>
      <c r="Y469" s="558"/>
      <c r="Z469" s="344" t="s">
        <v>160</v>
      </c>
      <c r="AA469" s="486"/>
      <c r="AB469" s="489"/>
      <c r="AC469" s="563"/>
      <c r="AD469" s="312" t="s">
        <v>161</v>
      </c>
      <c r="AE469" s="362">
        <v>2250</v>
      </c>
      <c r="AF469" s="363">
        <v>2520</v>
      </c>
      <c r="AG469" s="564"/>
      <c r="AH469" s="566"/>
      <c r="AI469" s="480"/>
      <c r="AJ469" s="569"/>
      <c r="AK469" s="340"/>
      <c r="AL469" s="366"/>
      <c r="AM469" s="558"/>
      <c r="AN469" s="560"/>
      <c r="AO469" s="480"/>
      <c r="AP469" s="482"/>
      <c r="AQ469" s="562"/>
      <c r="AR469" s="552">
        <v>0.02</v>
      </c>
      <c r="AS469" s="554">
        <v>0.03</v>
      </c>
      <c r="AT469" s="554">
        <v>0.05</v>
      </c>
      <c r="AU469" s="526">
        <v>7.0000000000000007E-2</v>
      </c>
      <c r="AV469" s="161"/>
      <c r="AW469" s="161"/>
    </row>
    <row r="470" spans="1:49" ht="16.5" customHeight="1">
      <c r="A470" s="498"/>
      <c r="B470" s="501"/>
      <c r="C470" s="549"/>
      <c r="D470" s="221" t="s">
        <v>162</v>
      </c>
      <c r="E470" s="207"/>
      <c r="F470" s="222">
        <v>141970</v>
      </c>
      <c r="G470" s="306" t="s">
        <v>148</v>
      </c>
      <c r="H470" s="223">
        <v>1310</v>
      </c>
      <c r="I470" s="224" t="s">
        <v>339</v>
      </c>
      <c r="J470" s="220"/>
      <c r="K470" s="173"/>
      <c r="L470" s="163"/>
      <c r="M470" s="504"/>
      <c r="O470" s="342">
        <v>597150</v>
      </c>
      <c r="P470" s="480"/>
      <c r="Q470" s="343">
        <v>5970</v>
      </c>
      <c r="R470" s="340"/>
      <c r="S470" s="505"/>
      <c r="T470" s="343"/>
      <c r="U470" s="577"/>
      <c r="V470" s="352"/>
      <c r="W470" s="578"/>
      <c r="X470" s="354"/>
      <c r="Y470" s="558"/>
      <c r="Z470" s="345" t="s">
        <v>163</v>
      </c>
      <c r="AA470" s="487"/>
      <c r="AB470" s="490"/>
      <c r="AC470" s="563"/>
      <c r="AD470" s="316" t="s">
        <v>164</v>
      </c>
      <c r="AE470" s="364">
        <v>2070</v>
      </c>
      <c r="AF470" s="365">
        <v>2250</v>
      </c>
      <c r="AG470" s="564"/>
      <c r="AH470" s="567"/>
      <c r="AI470" s="480"/>
      <c r="AJ470" s="570"/>
      <c r="AK470" s="340"/>
      <c r="AL470" s="366"/>
      <c r="AM470" s="558"/>
      <c r="AN470" s="561"/>
      <c r="AO470" s="480"/>
      <c r="AP470" s="483"/>
      <c r="AQ470" s="562"/>
      <c r="AR470" s="553"/>
      <c r="AS470" s="555"/>
      <c r="AT470" s="555"/>
      <c r="AU470" s="527"/>
      <c r="AV470" s="161"/>
      <c r="AW470" s="161"/>
    </row>
    <row r="471" spans="1:49" ht="16.5" customHeight="1">
      <c r="A471" s="498"/>
      <c r="B471" s="500" t="s">
        <v>195</v>
      </c>
      <c r="C471" s="502" t="s">
        <v>144</v>
      </c>
      <c r="D471" s="206" t="s">
        <v>145</v>
      </c>
      <c r="E471" s="207"/>
      <c r="F471" s="208">
        <v>25820</v>
      </c>
      <c r="G471" s="306" t="s">
        <v>148</v>
      </c>
      <c r="H471" s="209">
        <v>240</v>
      </c>
      <c r="I471" s="210" t="s">
        <v>339</v>
      </c>
      <c r="K471" s="211"/>
      <c r="L471" s="212"/>
      <c r="M471" s="504"/>
      <c r="O471" s="350"/>
      <c r="P471" s="480"/>
      <c r="Q471" s="343"/>
      <c r="R471" s="340"/>
      <c r="S471" s="505"/>
      <c r="T471" s="343"/>
      <c r="U471" s="577"/>
      <c r="V471" s="352"/>
      <c r="W471" s="578"/>
      <c r="X471" s="354"/>
      <c r="Y471" s="558" t="s">
        <v>146</v>
      </c>
      <c r="Z471" s="341" t="s">
        <v>150</v>
      </c>
      <c r="AA471" s="485">
        <v>2160</v>
      </c>
      <c r="AB471" s="488">
        <v>2430</v>
      </c>
      <c r="AC471" s="563" t="s">
        <v>146</v>
      </c>
      <c r="AD471" s="159" t="s">
        <v>151</v>
      </c>
      <c r="AE471" s="360">
        <v>4320</v>
      </c>
      <c r="AF471" s="361">
        <v>4860</v>
      </c>
      <c r="AG471" s="564" t="s">
        <v>146</v>
      </c>
      <c r="AH471" s="565">
        <v>2320</v>
      </c>
      <c r="AI471" s="480" t="s">
        <v>148</v>
      </c>
      <c r="AJ471" s="568">
        <v>20</v>
      </c>
      <c r="AK471" s="484" t="s">
        <v>146</v>
      </c>
      <c r="AL471" s="556">
        <v>4500</v>
      </c>
      <c r="AM471" s="558" t="s">
        <v>152</v>
      </c>
      <c r="AN471" s="559">
        <v>2590</v>
      </c>
      <c r="AO471" s="480" t="s">
        <v>146</v>
      </c>
      <c r="AP471" s="481">
        <v>20</v>
      </c>
      <c r="AQ471" s="562" t="s">
        <v>152</v>
      </c>
      <c r="AR471" s="543" t="s">
        <v>154</v>
      </c>
      <c r="AS471" s="545" t="s">
        <v>154</v>
      </c>
      <c r="AT471" s="545" t="s">
        <v>154</v>
      </c>
      <c r="AU471" s="571" t="s">
        <v>154</v>
      </c>
      <c r="AV471" s="161"/>
      <c r="AW471" s="161"/>
    </row>
    <row r="472" spans="1:49" ht="16.5" customHeight="1">
      <c r="A472" s="498"/>
      <c r="B472" s="501"/>
      <c r="C472" s="503"/>
      <c r="D472" s="214" t="s">
        <v>155</v>
      </c>
      <c r="E472" s="207"/>
      <c r="F472" s="215">
        <v>31870</v>
      </c>
      <c r="G472" s="306" t="s">
        <v>148</v>
      </c>
      <c r="H472" s="216">
        <v>290</v>
      </c>
      <c r="I472" s="217" t="s">
        <v>339</v>
      </c>
      <c r="J472" s="305" t="s">
        <v>148</v>
      </c>
      <c r="K472" s="218">
        <v>6190</v>
      </c>
      <c r="L472" s="219">
        <v>50</v>
      </c>
      <c r="M472" s="504"/>
      <c r="O472" s="350"/>
      <c r="P472" s="480"/>
      <c r="Q472" s="343"/>
      <c r="R472" s="340"/>
      <c r="S472" s="505"/>
      <c r="T472" s="343"/>
      <c r="U472" s="577"/>
      <c r="V472" s="352"/>
      <c r="W472" s="578"/>
      <c r="X472" s="354"/>
      <c r="Y472" s="558"/>
      <c r="Z472" s="344" t="s">
        <v>156</v>
      </c>
      <c r="AA472" s="486"/>
      <c r="AB472" s="489"/>
      <c r="AC472" s="563"/>
      <c r="AD472" s="312" t="s">
        <v>157</v>
      </c>
      <c r="AE472" s="362">
        <v>2340</v>
      </c>
      <c r="AF472" s="363">
        <v>2610</v>
      </c>
      <c r="AG472" s="564"/>
      <c r="AH472" s="566"/>
      <c r="AI472" s="480"/>
      <c r="AJ472" s="569"/>
      <c r="AK472" s="484"/>
      <c r="AL472" s="557"/>
      <c r="AM472" s="558"/>
      <c r="AN472" s="560"/>
      <c r="AO472" s="480"/>
      <c r="AP472" s="482"/>
      <c r="AQ472" s="562"/>
      <c r="AR472" s="544"/>
      <c r="AS472" s="546"/>
      <c r="AT472" s="546"/>
      <c r="AU472" s="547"/>
      <c r="AV472" s="161"/>
      <c r="AW472" s="161"/>
    </row>
    <row r="473" spans="1:49" ht="16.5" customHeight="1">
      <c r="A473" s="498"/>
      <c r="B473" s="501"/>
      <c r="C473" s="548" t="s">
        <v>158</v>
      </c>
      <c r="D473" s="214" t="s">
        <v>159</v>
      </c>
      <c r="E473" s="207"/>
      <c r="F473" s="215">
        <v>81500</v>
      </c>
      <c r="G473" s="306" t="s">
        <v>148</v>
      </c>
      <c r="H473" s="216">
        <v>710</v>
      </c>
      <c r="I473" s="217" t="s">
        <v>339</v>
      </c>
      <c r="J473" s="220"/>
      <c r="K473" s="173"/>
      <c r="L473" s="163"/>
      <c r="M473" s="504"/>
      <c r="O473" s="350"/>
      <c r="P473" s="480"/>
      <c r="Q473" s="343"/>
      <c r="R473" s="340"/>
      <c r="S473" s="505"/>
      <c r="T473" s="343"/>
      <c r="U473" s="577"/>
      <c r="V473" s="352"/>
      <c r="W473" s="578"/>
      <c r="X473" s="354"/>
      <c r="Y473" s="558"/>
      <c r="Z473" s="344" t="s">
        <v>160</v>
      </c>
      <c r="AA473" s="486"/>
      <c r="AB473" s="489"/>
      <c r="AC473" s="563"/>
      <c r="AD473" s="312" t="s">
        <v>161</v>
      </c>
      <c r="AE473" s="362">
        <v>2070</v>
      </c>
      <c r="AF473" s="363">
        <v>2250</v>
      </c>
      <c r="AG473" s="564"/>
      <c r="AH473" s="566"/>
      <c r="AI473" s="480"/>
      <c r="AJ473" s="569"/>
      <c r="AK473" s="340"/>
      <c r="AL473" s="366"/>
      <c r="AM473" s="558"/>
      <c r="AN473" s="560"/>
      <c r="AO473" s="480"/>
      <c r="AP473" s="482"/>
      <c r="AQ473" s="562"/>
      <c r="AR473" s="552">
        <v>0.02</v>
      </c>
      <c r="AS473" s="554">
        <v>0.03</v>
      </c>
      <c r="AT473" s="554">
        <v>0.05</v>
      </c>
      <c r="AU473" s="526">
        <v>7.0000000000000007E-2</v>
      </c>
      <c r="AV473" s="161"/>
      <c r="AW473" s="161"/>
    </row>
    <row r="474" spans="1:49" ht="16.5" customHeight="1">
      <c r="A474" s="498"/>
      <c r="B474" s="501"/>
      <c r="C474" s="549"/>
      <c r="D474" s="221" t="s">
        <v>162</v>
      </c>
      <c r="E474" s="207"/>
      <c r="F474" s="222">
        <v>142020</v>
      </c>
      <c r="G474" s="306" t="s">
        <v>148</v>
      </c>
      <c r="H474" s="223">
        <v>1310</v>
      </c>
      <c r="I474" s="224" t="s">
        <v>339</v>
      </c>
      <c r="J474" s="220"/>
      <c r="K474" s="173"/>
      <c r="L474" s="163"/>
      <c r="M474" s="504"/>
      <c r="O474" s="350"/>
      <c r="P474" s="480"/>
      <c r="Q474" s="343"/>
      <c r="R474" s="340"/>
      <c r="S474" s="505"/>
      <c r="T474" s="343"/>
      <c r="U474" s="577"/>
      <c r="V474" s="352"/>
      <c r="W474" s="578"/>
      <c r="X474" s="354"/>
      <c r="Y474" s="558"/>
      <c r="Z474" s="345" t="s">
        <v>163</v>
      </c>
      <c r="AA474" s="487"/>
      <c r="AB474" s="490"/>
      <c r="AC474" s="563"/>
      <c r="AD474" s="316" t="s">
        <v>164</v>
      </c>
      <c r="AE474" s="364">
        <v>1800</v>
      </c>
      <c r="AF474" s="365">
        <v>2070</v>
      </c>
      <c r="AG474" s="564"/>
      <c r="AH474" s="567"/>
      <c r="AI474" s="480"/>
      <c r="AJ474" s="570"/>
      <c r="AK474" s="340"/>
      <c r="AL474" s="366"/>
      <c r="AM474" s="558"/>
      <c r="AN474" s="561"/>
      <c r="AO474" s="480"/>
      <c r="AP474" s="483"/>
      <c r="AQ474" s="562"/>
      <c r="AR474" s="553"/>
      <c r="AS474" s="555"/>
      <c r="AT474" s="555"/>
      <c r="AU474" s="527"/>
      <c r="AV474" s="161"/>
      <c r="AW474" s="161"/>
    </row>
    <row r="475" spans="1:49" ht="16.5" customHeight="1">
      <c r="A475" s="498"/>
      <c r="B475" s="500" t="s">
        <v>196</v>
      </c>
      <c r="C475" s="502" t="s">
        <v>144</v>
      </c>
      <c r="D475" s="206" t="s">
        <v>145</v>
      </c>
      <c r="E475" s="207"/>
      <c r="F475" s="208">
        <v>25170</v>
      </c>
      <c r="G475" s="306" t="s">
        <v>148</v>
      </c>
      <c r="H475" s="209">
        <v>230</v>
      </c>
      <c r="I475" s="210" t="s">
        <v>339</v>
      </c>
      <c r="K475" s="211"/>
      <c r="L475" s="212"/>
      <c r="M475" s="504"/>
      <c r="O475" s="350"/>
      <c r="P475" s="480"/>
      <c r="Q475" s="343"/>
      <c r="R475" s="340"/>
      <c r="S475" s="505"/>
      <c r="T475" s="343"/>
      <c r="U475" s="577"/>
      <c r="V475" s="352"/>
      <c r="W475" s="578"/>
      <c r="X475" s="354"/>
      <c r="Y475" s="558" t="s">
        <v>146</v>
      </c>
      <c r="Z475" s="341" t="s">
        <v>150</v>
      </c>
      <c r="AA475" s="485">
        <v>2340</v>
      </c>
      <c r="AB475" s="488">
        <v>2610</v>
      </c>
      <c r="AC475" s="563" t="s">
        <v>146</v>
      </c>
      <c r="AD475" s="159" t="s">
        <v>151</v>
      </c>
      <c r="AE475" s="360">
        <v>4860</v>
      </c>
      <c r="AF475" s="361">
        <v>5400</v>
      </c>
      <c r="AG475" s="564" t="s">
        <v>146</v>
      </c>
      <c r="AH475" s="565">
        <v>2180</v>
      </c>
      <c r="AI475" s="480" t="s">
        <v>148</v>
      </c>
      <c r="AJ475" s="568">
        <v>20</v>
      </c>
      <c r="AK475" s="484" t="s">
        <v>146</v>
      </c>
      <c r="AL475" s="556">
        <v>4500</v>
      </c>
      <c r="AM475" s="558" t="s">
        <v>152</v>
      </c>
      <c r="AN475" s="559">
        <v>2430</v>
      </c>
      <c r="AO475" s="480" t="s">
        <v>146</v>
      </c>
      <c r="AP475" s="481">
        <v>20</v>
      </c>
      <c r="AQ475" s="562" t="s">
        <v>152</v>
      </c>
      <c r="AR475" s="543" t="s">
        <v>154</v>
      </c>
      <c r="AS475" s="545" t="s">
        <v>154</v>
      </c>
      <c r="AT475" s="545" t="s">
        <v>154</v>
      </c>
      <c r="AU475" s="571" t="s">
        <v>154</v>
      </c>
      <c r="AV475" s="161"/>
      <c r="AW475" s="161"/>
    </row>
    <row r="476" spans="1:49" ht="16.5" customHeight="1">
      <c r="A476" s="498"/>
      <c r="B476" s="501"/>
      <c r="C476" s="503"/>
      <c r="D476" s="214" t="s">
        <v>155</v>
      </c>
      <c r="E476" s="207"/>
      <c r="F476" s="215">
        <v>31220</v>
      </c>
      <c r="G476" s="306" t="s">
        <v>148</v>
      </c>
      <c r="H476" s="216">
        <v>280</v>
      </c>
      <c r="I476" s="217" t="s">
        <v>339</v>
      </c>
      <c r="J476" s="305" t="s">
        <v>148</v>
      </c>
      <c r="K476" s="218">
        <v>6190</v>
      </c>
      <c r="L476" s="219">
        <v>50</v>
      </c>
      <c r="M476" s="504"/>
      <c r="O476" s="350"/>
      <c r="P476" s="480"/>
      <c r="Q476" s="343"/>
      <c r="R476" s="340"/>
      <c r="S476" s="505"/>
      <c r="T476" s="343"/>
      <c r="U476" s="577"/>
      <c r="V476" s="352"/>
      <c r="W476" s="578"/>
      <c r="X476" s="354"/>
      <c r="Y476" s="558"/>
      <c r="Z476" s="344" t="s">
        <v>156</v>
      </c>
      <c r="AA476" s="486"/>
      <c r="AB476" s="489"/>
      <c r="AC476" s="563"/>
      <c r="AD476" s="312" t="s">
        <v>157</v>
      </c>
      <c r="AE476" s="362">
        <v>2610</v>
      </c>
      <c r="AF476" s="363">
        <v>2970</v>
      </c>
      <c r="AG476" s="564"/>
      <c r="AH476" s="566"/>
      <c r="AI476" s="480"/>
      <c r="AJ476" s="569"/>
      <c r="AK476" s="484"/>
      <c r="AL476" s="557"/>
      <c r="AM476" s="558"/>
      <c r="AN476" s="560"/>
      <c r="AO476" s="480"/>
      <c r="AP476" s="482"/>
      <c r="AQ476" s="562"/>
      <c r="AR476" s="544"/>
      <c r="AS476" s="546"/>
      <c r="AT476" s="546"/>
      <c r="AU476" s="547"/>
      <c r="AV476" s="161"/>
      <c r="AW476" s="161"/>
    </row>
    <row r="477" spans="1:49" ht="16.5" customHeight="1">
      <c r="A477" s="498"/>
      <c r="B477" s="501"/>
      <c r="C477" s="548" t="s">
        <v>158</v>
      </c>
      <c r="D477" s="214" t="s">
        <v>159</v>
      </c>
      <c r="E477" s="207"/>
      <c r="F477" s="215">
        <v>80850</v>
      </c>
      <c r="G477" s="306" t="s">
        <v>148</v>
      </c>
      <c r="H477" s="216">
        <v>710</v>
      </c>
      <c r="I477" s="217" t="s">
        <v>339</v>
      </c>
      <c r="J477" s="220"/>
      <c r="K477" s="173"/>
      <c r="L477" s="163"/>
      <c r="M477" s="504"/>
      <c r="O477" s="342"/>
      <c r="P477" s="480"/>
      <c r="Q477" s="343"/>
      <c r="R477" s="340"/>
      <c r="S477" s="505"/>
      <c r="T477" s="343"/>
      <c r="U477" s="577"/>
      <c r="V477" s="352"/>
      <c r="W477" s="578"/>
      <c r="X477" s="354"/>
      <c r="Y477" s="558"/>
      <c r="Z477" s="344" t="s">
        <v>160</v>
      </c>
      <c r="AA477" s="486"/>
      <c r="AB477" s="489"/>
      <c r="AC477" s="563"/>
      <c r="AD477" s="312" t="s">
        <v>161</v>
      </c>
      <c r="AE477" s="362">
        <v>2250</v>
      </c>
      <c r="AF477" s="363">
        <v>2520</v>
      </c>
      <c r="AG477" s="564"/>
      <c r="AH477" s="566"/>
      <c r="AI477" s="480"/>
      <c r="AJ477" s="569"/>
      <c r="AK477" s="340"/>
      <c r="AL477" s="366"/>
      <c r="AM477" s="558"/>
      <c r="AN477" s="560"/>
      <c r="AO477" s="480"/>
      <c r="AP477" s="482"/>
      <c r="AQ477" s="562"/>
      <c r="AR477" s="552">
        <v>0.02</v>
      </c>
      <c r="AS477" s="554">
        <v>0.03</v>
      </c>
      <c r="AT477" s="554">
        <v>0.05</v>
      </c>
      <c r="AU477" s="526">
        <v>7.0000000000000007E-2</v>
      </c>
      <c r="AV477" s="161"/>
      <c r="AW477" s="161"/>
    </row>
    <row r="478" spans="1:49" ht="16.5" customHeight="1">
      <c r="A478" s="498"/>
      <c r="B478" s="501"/>
      <c r="C478" s="549"/>
      <c r="D478" s="221" t="s">
        <v>162</v>
      </c>
      <c r="E478" s="207"/>
      <c r="F478" s="222">
        <v>141370</v>
      </c>
      <c r="G478" s="306" t="s">
        <v>148</v>
      </c>
      <c r="H478" s="223">
        <v>1310</v>
      </c>
      <c r="I478" s="224" t="s">
        <v>339</v>
      </c>
      <c r="J478" s="220"/>
      <c r="K478" s="173"/>
      <c r="L478" s="163"/>
      <c r="M478" s="504"/>
      <c r="O478" s="342"/>
      <c r="P478" s="480"/>
      <c r="Q478" s="343"/>
      <c r="R478" s="340"/>
      <c r="S478" s="505"/>
      <c r="T478" s="343"/>
      <c r="U478" s="577"/>
      <c r="V478" s="352"/>
      <c r="W478" s="578"/>
      <c r="X478" s="354"/>
      <c r="Y478" s="558"/>
      <c r="Z478" s="345" t="s">
        <v>163</v>
      </c>
      <c r="AA478" s="487"/>
      <c r="AB478" s="490"/>
      <c r="AC478" s="563"/>
      <c r="AD478" s="316" t="s">
        <v>164</v>
      </c>
      <c r="AE478" s="364">
        <v>2070</v>
      </c>
      <c r="AF478" s="365">
        <v>2250</v>
      </c>
      <c r="AG478" s="564"/>
      <c r="AH478" s="567"/>
      <c r="AI478" s="480"/>
      <c r="AJ478" s="570"/>
      <c r="AK478" s="340"/>
      <c r="AL478" s="366"/>
      <c r="AM478" s="558"/>
      <c r="AN478" s="561"/>
      <c r="AO478" s="480"/>
      <c r="AP478" s="483"/>
      <c r="AQ478" s="562"/>
      <c r="AR478" s="553"/>
      <c r="AS478" s="555"/>
      <c r="AT478" s="555"/>
      <c r="AU478" s="527"/>
      <c r="AV478" s="161"/>
      <c r="AW478" s="161"/>
    </row>
    <row r="479" spans="1:49" ht="16.5" customHeight="1">
      <c r="A479" s="498"/>
      <c r="B479" s="542" t="s">
        <v>197</v>
      </c>
      <c r="C479" s="502" t="s">
        <v>144</v>
      </c>
      <c r="D479" s="206" t="s">
        <v>145</v>
      </c>
      <c r="E479" s="207"/>
      <c r="F479" s="208">
        <v>24570</v>
      </c>
      <c r="G479" s="306" t="s">
        <v>148</v>
      </c>
      <c r="H479" s="209">
        <v>230</v>
      </c>
      <c r="I479" s="210" t="s">
        <v>339</v>
      </c>
      <c r="K479" s="211"/>
      <c r="L479" s="212"/>
      <c r="M479" s="504"/>
      <c r="O479" s="342"/>
      <c r="P479" s="480"/>
      <c r="Q479" s="343"/>
      <c r="R479" s="340"/>
      <c r="S479" s="505"/>
      <c r="T479" s="343"/>
      <c r="U479" s="577"/>
      <c r="V479" s="352"/>
      <c r="W479" s="578"/>
      <c r="X479" s="354"/>
      <c r="Y479" s="558" t="s">
        <v>146</v>
      </c>
      <c r="Z479" s="341" t="s">
        <v>150</v>
      </c>
      <c r="AA479" s="485">
        <v>2250</v>
      </c>
      <c r="AB479" s="488">
        <v>2430</v>
      </c>
      <c r="AC479" s="563" t="s">
        <v>146</v>
      </c>
      <c r="AD479" s="159" t="s">
        <v>151</v>
      </c>
      <c r="AE479" s="360">
        <v>4320</v>
      </c>
      <c r="AF479" s="361">
        <v>4860</v>
      </c>
      <c r="AG479" s="564" t="s">
        <v>146</v>
      </c>
      <c r="AH479" s="565">
        <v>2060</v>
      </c>
      <c r="AI479" s="480" t="s">
        <v>148</v>
      </c>
      <c r="AJ479" s="568">
        <v>20</v>
      </c>
      <c r="AK479" s="484" t="s">
        <v>146</v>
      </c>
      <c r="AL479" s="556">
        <v>4500</v>
      </c>
      <c r="AM479" s="558" t="s">
        <v>152</v>
      </c>
      <c r="AN479" s="559">
        <v>2290</v>
      </c>
      <c r="AO479" s="480" t="s">
        <v>146</v>
      </c>
      <c r="AP479" s="481">
        <v>20</v>
      </c>
      <c r="AQ479" s="562" t="s">
        <v>152</v>
      </c>
      <c r="AR479" s="543" t="s">
        <v>154</v>
      </c>
      <c r="AS479" s="545" t="s">
        <v>154</v>
      </c>
      <c r="AT479" s="545" t="s">
        <v>154</v>
      </c>
      <c r="AU479" s="571" t="s">
        <v>154</v>
      </c>
      <c r="AV479" s="161"/>
      <c r="AW479" s="161"/>
    </row>
    <row r="480" spans="1:49" ht="16.5" customHeight="1">
      <c r="A480" s="498"/>
      <c r="B480" s="501"/>
      <c r="C480" s="503"/>
      <c r="D480" s="214" t="s">
        <v>155</v>
      </c>
      <c r="E480" s="207"/>
      <c r="F480" s="215">
        <v>30620</v>
      </c>
      <c r="G480" s="306" t="s">
        <v>148</v>
      </c>
      <c r="H480" s="216">
        <v>280</v>
      </c>
      <c r="I480" s="217" t="s">
        <v>339</v>
      </c>
      <c r="J480" s="305" t="s">
        <v>148</v>
      </c>
      <c r="K480" s="218">
        <v>6190</v>
      </c>
      <c r="L480" s="219">
        <v>50</v>
      </c>
      <c r="M480" s="504"/>
      <c r="O480" s="342"/>
      <c r="P480" s="480"/>
      <c r="Q480" s="343"/>
      <c r="R480" s="340"/>
      <c r="S480" s="505"/>
      <c r="T480" s="343"/>
      <c r="U480" s="577"/>
      <c r="V480" s="352"/>
      <c r="W480" s="578"/>
      <c r="X480" s="354"/>
      <c r="Y480" s="558"/>
      <c r="Z480" s="344" t="s">
        <v>156</v>
      </c>
      <c r="AA480" s="486"/>
      <c r="AB480" s="489"/>
      <c r="AC480" s="563"/>
      <c r="AD480" s="312" t="s">
        <v>157</v>
      </c>
      <c r="AE480" s="362">
        <v>2340</v>
      </c>
      <c r="AF480" s="363">
        <v>2610</v>
      </c>
      <c r="AG480" s="564"/>
      <c r="AH480" s="566"/>
      <c r="AI480" s="480"/>
      <c r="AJ480" s="569"/>
      <c r="AK480" s="484"/>
      <c r="AL480" s="557"/>
      <c r="AM480" s="558"/>
      <c r="AN480" s="560"/>
      <c r="AO480" s="480"/>
      <c r="AP480" s="482"/>
      <c r="AQ480" s="562"/>
      <c r="AR480" s="544"/>
      <c r="AS480" s="546"/>
      <c r="AT480" s="546"/>
      <c r="AU480" s="547"/>
      <c r="AV480" s="161"/>
      <c r="AW480" s="161"/>
    </row>
    <row r="481" spans="1:61" ht="16.5" customHeight="1">
      <c r="A481" s="498"/>
      <c r="B481" s="501"/>
      <c r="C481" s="548" t="s">
        <v>158</v>
      </c>
      <c r="D481" s="214" t="s">
        <v>159</v>
      </c>
      <c r="E481" s="207"/>
      <c r="F481" s="215">
        <v>80250</v>
      </c>
      <c r="G481" s="306" t="s">
        <v>148</v>
      </c>
      <c r="H481" s="216">
        <v>700</v>
      </c>
      <c r="I481" s="217" t="s">
        <v>339</v>
      </c>
      <c r="J481" s="220"/>
      <c r="K481" s="173"/>
      <c r="L481" s="163"/>
      <c r="M481" s="504"/>
      <c r="O481" s="342"/>
      <c r="P481" s="480"/>
      <c r="Q481" s="343"/>
      <c r="R481" s="340"/>
      <c r="S481" s="505"/>
      <c r="T481" s="343"/>
      <c r="U481" s="577"/>
      <c r="V481" s="352"/>
      <c r="W481" s="578"/>
      <c r="X481" s="354"/>
      <c r="Y481" s="558"/>
      <c r="Z481" s="344" t="s">
        <v>160</v>
      </c>
      <c r="AA481" s="486"/>
      <c r="AB481" s="489"/>
      <c r="AC481" s="563"/>
      <c r="AD481" s="312" t="s">
        <v>161</v>
      </c>
      <c r="AE481" s="362">
        <v>2070</v>
      </c>
      <c r="AF481" s="363">
        <v>2250</v>
      </c>
      <c r="AG481" s="564"/>
      <c r="AH481" s="566"/>
      <c r="AI481" s="480"/>
      <c r="AJ481" s="569"/>
      <c r="AK481" s="340"/>
      <c r="AL481" s="366"/>
      <c r="AM481" s="558"/>
      <c r="AN481" s="560"/>
      <c r="AO481" s="480"/>
      <c r="AP481" s="482"/>
      <c r="AQ481" s="562"/>
      <c r="AR481" s="552">
        <v>0.02</v>
      </c>
      <c r="AS481" s="554">
        <v>0.03</v>
      </c>
      <c r="AT481" s="554">
        <v>0.05</v>
      </c>
      <c r="AU481" s="526">
        <v>7.0000000000000007E-2</v>
      </c>
      <c r="AV481" s="161"/>
    </row>
    <row r="482" spans="1:61" ht="16.5" customHeight="1">
      <c r="A482" s="499"/>
      <c r="B482" s="501"/>
      <c r="C482" s="549"/>
      <c r="D482" s="221" t="s">
        <v>162</v>
      </c>
      <c r="E482" s="207"/>
      <c r="F482" s="222">
        <v>140780</v>
      </c>
      <c r="G482" s="306" t="s">
        <v>148</v>
      </c>
      <c r="H482" s="223">
        <v>1300</v>
      </c>
      <c r="I482" s="224" t="s">
        <v>339</v>
      </c>
      <c r="J482" s="220"/>
      <c r="K482" s="173"/>
      <c r="L482" s="163"/>
      <c r="M482" s="504"/>
      <c r="O482" s="356"/>
      <c r="P482" s="480"/>
      <c r="Q482" s="357"/>
      <c r="R482" s="340"/>
      <c r="S482" s="505"/>
      <c r="T482" s="357"/>
      <c r="U482" s="577"/>
      <c r="V482" s="358"/>
      <c r="W482" s="578"/>
      <c r="X482" s="359"/>
      <c r="Y482" s="558"/>
      <c r="Z482" s="345" t="s">
        <v>163</v>
      </c>
      <c r="AA482" s="487"/>
      <c r="AB482" s="490"/>
      <c r="AC482" s="563"/>
      <c r="AD482" s="316" t="s">
        <v>164</v>
      </c>
      <c r="AE482" s="364">
        <v>1800</v>
      </c>
      <c r="AF482" s="365">
        <v>2070</v>
      </c>
      <c r="AG482" s="564"/>
      <c r="AH482" s="567"/>
      <c r="AI482" s="480"/>
      <c r="AJ482" s="570"/>
      <c r="AK482" s="340"/>
      <c r="AL482" s="366"/>
      <c r="AM482" s="558"/>
      <c r="AN482" s="561"/>
      <c r="AO482" s="480"/>
      <c r="AP482" s="483"/>
      <c r="AQ482" s="562"/>
      <c r="AR482" s="553"/>
      <c r="AS482" s="555"/>
      <c r="AT482" s="555"/>
      <c r="AU482" s="527"/>
      <c r="AV482" s="161"/>
    </row>
    <row r="483" spans="1:61" s="157" customFormat="1" ht="16.5" customHeight="1">
      <c r="A483" s="476" t="s">
        <v>61</v>
      </c>
      <c r="B483" s="500" t="s">
        <v>143</v>
      </c>
      <c r="C483" s="502" t="s">
        <v>144</v>
      </c>
      <c r="D483" s="206" t="s">
        <v>145</v>
      </c>
      <c r="E483" s="207"/>
      <c r="F483" s="208">
        <v>95960</v>
      </c>
      <c r="G483" s="306" t="s">
        <v>148</v>
      </c>
      <c r="H483" s="209">
        <v>940</v>
      </c>
      <c r="I483" s="210" t="s">
        <v>339</v>
      </c>
      <c r="J483" s="305"/>
      <c r="K483" s="211"/>
      <c r="L483" s="212"/>
      <c r="M483" s="504" t="s">
        <v>148</v>
      </c>
      <c r="N483" s="305"/>
      <c r="O483" s="338"/>
      <c r="P483" s="480" t="s">
        <v>146</v>
      </c>
      <c r="Q483" s="339"/>
      <c r="R483" s="340"/>
      <c r="S483" s="505" t="s">
        <v>149</v>
      </c>
      <c r="T483" s="339"/>
      <c r="U483" s="480" t="s">
        <v>146</v>
      </c>
      <c r="V483" s="478">
        <v>27680</v>
      </c>
      <c r="W483" s="480" t="s">
        <v>146</v>
      </c>
      <c r="X483" s="481">
        <v>210</v>
      </c>
      <c r="Y483" s="484" t="s">
        <v>146</v>
      </c>
      <c r="Z483" s="341" t="s">
        <v>150</v>
      </c>
      <c r="AA483" s="485">
        <v>7110</v>
      </c>
      <c r="AB483" s="488">
        <v>7830</v>
      </c>
      <c r="AC483" s="563" t="s">
        <v>146</v>
      </c>
      <c r="AD483" s="159" t="s">
        <v>151</v>
      </c>
      <c r="AE483" s="360">
        <v>14220</v>
      </c>
      <c r="AF483" s="361">
        <v>15840</v>
      </c>
      <c r="AG483" s="564" t="s">
        <v>146</v>
      </c>
      <c r="AH483" s="565">
        <v>18100</v>
      </c>
      <c r="AI483" s="480" t="s">
        <v>148</v>
      </c>
      <c r="AJ483" s="568">
        <v>180</v>
      </c>
      <c r="AK483" s="484" t="s">
        <v>146</v>
      </c>
      <c r="AL483" s="572">
        <v>4500</v>
      </c>
      <c r="AM483" s="558" t="s">
        <v>152</v>
      </c>
      <c r="AN483" s="559">
        <v>20120</v>
      </c>
      <c r="AO483" s="480" t="s">
        <v>146</v>
      </c>
      <c r="AP483" s="481">
        <v>190</v>
      </c>
      <c r="AQ483" s="562" t="s">
        <v>152</v>
      </c>
      <c r="AR483" s="543" t="s">
        <v>154</v>
      </c>
      <c r="AS483" s="545" t="s">
        <v>154</v>
      </c>
      <c r="AT483" s="545" t="s">
        <v>154</v>
      </c>
      <c r="AU483" s="571" t="s">
        <v>154</v>
      </c>
      <c r="AV483" s="161"/>
      <c r="AW483" s="161"/>
      <c r="AX483" s="152"/>
      <c r="AY483" s="152"/>
      <c r="AZ483" s="152"/>
      <c r="BA483" s="152"/>
      <c r="BB483" s="152"/>
      <c r="BC483" s="152"/>
      <c r="BD483" s="152"/>
      <c r="BE483" s="152"/>
      <c r="BF483" s="152"/>
      <c r="BG483" s="152"/>
      <c r="BH483" s="152"/>
      <c r="BI483" s="152"/>
    </row>
    <row r="484" spans="1:61" s="157" customFormat="1" ht="16.5" customHeight="1">
      <c r="A484" s="498"/>
      <c r="B484" s="501"/>
      <c r="C484" s="503"/>
      <c r="D484" s="214" t="s">
        <v>155</v>
      </c>
      <c r="E484" s="207"/>
      <c r="F484" s="215">
        <v>101860</v>
      </c>
      <c r="G484" s="306" t="s">
        <v>148</v>
      </c>
      <c r="H484" s="216">
        <v>990</v>
      </c>
      <c r="I484" s="217" t="s">
        <v>339</v>
      </c>
      <c r="J484" s="305" t="s">
        <v>148</v>
      </c>
      <c r="K484" s="218">
        <v>6030</v>
      </c>
      <c r="L484" s="219">
        <v>50</v>
      </c>
      <c r="M484" s="504"/>
      <c r="N484" s="305"/>
      <c r="O484" s="342"/>
      <c r="P484" s="480"/>
      <c r="Q484" s="343"/>
      <c r="R484" s="340"/>
      <c r="S484" s="505"/>
      <c r="T484" s="343"/>
      <c r="U484" s="480"/>
      <c r="V484" s="479"/>
      <c r="W484" s="480"/>
      <c r="X484" s="482"/>
      <c r="Y484" s="484"/>
      <c r="Z484" s="344" t="s">
        <v>156</v>
      </c>
      <c r="AA484" s="486"/>
      <c r="AB484" s="489"/>
      <c r="AC484" s="563"/>
      <c r="AD484" s="312" t="s">
        <v>157</v>
      </c>
      <c r="AE484" s="362">
        <v>7830</v>
      </c>
      <c r="AF484" s="363">
        <v>8730</v>
      </c>
      <c r="AG484" s="564"/>
      <c r="AH484" s="566"/>
      <c r="AI484" s="480"/>
      <c r="AJ484" s="569"/>
      <c r="AK484" s="484"/>
      <c r="AL484" s="557"/>
      <c r="AM484" s="558"/>
      <c r="AN484" s="560"/>
      <c r="AO484" s="480"/>
      <c r="AP484" s="482"/>
      <c r="AQ484" s="562"/>
      <c r="AR484" s="544"/>
      <c r="AS484" s="546"/>
      <c r="AT484" s="546"/>
      <c r="AU484" s="547"/>
      <c r="AV484" s="161"/>
      <c r="AW484" s="161"/>
      <c r="AX484" s="152"/>
      <c r="AY484" s="152"/>
      <c r="AZ484" s="152"/>
      <c r="BA484" s="152"/>
      <c r="BB484" s="152"/>
      <c r="BC484" s="152"/>
      <c r="BD484" s="152"/>
      <c r="BE484" s="152"/>
      <c r="BF484" s="152"/>
      <c r="BG484" s="152"/>
      <c r="BH484" s="152"/>
      <c r="BI484" s="152"/>
    </row>
    <row r="485" spans="1:61" s="157" customFormat="1" ht="16.5" customHeight="1">
      <c r="A485" s="498"/>
      <c r="B485" s="501"/>
      <c r="C485" s="548" t="s">
        <v>158</v>
      </c>
      <c r="D485" s="214" t="s">
        <v>159</v>
      </c>
      <c r="E485" s="207"/>
      <c r="F485" s="215">
        <v>150440</v>
      </c>
      <c r="G485" s="306" t="s">
        <v>148</v>
      </c>
      <c r="H485" s="216">
        <v>1400</v>
      </c>
      <c r="I485" s="217" t="s">
        <v>339</v>
      </c>
      <c r="J485" s="220"/>
      <c r="K485" s="173"/>
      <c r="L485" s="163"/>
      <c r="M485" s="504"/>
      <c r="N485" s="305"/>
      <c r="O485" s="342"/>
      <c r="P485" s="480"/>
      <c r="Q485" s="343"/>
      <c r="R485" s="340"/>
      <c r="S485" s="505"/>
      <c r="T485" s="343"/>
      <c r="U485" s="480" t="s">
        <v>146</v>
      </c>
      <c r="V485" s="550">
        <v>26090</v>
      </c>
      <c r="W485" s="480"/>
      <c r="X485" s="482"/>
      <c r="Y485" s="484"/>
      <c r="Z485" s="344" t="s">
        <v>160</v>
      </c>
      <c r="AA485" s="486"/>
      <c r="AB485" s="489"/>
      <c r="AC485" s="563"/>
      <c r="AD485" s="312" t="s">
        <v>161</v>
      </c>
      <c r="AE485" s="362">
        <v>6840</v>
      </c>
      <c r="AF485" s="363">
        <v>7560</v>
      </c>
      <c r="AG485" s="564"/>
      <c r="AH485" s="566"/>
      <c r="AI485" s="480"/>
      <c r="AJ485" s="569"/>
      <c r="AK485" s="340"/>
      <c r="AL485" s="366"/>
      <c r="AM485" s="558"/>
      <c r="AN485" s="560"/>
      <c r="AO485" s="480"/>
      <c r="AP485" s="482"/>
      <c r="AQ485" s="562"/>
      <c r="AR485" s="552">
        <v>0.02</v>
      </c>
      <c r="AS485" s="554">
        <v>0.03</v>
      </c>
      <c r="AT485" s="554">
        <v>0.05</v>
      </c>
      <c r="AU485" s="526">
        <v>0.06</v>
      </c>
      <c r="AV485" s="161"/>
      <c r="AW485" s="161"/>
      <c r="AX485" s="152"/>
      <c r="AY485" s="152"/>
      <c r="AZ485" s="152"/>
      <c r="BA485" s="152"/>
      <c r="BB485" s="152"/>
      <c r="BC485" s="152"/>
      <c r="BD485" s="152"/>
      <c r="BE485" s="152"/>
      <c r="BF485" s="152"/>
      <c r="BG485" s="152"/>
      <c r="BH485" s="152"/>
      <c r="BI485" s="152"/>
    </row>
    <row r="486" spans="1:61" s="157" customFormat="1" ht="16.5" customHeight="1">
      <c r="A486" s="498"/>
      <c r="B486" s="501"/>
      <c r="C486" s="549"/>
      <c r="D486" s="221" t="s">
        <v>162</v>
      </c>
      <c r="E486" s="207"/>
      <c r="F486" s="222">
        <v>209470</v>
      </c>
      <c r="G486" s="306" t="s">
        <v>148</v>
      </c>
      <c r="H486" s="223">
        <v>1990</v>
      </c>
      <c r="I486" s="224" t="s">
        <v>339</v>
      </c>
      <c r="J486" s="220"/>
      <c r="K486" s="173"/>
      <c r="L486" s="163"/>
      <c r="M486" s="504"/>
      <c r="N486" s="305"/>
      <c r="O486" s="342"/>
      <c r="P486" s="480"/>
      <c r="Q486" s="343"/>
      <c r="R486" s="340"/>
      <c r="S486" s="505"/>
      <c r="T486" s="343"/>
      <c r="U486" s="480"/>
      <c r="V486" s="551"/>
      <c r="W486" s="480"/>
      <c r="X486" s="483"/>
      <c r="Y486" s="484"/>
      <c r="Z486" s="345" t="s">
        <v>163</v>
      </c>
      <c r="AA486" s="487"/>
      <c r="AB486" s="490"/>
      <c r="AC486" s="563"/>
      <c r="AD486" s="316" t="s">
        <v>164</v>
      </c>
      <c r="AE486" s="364">
        <v>6120</v>
      </c>
      <c r="AF486" s="365">
        <v>6750</v>
      </c>
      <c r="AG486" s="564"/>
      <c r="AH486" s="567"/>
      <c r="AI486" s="480"/>
      <c r="AJ486" s="570"/>
      <c r="AK486" s="340"/>
      <c r="AL486" s="366"/>
      <c r="AM486" s="558"/>
      <c r="AN486" s="561"/>
      <c r="AO486" s="480"/>
      <c r="AP486" s="483"/>
      <c r="AQ486" s="562"/>
      <c r="AR486" s="553"/>
      <c r="AS486" s="555"/>
      <c r="AT486" s="555"/>
      <c r="AU486" s="527"/>
      <c r="AV486" s="161"/>
      <c r="AW486" s="161"/>
      <c r="AX486" s="152"/>
      <c r="AY486" s="152"/>
      <c r="AZ486" s="152"/>
      <c r="BA486" s="152"/>
      <c r="BB486" s="152"/>
      <c r="BC486" s="152"/>
      <c r="BD486" s="152"/>
      <c r="BE486" s="152"/>
      <c r="BF486" s="152"/>
      <c r="BG486" s="152"/>
      <c r="BH486" s="152"/>
      <c r="BI486" s="152"/>
    </row>
    <row r="487" spans="1:61" s="157" customFormat="1" ht="16.5" customHeight="1">
      <c r="A487" s="498"/>
      <c r="B487" s="542" t="s">
        <v>165</v>
      </c>
      <c r="C487" s="502" t="s">
        <v>144</v>
      </c>
      <c r="D487" s="206" t="s">
        <v>145</v>
      </c>
      <c r="E487" s="207"/>
      <c r="F487" s="208">
        <v>69240</v>
      </c>
      <c r="G487" s="306" t="s">
        <v>148</v>
      </c>
      <c r="H487" s="209">
        <v>670</v>
      </c>
      <c r="I487" s="210" t="s">
        <v>339</v>
      </c>
      <c r="J487" s="305"/>
      <c r="K487" s="211"/>
      <c r="L487" s="212"/>
      <c r="M487" s="504"/>
      <c r="N487" s="305"/>
      <c r="O487" s="342"/>
      <c r="P487" s="480"/>
      <c r="Q487" s="343"/>
      <c r="R487" s="340"/>
      <c r="S487" s="505"/>
      <c r="T487" s="343"/>
      <c r="U487" s="480" t="s">
        <v>146</v>
      </c>
      <c r="V487" s="478">
        <v>20570</v>
      </c>
      <c r="W487" s="480" t="s">
        <v>146</v>
      </c>
      <c r="X487" s="481">
        <v>140</v>
      </c>
      <c r="Y487" s="484" t="s">
        <v>146</v>
      </c>
      <c r="Z487" s="341" t="s">
        <v>150</v>
      </c>
      <c r="AA487" s="485">
        <v>4950</v>
      </c>
      <c r="AB487" s="488">
        <v>5400</v>
      </c>
      <c r="AC487" s="563" t="s">
        <v>146</v>
      </c>
      <c r="AD487" s="159" t="s">
        <v>151</v>
      </c>
      <c r="AE487" s="360">
        <v>9810</v>
      </c>
      <c r="AF487" s="361">
        <v>10980</v>
      </c>
      <c r="AG487" s="564" t="s">
        <v>146</v>
      </c>
      <c r="AH487" s="565">
        <v>12070</v>
      </c>
      <c r="AI487" s="480" t="s">
        <v>148</v>
      </c>
      <c r="AJ487" s="568">
        <v>120</v>
      </c>
      <c r="AK487" s="484" t="s">
        <v>146</v>
      </c>
      <c r="AL487" s="556">
        <v>4500</v>
      </c>
      <c r="AM487" s="558" t="s">
        <v>152</v>
      </c>
      <c r="AN487" s="559">
        <v>13410</v>
      </c>
      <c r="AO487" s="480" t="s">
        <v>146</v>
      </c>
      <c r="AP487" s="481">
        <v>130</v>
      </c>
      <c r="AQ487" s="562" t="s">
        <v>152</v>
      </c>
      <c r="AR487" s="543" t="s">
        <v>154</v>
      </c>
      <c r="AS487" s="545" t="s">
        <v>154</v>
      </c>
      <c r="AT487" s="545" t="s">
        <v>154</v>
      </c>
      <c r="AU487" s="571" t="s">
        <v>154</v>
      </c>
      <c r="AV487" s="161"/>
      <c r="AW487" s="161"/>
      <c r="AX487" s="152"/>
      <c r="AY487" s="152"/>
      <c r="AZ487" s="152"/>
      <c r="BA487" s="152"/>
      <c r="BB487" s="152"/>
      <c r="BC487" s="152"/>
      <c r="BD487" s="152"/>
      <c r="BE487" s="152"/>
      <c r="BF487" s="152"/>
      <c r="BG487" s="152"/>
      <c r="BH487" s="152"/>
      <c r="BI487" s="152"/>
    </row>
    <row r="488" spans="1:61" s="157" customFormat="1" ht="16.5" customHeight="1">
      <c r="A488" s="498"/>
      <c r="B488" s="501"/>
      <c r="C488" s="503"/>
      <c r="D488" s="214" t="s">
        <v>155</v>
      </c>
      <c r="E488" s="207"/>
      <c r="F488" s="215">
        <v>75130</v>
      </c>
      <c r="G488" s="306" t="s">
        <v>148</v>
      </c>
      <c r="H488" s="216">
        <v>720</v>
      </c>
      <c r="I488" s="217" t="s">
        <v>339</v>
      </c>
      <c r="J488" s="305" t="s">
        <v>148</v>
      </c>
      <c r="K488" s="218">
        <v>6030</v>
      </c>
      <c r="L488" s="219">
        <v>50</v>
      </c>
      <c r="M488" s="504"/>
      <c r="N488" s="305"/>
      <c r="O488" s="342"/>
      <c r="P488" s="480"/>
      <c r="Q488" s="343"/>
      <c r="R488" s="340"/>
      <c r="S488" s="505"/>
      <c r="T488" s="343"/>
      <c r="U488" s="480"/>
      <c r="V488" s="479"/>
      <c r="W488" s="480"/>
      <c r="X488" s="482"/>
      <c r="Y488" s="484"/>
      <c r="Z488" s="344" t="s">
        <v>156</v>
      </c>
      <c r="AA488" s="486"/>
      <c r="AB488" s="489"/>
      <c r="AC488" s="563"/>
      <c r="AD488" s="312" t="s">
        <v>157</v>
      </c>
      <c r="AE488" s="362">
        <v>5400</v>
      </c>
      <c r="AF488" s="363">
        <v>6030</v>
      </c>
      <c r="AG488" s="564"/>
      <c r="AH488" s="566"/>
      <c r="AI488" s="480"/>
      <c r="AJ488" s="569"/>
      <c r="AK488" s="484"/>
      <c r="AL488" s="557"/>
      <c r="AM488" s="558"/>
      <c r="AN488" s="560"/>
      <c r="AO488" s="480"/>
      <c r="AP488" s="482"/>
      <c r="AQ488" s="562"/>
      <c r="AR488" s="544"/>
      <c r="AS488" s="546"/>
      <c r="AT488" s="546"/>
      <c r="AU488" s="547"/>
      <c r="AV488" s="161"/>
      <c r="AW488" s="161"/>
      <c r="AX488" s="152"/>
      <c r="AY488" s="152"/>
      <c r="AZ488" s="152"/>
      <c r="BA488" s="152"/>
      <c r="BB488" s="152"/>
      <c r="BC488" s="152"/>
      <c r="BD488" s="152"/>
      <c r="BE488" s="152"/>
      <c r="BF488" s="152"/>
      <c r="BG488" s="152"/>
      <c r="BH488" s="152"/>
      <c r="BI488" s="152"/>
    </row>
    <row r="489" spans="1:61" s="157" customFormat="1" ht="16.5" customHeight="1">
      <c r="A489" s="498"/>
      <c r="B489" s="501"/>
      <c r="C489" s="548" t="s">
        <v>158</v>
      </c>
      <c r="D489" s="214" t="s">
        <v>159</v>
      </c>
      <c r="E489" s="207"/>
      <c r="F489" s="215">
        <v>123720</v>
      </c>
      <c r="G489" s="306" t="s">
        <v>148</v>
      </c>
      <c r="H489" s="216">
        <v>1140</v>
      </c>
      <c r="I489" s="217" t="s">
        <v>339</v>
      </c>
      <c r="J489" s="220"/>
      <c r="K489" s="173"/>
      <c r="L489" s="163"/>
      <c r="M489" s="504"/>
      <c r="N489" s="305"/>
      <c r="O489" s="346"/>
      <c r="P489" s="480"/>
      <c r="Q489" s="343"/>
      <c r="R489" s="340"/>
      <c r="S489" s="505"/>
      <c r="T489" s="343"/>
      <c r="U489" s="480" t="s">
        <v>146</v>
      </c>
      <c r="V489" s="550">
        <v>18980</v>
      </c>
      <c r="W489" s="480"/>
      <c r="X489" s="482"/>
      <c r="Y489" s="484"/>
      <c r="Z489" s="344" t="s">
        <v>160</v>
      </c>
      <c r="AA489" s="486"/>
      <c r="AB489" s="489"/>
      <c r="AC489" s="563"/>
      <c r="AD489" s="312" t="s">
        <v>161</v>
      </c>
      <c r="AE489" s="362">
        <v>4680</v>
      </c>
      <c r="AF489" s="363">
        <v>5220</v>
      </c>
      <c r="AG489" s="564"/>
      <c r="AH489" s="566"/>
      <c r="AI489" s="480"/>
      <c r="AJ489" s="569"/>
      <c r="AK489" s="340"/>
      <c r="AL489" s="366"/>
      <c r="AM489" s="558"/>
      <c r="AN489" s="560"/>
      <c r="AO489" s="480"/>
      <c r="AP489" s="482"/>
      <c r="AQ489" s="562"/>
      <c r="AR489" s="552">
        <v>0.02</v>
      </c>
      <c r="AS489" s="554">
        <v>0.03</v>
      </c>
      <c r="AT489" s="554">
        <v>0.05</v>
      </c>
      <c r="AU489" s="526">
        <v>0.06</v>
      </c>
      <c r="AV489" s="161"/>
      <c r="AW489" s="161"/>
      <c r="AX489" s="152"/>
      <c r="AY489" s="152"/>
      <c r="AZ489" s="152"/>
      <c r="BA489" s="152"/>
      <c r="BB489" s="152"/>
      <c r="BC489" s="152"/>
      <c r="BD489" s="152"/>
      <c r="BE489" s="152"/>
      <c r="BF489" s="152"/>
      <c r="BG489" s="152"/>
      <c r="BH489" s="152"/>
      <c r="BI489" s="152"/>
    </row>
    <row r="490" spans="1:61" s="157" customFormat="1" ht="16.5" customHeight="1">
      <c r="A490" s="498"/>
      <c r="B490" s="501"/>
      <c r="C490" s="549"/>
      <c r="D490" s="221" t="s">
        <v>162</v>
      </c>
      <c r="E490" s="207"/>
      <c r="F490" s="222">
        <v>182750</v>
      </c>
      <c r="G490" s="306" t="s">
        <v>148</v>
      </c>
      <c r="H490" s="223">
        <v>1730</v>
      </c>
      <c r="I490" s="224" t="s">
        <v>339</v>
      </c>
      <c r="J490" s="220"/>
      <c r="K490" s="173"/>
      <c r="L490" s="163"/>
      <c r="M490" s="504"/>
      <c r="N490" s="305"/>
      <c r="O490" s="346"/>
      <c r="P490" s="480"/>
      <c r="Q490" s="343"/>
      <c r="R490" s="340"/>
      <c r="S490" s="505"/>
      <c r="T490" s="343"/>
      <c r="U490" s="480"/>
      <c r="V490" s="551"/>
      <c r="W490" s="480"/>
      <c r="X490" s="483"/>
      <c r="Y490" s="484"/>
      <c r="Z490" s="345" t="s">
        <v>163</v>
      </c>
      <c r="AA490" s="487"/>
      <c r="AB490" s="490"/>
      <c r="AC490" s="563"/>
      <c r="AD490" s="316" t="s">
        <v>164</v>
      </c>
      <c r="AE490" s="364">
        <v>4230</v>
      </c>
      <c r="AF490" s="365">
        <v>4680</v>
      </c>
      <c r="AG490" s="564"/>
      <c r="AH490" s="567"/>
      <c r="AI490" s="480"/>
      <c r="AJ490" s="570"/>
      <c r="AK490" s="340"/>
      <c r="AL490" s="366"/>
      <c r="AM490" s="558"/>
      <c r="AN490" s="561"/>
      <c r="AO490" s="480"/>
      <c r="AP490" s="483"/>
      <c r="AQ490" s="562"/>
      <c r="AR490" s="553"/>
      <c r="AS490" s="555"/>
      <c r="AT490" s="555"/>
      <c r="AU490" s="527"/>
      <c r="AV490" s="161"/>
      <c r="AW490" s="161"/>
      <c r="AX490" s="152"/>
      <c r="AY490" s="152"/>
      <c r="AZ490" s="152"/>
      <c r="BA490" s="152"/>
      <c r="BB490" s="152"/>
      <c r="BC490" s="152"/>
      <c r="BD490" s="152"/>
      <c r="BE490" s="152"/>
      <c r="BF490" s="152"/>
      <c r="BG490" s="152"/>
      <c r="BH490" s="152"/>
      <c r="BI490" s="152"/>
    </row>
    <row r="491" spans="1:61" ht="16.5" customHeight="1">
      <c r="A491" s="498"/>
      <c r="B491" s="542" t="s">
        <v>166</v>
      </c>
      <c r="C491" s="502" t="s">
        <v>144</v>
      </c>
      <c r="D491" s="206" t="s">
        <v>145</v>
      </c>
      <c r="E491" s="207"/>
      <c r="F491" s="208">
        <v>55960</v>
      </c>
      <c r="G491" s="306" t="s">
        <v>148</v>
      </c>
      <c r="H491" s="209">
        <v>540</v>
      </c>
      <c r="I491" s="210" t="s">
        <v>339</v>
      </c>
      <c r="K491" s="211"/>
      <c r="L491" s="212"/>
      <c r="M491" s="504"/>
      <c r="O491" s="346"/>
      <c r="P491" s="480"/>
      <c r="Q491" s="343"/>
      <c r="R491" s="340"/>
      <c r="S491" s="505"/>
      <c r="T491" s="343"/>
      <c r="U491" s="480" t="s">
        <v>146</v>
      </c>
      <c r="V491" s="478">
        <v>17020</v>
      </c>
      <c r="W491" s="480" t="s">
        <v>146</v>
      </c>
      <c r="X491" s="481">
        <v>100</v>
      </c>
      <c r="Y491" s="484" t="s">
        <v>146</v>
      </c>
      <c r="Z491" s="341" t="s">
        <v>150</v>
      </c>
      <c r="AA491" s="485">
        <v>4320</v>
      </c>
      <c r="AB491" s="488">
        <v>4770</v>
      </c>
      <c r="AC491" s="563" t="s">
        <v>146</v>
      </c>
      <c r="AD491" s="159" t="s">
        <v>151</v>
      </c>
      <c r="AE491" s="360">
        <v>8820</v>
      </c>
      <c r="AF491" s="361">
        <v>9810</v>
      </c>
      <c r="AG491" s="564" t="s">
        <v>146</v>
      </c>
      <c r="AH491" s="565">
        <v>9050</v>
      </c>
      <c r="AI491" s="480" t="s">
        <v>148</v>
      </c>
      <c r="AJ491" s="568">
        <v>90</v>
      </c>
      <c r="AK491" s="484" t="s">
        <v>146</v>
      </c>
      <c r="AL491" s="556">
        <v>4500</v>
      </c>
      <c r="AM491" s="558" t="s">
        <v>152</v>
      </c>
      <c r="AN491" s="559">
        <v>10060</v>
      </c>
      <c r="AO491" s="480" t="s">
        <v>146</v>
      </c>
      <c r="AP491" s="481">
        <v>100</v>
      </c>
      <c r="AQ491" s="562" t="s">
        <v>152</v>
      </c>
      <c r="AR491" s="543" t="s">
        <v>154</v>
      </c>
      <c r="AS491" s="545" t="s">
        <v>154</v>
      </c>
      <c r="AT491" s="545" t="s">
        <v>154</v>
      </c>
      <c r="AU491" s="571" t="s">
        <v>154</v>
      </c>
      <c r="AV491" s="161"/>
      <c r="AW491" s="161"/>
    </row>
    <row r="492" spans="1:61" ht="16.5" customHeight="1">
      <c r="A492" s="498"/>
      <c r="B492" s="501"/>
      <c r="C492" s="503"/>
      <c r="D492" s="214" t="s">
        <v>155</v>
      </c>
      <c r="E492" s="207"/>
      <c r="F492" s="215">
        <v>61860</v>
      </c>
      <c r="G492" s="306" t="s">
        <v>148</v>
      </c>
      <c r="H492" s="216">
        <v>590</v>
      </c>
      <c r="I492" s="217" t="s">
        <v>339</v>
      </c>
      <c r="J492" s="305" t="s">
        <v>148</v>
      </c>
      <c r="K492" s="218">
        <v>6030</v>
      </c>
      <c r="L492" s="219">
        <v>50</v>
      </c>
      <c r="M492" s="504"/>
      <c r="O492" s="346"/>
      <c r="P492" s="480"/>
      <c r="Q492" s="343"/>
      <c r="R492" s="340"/>
      <c r="S492" s="505"/>
      <c r="T492" s="343"/>
      <c r="U492" s="480"/>
      <c r="V492" s="479"/>
      <c r="W492" s="480"/>
      <c r="X492" s="482"/>
      <c r="Y492" s="484"/>
      <c r="Z492" s="344" t="s">
        <v>156</v>
      </c>
      <c r="AA492" s="486"/>
      <c r="AB492" s="489"/>
      <c r="AC492" s="563"/>
      <c r="AD492" s="312" t="s">
        <v>157</v>
      </c>
      <c r="AE492" s="362">
        <v>4860</v>
      </c>
      <c r="AF492" s="363">
        <v>5400</v>
      </c>
      <c r="AG492" s="564"/>
      <c r="AH492" s="566"/>
      <c r="AI492" s="480"/>
      <c r="AJ492" s="569"/>
      <c r="AK492" s="484"/>
      <c r="AL492" s="557"/>
      <c r="AM492" s="558"/>
      <c r="AN492" s="560"/>
      <c r="AO492" s="480"/>
      <c r="AP492" s="482"/>
      <c r="AQ492" s="562"/>
      <c r="AR492" s="544"/>
      <c r="AS492" s="546"/>
      <c r="AT492" s="546"/>
      <c r="AU492" s="547"/>
      <c r="AV492" s="161"/>
      <c r="AW492" s="161"/>
    </row>
    <row r="493" spans="1:61" ht="16.5" customHeight="1">
      <c r="A493" s="498"/>
      <c r="B493" s="501"/>
      <c r="C493" s="548" t="s">
        <v>158</v>
      </c>
      <c r="D493" s="214" t="s">
        <v>159</v>
      </c>
      <c r="E493" s="207"/>
      <c r="F493" s="215">
        <v>110450</v>
      </c>
      <c r="G493" s="306" t="s">
        <v>148</v>
      </c>
      <c r="H493" s="216">
        <v>1000</v>
      </c>
      <c r="I493" s="217" t="s">
        <v>339</v>
      </c>
      <c r="J493" s="220"/>
      <c r="K493" s="173"/>
      <c r="L493" s="163"/>
      <c r="M493" s="504"/>
      <c r="O493" s="346"/>
      <c r="P493" s="480"/>
      <c r="Q493" s="343"/>
      <c r="R493" s="340"/>
      <c r="S493" s="505"/>
      <c r="T493" s="343"/>
      <c r="U493" s="480" t="s">
        <v>146</v>
      </c>
      <c r="V493" s="550">
        <v>15430</v>
      </c>
      <c r="W493" s="480"/>
      <c r="X493" s="482"/>
      <c r="Y493" s="484"/>
      <c r="Z493" s="344" t="s">
        <v>160</v>
      </c>
      <c r="AA493" s="486"/>
      <c r="AB493" s="489"/>
      <c r="AC493" s="563"/>
      <c r="AD493" s="312" t="s">
        <v>161</v>
      </c>
      <c r="AE493" s="362">
        <v>4230</v>
      </c>
      <c r="AF493" s="363">
        <v>4680</v>
      </c>
      <c r="AG493" s="564"/>
      <c r="AH493" s="566"/>
      <c r="AI493" s="480"/>
      <c r="AJ493" s="569"/>
      <c r="AK493" s="340"/>
      <c r="AL493" s="366"/>
      <c r="AM493" s="558"/>
      <c r="AN493" s="560"/>
      <c r="AO493" s="480"/>
      <c r="AP493" s="482"/>
      <c r="AQ493" s="562"/>
      <c r="AR493" s="552">
        <v>0.02</v>
      </c>
      <c r="AS493" s="554">
        <v>0.03</v>
      </c>
      <c r="AT493" s="554">
        <v>0.05</v>
      </c>
      <c r="AU493" s="526">
        <v>0.06</v>
      </c>
      <c r="AV493" s="161"/>
      <c r="AW493" s="161"/>
    </row>
    <row r="494" spans="1:61" ht="16.5" customHeight="1">
      <c r="A494" s="498"/>
      <c r="B494" s="501"/>
      <c r="C494" s="549"/>
      <c r="D494" s="221" t="s">
        <v>162</v>
      </c>
      <c r="E494" s="207"/>
      <c r="F494" s="222">
        <v>169470</v>
      </c>
      <c r="G494" s="306" t="s">
        <v>148</v>
      </c>
      <c r="H494" s="223">
        <v>1590</v>
      </c>
      <c r="I494" s="224" t="s">
        <v>339</v>
      </c>
      <c r="J494" s="220"/>
      <c r="K494" s="173"/>
      <c r="L494" s="163"/>
      <c r="M494" s="504"/>
      <c r="O494" s="346"/>
      <c r="P494" s="480"/>
      <c r="Q494" s="343"/>
      <c r="R494" s="340"/>
      <c r="S494" s="505"/>
      <c r="T494" s="343"/>
      <c r="U494" s="480"/>
      <c r="V494" s="551"/>
      <c r="W494" s="480"/>
      <c r="X494" s="483"/>
      <c r="Y494" s="484"/>
      <c r="Z494" s="345" t="s">
        <v>163</v>
      </c>
      <c r="AA494" s="487"/>
      <c r="AB494" s="490"/>
      <c r="AC494" s="563"/>
      <c r="AD494" s="316" t="s">
        <v>164</v>
      </c>
      <c r="AE494" s="364">
        <v>3780</v>
      </c>
      <c r="AF494" s="365">
        <v>4140</v>
      </c>
      <c r="AG494" s="564"/>
      <c r="AH494" s="567"/>
      <c r="AI494" s="480"/>
      <c r="AJ494" s="570"/>
      <c r="AK494" s="340"/>
      <c r="AL494" s="366"/>
      <c r="AM494" s="558"/>
      <c r="AN494" s="561"/>
      <c r="AO494" s="480"/>
      <c r="AP494" s="483"/>
      <c r="AQ494" s="562"/>
      <c r="AR494" s="553"/>
      <c r="AS494" s="555"/>
      <c r="AT494" s="555"/>
      <c r="AU494" s="527"/>
      <c r="AV494" s="161"/>
      <c r="AW494" s="161"/>
    </row>
    <row r="495" spans="1:61" ht="16.5" customHeight="1">
      <c r="A495" s="498"/>
      <c r="B495" s="500" t="s">
        <v>167</v>
      </c>
      <c r="C495" s="502" t="s">
        <v>144</v>
      </c>
      <c r="D495" s="206" t="s">
        <v>145</v>
      </c>
      <c r="E495" s="207"/>
      <c r="F495" s="208">
        <v>52390</v>
      </c>
      <c r="G495" s="306" t="s">
        <v>148</v>
      </c>
      <c r="H495" s="209">
        <v>500</v>
      </c>
      <c r="I495" s="210" t="s">
        <v>339</v>
      </c>
      <c r="K495" s="211"/>
      <c r="L495" s="212"/>
      <c r="M495" s="504"/>
      <c r="O495" s="572" t="s">
        <v>168</v>
      </c>
      <c r="P495" s="480"/>
      <c r="Q495" s="573" t="s">
        <v>168</v>
      </c>
      <c r="R495" s="347"/>
      <c r="S495" s="505"/>
      <c r="T495" s="348"/>
      <c r="U495" s="480" t="s">
        <v>146</v>
      </c>
      <c r="V495" s="478">
        <v>14890</v>
      </c>
      <c r="W495" s="480" t="s">
        <v>146</v>
      </c>
      <c r="X495" s="481">
        <v>80</v>
      </c>
      <c r="Y495" s="484" t="s">
        <v>146</v>
      </c>
      <c r="Z495" s="341" t="s">
        <v>150</v>
      </c>
      <c r="AA495" s="485">
        <v>3870</v>
      </c>
      <c r="AB495" s="488">
        <v>4320</v>
      </c>
      <c r="AC495" s="563" t="s">
        <v>146</v>
      </c>
      <c r="AD495" s="159" t="s">
        <v>151</v>
      </c>
      <c r="AE495" s="360">
        <v>7920</v>
      </c>
      <c r="AF495" s="361">
        <v>8820</v>
      </c>
      <c r="AG495" s="564" t="s">
        <v>146</v>
      </c>
      <c r="AH495" s="565">
        <v>7240</v>
      </c>
      <c r="AI495" s="480" t="s">
        <v>148</v>
      </c>
      <c r="AJ495" s="568">
        <v>70</v>
      </c>
      <c r="AK495" s="484" t="s">
        <v>146</v>
      </c>
      <c r="AL495" s="556">
        <v>4500</v>
      </c>
      <c r="AM495" s="558" t="s">
        <v>152</v>
      </c>
      <c r="AN495" s="559">
        <v>8050</v>
      </c>
      <c r="AO495" s="480" t="s">
        <v>146</v>
      </c>
      <c r="AP495" s="481">
        <v>80</v>
      </c>
      <c r="AQ495" s="562" t="s">
        <v>152</v>
      </c>
      <c r="AR495" s="543" t="s">
        <v>154</v>
      </c>
      <c r="AS495" s="545" t="s">
        <v>154</v>
      </c>
      <c r="AT495" s="545" t="s">
        <v>154</v>
      </c>
      <c r="AU495" s="571" t="s">
        <v>154</v>
      </c>
      <c r="AV495" s="161"/>
      <c r="AW495" s="161"/>
    </row>
    <row r="496" spans="1:61" ht="16.5" customHeight="1">
      <c r="A496" s="498"/>
      <c r="B496" s="501"/>
      <c r="C496" s="503"/>
      <c r="D496" s="214" t="s">
        <v>155</v>
      </c>
      <c r="E496" s="207"/>
      <c r="F496" s="215">
        <v>58290</v>
      </c>
      <c r="G496" s="306" t="s">
        <v>148</v>
      </c>
      <c r="H496" s="216">
        <v>550</v>
      </c>
      <c r="I496" s="217" t="s">
        <v>339</v>
      </c>
      <c r="J496" s="305" t="s">
        <v>148</v>
      </c>
      <c r="K496" s="218">
        <v>6030</v>
      </c>
      <c r="L496" s="219">
        <v>50</v>
      </c>
      <c r="M496" s="504"/>
      <c r="O496" s="572"/>
      <c r="P496" s="480"/>
      <c r="Q496" s="573"/>
      <c r="R496" s="347"/>
      <c r="S496" s="505"/>
      <c r="T496" s="348"/>
      <c r="U496" s="480"/>
      <c r="V496" s="479"/>
      <c r="W496" s="480"/>
      <c r="X496" s="482"/>
      <c r="Y496" s="484"/>
      <c r="Z496" s="344" t="s">
        <v>156</v>
      </c>
      <c r="AA496" s="486"/>
      <c r="AB496" s="489"/>
      <c r="AC496" s="563"/>
      <c r="AD496" s="312" t="s">
        <v>157</v>
      </c>
      <c r="AE496" s="362">
        <v>4320</v>
      </c>
      <c r="AF496" s="363">
        <v>4860</v>
      </c>
      <c r="AG496" s="564"/>
      <c r="AH496" s="566"/>
      <c r="AI496" s="480"/>
      <c r="AJ496" s="569"/>
      <c r="AK496" s="484"/>
      <c r="AL496" s="557"/>
      <c r="AM496" s="558"/>
      <c r="AN496" s="560"/>
      <c r="AO496" s="480"/>
      <c r="AP496" s="482"/>
      <c r="AQ496" s="562"/>
      <c r="AR496" s="544"/>
      <c r="AS496" s="546"/>
      <c r="AT496" s="546"/>
      <c r="AU496" s="547"/>
      <c r="AV496" s="161"/>
      <c r="AW496" s="161"/>
    </row>
    <row r="497" spans="1:49" ht="16.5" customHeight="1">
      <c r="A497" s="498"/>
      <c r="B497" s="501"/>
      <c r="C497" s="548" t="s">
        <v>158</v>
      </c>
      <c r="D497" s="214" t="s">
        <v>159</v>
      </c>
      <c r="E497" s="207"/>
      <c r="F497" s="215">
        <v>106870</v>
      </c>
      <c r="G497" s="306" t="s">
        <v>148</v>
      </c>
      <c r="H497" s="216">
        <v>960</v>
      </c>
      <c r="I497" s="217" t="s">
        <v>339</v>
      </c>
      <c r="J497" s="220"/>
      <c r="K497" s="173"/>
      <c r="L497" s="163"/>
      <c r="M497" s="504"/>
      <c r="O497" s="572"/>
      <c r="P497" s="480"/>
      <c r="Q497" s="573"/>
      <c r="R497" s="347"/>
      <c r="S497" s="505"/>
      <c r="T497" s="348"/>
      <c r="U497" s="480" t="s">
        <v>146</v>
      </c>
      <c r="V497" s="550">
        <v>13290</v>
      </c>
      <c r="W497" s="480"/>
      <c r="X497" s="482"/>
      <c r="Y497" s="484"/>
      <c r="Z497" s="344" t="s">
        <v>160</v>
      </c>
      <c r="AA497" s="486"/>
      <c r="AB497" s="489"/>
      <c r="AC497" s="563"/>
      <c r="AD497" s="312" t="s">
        <v>161</v>
      </c>
      <c r="AE497" s="362">
        <v>3780</v>
      </c>
      <c r="AF497" s="363">
        <v>4230</v>
      </c>
      <c r="AG497" s="564"/>
      <c r="AH497" s="566"/>
      <c r="AI497" s="480"/>
      <c r="AJ497" s="569"/>
      <c r="AK497" s="340"/>
      <c r="AL497" s="366"/>
      <c r="AM497" s="558"/>
      <c r="AN497" s="560"/>
      <c r="AO497" s="480"/>
      <c r="AP497" s="482"/>
      <c r="AQ497" s="562"/>
      <c r="AR497" s="552">
        <v>0.02</v>
      </c>
      <c r="AS497" s="554">
        <v>0.03</v>
      </c>
      <c r="AT497" s="554">
        <v>0.05</v>
      </c>
      <c r="AU497" s="526">
        <v>0.06</v>
      </c>
      <c r="AV497" s="161"/>
      <c r="AW497" s="161"/>
    </row>
    <row r="498" spans="1:49" ht="16.5" customHeight="1">
      <c r="A498" s="498"/>
      <c r="B498" s="501"/>
      <c r="C498" s="549"/>
      <c r="D498" s="221" t="s">
        <v>162</v>
      </c>
      <c r="E498" s="207"/>
      <c r="F498" s="222">
        <v>165900</v>
      </c>
      <c r="G498" s="306" t="s">
        <v>148</v>
      </c>
      <c r="H498" s="223">
        <v>1550</v>
      </c>
      <c r="I498" s="224" t="s">
        <v>339</v>
      </c>
      <c r="J498" s="220"/>
      <c r="K498" s="173"/>
      <c r="L498" s="163"/>
      <c r="M498" s="504"/>
      <c r="O498" s="342" t="s">
        <v>169</v>
      </c>
      <c r="P498" s="480"/>
      <c r="Q498" s="342" t="s">
        <v>169</v>
      </c>
      <c r="R498" s="349"/>
      <c r="S498" s="505"/>
      <c r="T498" s="342"/>
      <c r="U498" s="480"/>
      <c r="V498" s="551"/>
      <c r="W498" s="480"/>
      <c r="X498" s="483"/>
      <c r="Y498" s="484"/>
      <c r="Z498" s="345" t="s">
        <v>163</v>
      </c>
      <c r="AA498" s="487"/>
      <c r="AB498" s="490"/>
      <c r="AC498" s="563"/>
      <c r="AD498" s="316" t="s">
        <v>164</v>
      </c>
      <c r="AE498" s="364">
        <v>3420</v>
      </c>
      <c r="AF498" s="365">
        <v>3780</v>
      </c>
      <c r="AG498" s="564"/>
      <c r="AH498" s="567"/>
      <c r="AI498" s="480"/>
      <c r="AJ498" s="570"/>
      <c r="AK498" s="340"/>
      <c r="AL498" s="366"/>
      <c r="AM498" s="558"/>
      <c r="AN498" s="561"/>
      <c r="AO498" s="480"/>
      <c r="AP498" s="483"/>
      <c r="AQ498" s="562"/>
      <c r="AR498" s="553"/>
      <c r="AS498" s="555"/>
      <c r="AT498" s="555"/>
      <c r="AU498" s="527"/>
      <c r="AV498" s="161"/>
      <c r="AW498" s="161"/>
    </row>
    <row r="499" spans="1:49" ht="16.5" customHeight="1">
      <c r="A499" s="498"/>
      <c r="B499" s="500" t="s">
        <v>170</v>
      </c>
      <c r="C499" s="502" t="s">
        <v>144</v>
      </c>
      <c r="D499" s="206" t="s">
        <v>145</v>
      </c>
      <c r="E499" s="207"/>
      <c r="F499" s="208">
        <v>45920</v>
      </c>
      <c r="G499" s="306" t="s">
        <v>148</v>
      </c>
      <c r="H499" s="209">
        <v>440</v>
      </c>
      <c r="I499" s="210" t="s">
        <v>339</v>
      </c>
      <c r="K499" s="211"/>
      <c r="L499" s="212"/>
      <c r="M499" s="504"/>
      <c r="O499" s="342">
        <v>211950</v>
      </c>
      <c r="P499" s="480"/>
      <c r="Q499" s="343">
        <v>2120</v>
      </c>
      <c r="R499" s="340"/>
      <c r="S499" s="505"/>
      <c r="T499" s="343"/>
      <c r="U499" s="480" t="s">
        <v>146</v>
      </c>
      <c r="V499" s="478">
        <v>13460</v>
      </c>
      <c r="W499" s="480" t="s">
        <v>146</v>
      </c>
      <c r="X499" s="481">
        <v>60</v>
      </c>
      <c r="Y499" s="484" t="s">
        <v>146</v>
      </c>
      <c r="Z499" s="341" t="s">
        <v>150</v>
      </c>
      <c r="AA499" s="485">
        <v>3240</v>
      </c>
      <c r="AB499" s="488">
        <v>3600</v>
      </c>
      <c r="AC499" s="563" t="s">
        <v>146</v>
      </c>
      <c r="AD499" s="159" t="s">
        <v>151</v>
      </c>
      <c r="AE499" s="360">
        <v>6480</v>
      </c>
      <c r="AF499" s="361">
        <v>7290</v>
      </c>
      <c r="AG499" s="564" t="s">
        <v>146</v>
      </c>
      <c r="AH499" s="565">
        <v>6030</v>
      </c>
      <c r="AI499" s="480" t="s">
        <v>148</v>
      </c>
      <c r="AJ499" s="568">
        <v>50</v>
      </c>
      <c r="AK499" s="484" t="s">
        <v>146</v>
      </c>
      <c r="AL499" s="556">
        <v>4500</v>
      </c>
      <c r="AM499" s="558" t="s">
        <v>152</v>
      </c>
      <c r="AN499" s="559">
        <v>6710</v>
      </c>
      <c r="AO499" s="480" t="s">
        <v>146</v>
      </c>
      <c r="AP499" s="481">
        <v>60</v>
      </c>
      <c r="AQ499" s="562" t="s">
        <v>152</v>
      </c>
      <c r="AR499" s="543" t="s">
        <v>154</v>
      </c>
      <c r="AS499" s="545" t="s">
        <v>154</v>
      </c>
      <c r="AT499" s="545" t="s">
        <v>154</v>
      </c>
      <c r="AU499" s="571" t="s">
        <v>154</v>
      </c>
      <c r="AV499" s="161"/>
      <c r="AW499" s="161"/>
    </row>
    <row r="500" spans="1:49" ht="16.5" customHeight="1">
      <c r="A500" s="498"/>
      <c r="B500" s="501"/>
      <c r="C500" s="503"/>
      <c r="D500" s="214" t="s">
        <v>155</v>
      </c>
      <c r="E500" s="207"/>
      <c r="F500" s="215">
        <v>51820</v>
      </c>
      <c r="G500" s="306" t="s">
        <v>148</v>
      </c>
      <c r="H500" s="216">
        <v>490</v>
      </c>
      <c r="I500" s="217" t="s">
        <v>339</v>
      </c>
      <c r="J500" s="305" t="s">
        <v>148</v>
      </c>
      <c r="K500" s="218">
        <v>6030</v>
      </c>
      <c r="L500" s="219">
        <v>50</v>
      </c>
      <c r="M500" s="504"/>
      <c r="O500" s="350"/>
      <c r="P500" s="480"/>
      <c r="Q500" s="350"/>
      <c r="R500" s="351"/>
      <c r="S500" s="505"/>
      <c r="T500" s="350"/>
      <c r="U500" s="480"/>
      <c r="V500" s="479"/>
      <c r="W500" s="480"/>
      <c r="X500" s="482"/>
      <c r="Y500" s="484"/>
      <c r="Z500" s="344" t="s">
        <v>156</v>
      </c>
      <c r="AA500" s="486"/>
      <c r="AB500" s="489"/>
      <c r="AC500" s="563"/>
      <c r="AD500" s="312" t="s">
        <v>157</v>
      </c>
      <c r="AE500" s="362">
        <v>3600</v>
      </c>
      <c r="AF500" s="363">
        <v>3960</v>
      </c>
      <c r="AG500" s="564"/>
      <c r="AH500" s="566"/>
      <c r="AI500" s="480"/>
      <c r="AJ500" s="569"/>
      <c r="AK500" s="484"/>
      <c r="AL500" s="557"/>
      <c r="AM500" s="558"/>
      <c r="AN500" s="560"/>
      <c r="AO500" s="480"/>
      <c r="AP500" s="482"/>
      <c r="AQ500" s="562"/>
      <c r="AR500" s="544"/>
      <c r="AS500" s="546"/>
      <c r="AT500" s="546"/>
      <c r="AU500" s="547"/>
      <c r="AV500" s="161"/>
      <c r="AW500" s="161"/>
    </row>
    <row r="501" spans="1:49" ht="16.5" customHeight="1">
      <c r="A501" s="498"/>
      <c r="B501" s="501"/>
      <c r="C501" s="548" t="s">
        <v>158</v>
      </c>
      <c r="D501" s="214" t="s">
        <v>159</v>
      </c>
      <c r="E501" s="207"/>
      <c r="F501" s="215">
        <v>100400</v>
      </c>
      <c r="G501" s="306" t="s">
        <v>148</v>
      </c>
      <c r="H501" s="216">
        <v>900</v>
      </c>
      <c r="I501" s="217" t="s">
        <v>339</v>
      </c>
      <c r="J501" s="220"/>
      <c r="K501" s="173"/>
      <c r="L501" s="163"/>
      <c r="M501" s="504"/>
      <c r="O501" s="342" t="s">
        <v>171</v>
      </c>
      <c r="P501" s="480"/>
      <c r="Q501" s="342" t="s">
        <v>171</v>
      </c>
      <c r="R501" s="349"/>
      <c r="S501" s="505"/>
      <c r="T501" s="342"/>
      <c r="U501" s="480" t="s">
        <v>146</v>
      </c>
      <c r="V501" s="550">
        <v>11870</v>
      </c>
      <c r="W501" s="480"/>
      <c r="X501" s="482"/>
      <c r="Y501" s="484"/>
      <c r="Z501" s="344" t="s">
        <v>160</v>
      </c>
      <c r="AA501" s="486"/>
      <c r="AB501" s="489"/>
      <c r="AC501" s="563"/>
      <c r="AD501" s="312" t="s">
        <v>161</v>
      </c>
      <c r="AE501" s="362">
        <v>3150</v>
      </c>
      <c r="AF501" s="363">
        <v>3420</v>
      </c>
      <c r="AG501" s="564"/>
      <c r="AH501" s="566"/>
      <c r="AI501" s="480"/>
      <c r="AJ501" s="569"/>
      <c r="AK501" s="340"/>
      <c r="AL501" s="366"/>
      <c r="AM501" s="558"/>
      <c r="AN501" s="560"/>
      <c r="AO501" s="480"/>
      <c r="AP501" s="482"/>
      <c r="AQ501" s="562"/>
      <c r="AR501" s="552">
        <v>0.02</v>
      </c>
      <c r="AS501" s="554">
        <v>0.03</v>
      </c>
      <c r="AT501" s="554">
        <v>0.05</v>
      </c>
      <c r="AU501" s="526">
        <v>0.06</v>
      </c>
      <c r="AV501" s="161"/>
      <c r="AW501" s="161"/>
    </row>
    <row r="502" spans="1:49" ht="16.5" customHeight="1">
      <c r="A502" s="498"/>
      <c r="B502" s="501"/>
      <c r="C502" s="549"/>
      <c r="D502" s="221" t="s">
        <v>162</v>
      </c>
      <c r="E502" s="207"/>
      <c r="F502" s="222">
        <v>159430</v>
      </c>
      <c r="G502" s="306" t="s">
        <v>148</v>
      </c>
      <c r="H502" s="223">
        <v>1490</v>
      </c>
      <c r="I502" s="224" t="s">
        <v>339</v>
      </c>
      <c r="J502" s="220"/>
      <c r="K502" s="173"/>
      <c r="L502" s="163"/>
      <c r="M502" s="504"/>
      <c r="O502" s="342">
        <v>226890</v>
      </c>
      <c r="P502" s="480"/>
      <c r="Q502" s="343">
        <v>2270</v>
      </c>
      <c r="R502" s="340"/>
      <c r="S502" s="505"/>
      <c r="T502" s="343"/>
      <c r="U502" s="480"/>
      <c r="V502" s="551"/>
      <c r="W502" s="480"/>
      <c r="X502" s="483"/>
      <c r="Y502" s="484"/>
      <c r="Z502" s="345" t="s">
        <v>163</v>
      </c>
      <c r="AA502" s="487"/>
      <c r="AB502" s="490"/>
      <c r="AC502" s="563"/>
      <c r="AD502" s="316" t="s">
        <v>164</v>
      </c>
      <c r="AE502" s="364">
        <v>2790</v>
      </c>
      <c r="AF502" s="365">
        <v>3060</v>
      </c>
      <c r="AG502" s="564"/>
      <c r="AH502" s="567"/>
      <c r="AI502" s="480"/>
      <c r="AJ502" s="570"/>
      <c r="AK502" s="340"/>
      <c r="AL502" s="366"/>
      <c r="AM502" s="558"/>
      <c r="AN502" s="561"/>
      <c r="AO502" s="480"/>
      <c r="AP502" s="483"/>
      <c r="AQ502" s="562"/>
      <c r="AR502" s="553"/>
      <c r="AS502" s="555"/>
      <c r="AT502" s="555"/>
      <c r="AU502" s="527"/>
      <c r="AV502" s="161"/>
      <c r="AW502" s="161"/>
    </row>
    <row r="503" spans="1:49" ht="16.5" customHeight="1">
      <c r="A503" s="498"/>
      <c r="B503" s="500" t="s">
        <v>172</v>
      </c>
      <c r="C503" s="502" t="s">
        <v>144</v>
      </c>
      <c r="D503" s="206" t="s">
        <v>145</v>
      </c>
      <c r="E503" s="207"/>
      <c r="F503" s="208">
        <v>41370</v>
      </c>
      <c r="G503" s="306" t="s">
        <v>148</v>
      </c>
      <c r="H503" s="209">
        <v>400</v>
      </c>
      <c r="I503" s="210" t="s">
        <v>339</v>
      </c>
      <c r="K503" s="211"/>
      <c r="L503" s="212"/>
      <c r="M503" s="504"/>
      <c r="O503" s="350"/>
      <c r="P503" s="480"/>
      <c r="Q503" s="350"/>
      <c r="R503" s="351"/>
      <c r="S503" s="505"/>
      <c r="T503" s="350"/>
      <c r="U503" s="480" t="s">
        <v>146</v>
      </c>
      <c r="V503" s="478">
        <v>12450</v>
      </c>
      <c r="W503" s="480" t="s">
        <v>146</v>
      </c>
      <c r="X503" s="481">
        <v>50</v>
      </c>
      <c r="Y503" s="484" t="s">
        <v>146</v>
      </c>
      <c r="Z503" s="341" t="s">
        <v>150</v>
      </c>
      <c r="AA503" s="485">
        <v>2790</v>
      </c>
      <c r="AB503" s="488">
        <v>3060</v>
      </c>
      <c r="AC503" s="563" t="s">
        <v>146</v>
      </c>
      <c r="AD503" s="159" t="s">
        <v>151</v>
      </c>
      <c r="AE503" s="360">
        <v>5670</v>
      </c>
      <c r="AF503" s="361">
        <v>6390</v>
      </c>
      <c r="AG503" s="564" t="s">
        <v>146</v>
      </c>
      <c r="AH503" s="565">
        <v>5170</v>
      </c>
      <c r="AI503" s="480" t="s">
        <v>148</v>
      </c>
      <c r="AJ503" s="568">
        <v>50</v>
      </c>
      <c r="AK503" s="484" t="s">
        <v>146</v>
      </c>
      <c r="AL503" s="556">
        <v>4500</v>
      </c>
      <c r="AM503" s="558" t="s">
        <v>152</v>
      </c>
      <c r="AN503" s="559">
        <v>5750</v>
      </c>
      <c r="AO503" s="480" t="s">
        <v>146</v>
      </c>
      <c r="AP503" s="481">
        <v>50</v>
      </c>
      <c r="AQ503" s="562" t="s">
        <v>152</v>
      </c>
      <c r="AR503" s="543" t="s">
        <v>154</v>
      </c>
      <c r="AS503" s="545" t="s">
        <v>154</v>
      </c>
      <c r="AT503" s="545" t="s">
        <v>154</v>
      </c>
      <c r="AU503" s="571" t="s">
        <v>154</v>
      </c>
      <c r="AV503" s="161"/>
      <c r="AW503" s="161"/>
    </row>
    <row r="504" spans="1:49" ht="16.5" customHeight="1">
      <c r="A504" s="498"/>
      <c r="B504" s="501"/>
      <c r="C504" s="503"/>
      <c r="D504" s="214" t="s">
        <v>155</v>
      </c>
      <c r="E504" s="207"/>
      <c r="F504" s="215">
        <v>47270</v>
      </c>
      <c r="G504" s="306" t="s">
        <v>148</v>
      </c>
      <c r="H504" s="216">
        <v>450</v>
      </c>
      <c r="I504" s="217" t="s">
        <v>339</v>
      </c>
      <c r="J504" s="305" t="s">
        <v>148</v>
      </c>
      <c r="K504" s="218">
        <v>6030</v>
      </c>
      <c r="L504" s="219">
        <v>50</v>
      </c>
      <c r="M504" s="504"/>
      <c r="O504" s="342" t="s">
        <v>173</v>
      </c>
      <c r="P504" s="480"/>
      <c r="Q504" s="342" t="s">
        <v>173</v>
      </c>
      <c r="R504" s="349"/>
      <c r="S504" s="505"/>
      <c r="T504" s="342"/>
      <c r="U504" s="480"/>
      <c r="V504" s="479"/>
      <c r="W504" s="480"/>
      <c r="X504" s="482"/>
      <c r="Y504" s="484"/>
      <c r="Z504" s="344" t="s">
        <v>156</v>
      </c>
      <c r="AA504" s="486"/>
      <c r="AB504" s="489"/>
      <c r="AC504" s="563"/>
      <c r="AD504" s="312" t="s">
        <v>157</v>
      </c>
      <c r="AE504" s="362">
        <v>3150</v>
      </c>
      <c r="AF504" s="363">
        <v>3510</v>
      </c>
      <c r="AG504" s="564"/>
      <c r="AH504" s="566"/>
      <c r="AI504" s="480"/>
      <c r="AJ504" s="569"/>
      <c r="AK504" s="484"/>
      <c r="AL504" s="557"/>
      <c r="AM504" s="558"/>
      <c r="AN504" s="560"/>
      <c r="AO504" s="480"/>
      <c r="AP504" s="482"/>
      <c r="AQ504" s="562"/>
      <c r="AR504" s="544"/>
      <c r="AS504" s="546"/>
      <c r="AT504" s="546"/>
      <c r="AU504" s="547"/>
      <c r="AV504" s="161"/>
      <c r="AW504" s="161"/>
    </row>
    <row r="505" spans="1:49" ht="16.5" customHeight="1">
      <c r="A505" s="498"/>
      <c r="B505" s="501"/>
      <c r="C505" s="548" t="s">
        <v>158</v>
      </c>
      <c r="D505" s="214" t="s">
        <v>159</v>
      </c>
      <c r="E505" s="207"/>
      <c r="F505" s="215">
        <v>95850</v>
      </c>
      <c r="G505" s="306" t="s">
        <v>148</v>
      </c>
      <c r="H505" s="216">
        <v>850</v>
      </c>
      <c r="I505" s="217" t="s">
        <v>339</v>
      </c>
      <c r="J505" s="220"/>
      <c r="K505" s="173"/>
      <c r="L505" s="163"/>
      <c r="M505" s="504"/>
      <c r="O505" s="342">
        <v>256770</v>
      </c>
      <c r="P505" s="480"/>
      <c r="Q505" s="343">
        <v>2570</v>
      </c>
      <c r="R505" s="340"/>
      <c r="S505" s="505"/>
      <c r="T505" s="343"/>
      <c r="U505" s="480" t="s">
        <v>146</v>
      </c>
      <c r="V505" s="550">
        <v>10850</v>
      </c>
      <c r="W505" s="480"/>
      <c r="X505" s="482"/>
      <c r="Y505" s="484"/>
      <c r="Z505" s="344" t="s">
        <v>160</v>
      </c>
      <c r="AA505" s="486"/>
      <c r="AB505" s="489"/>
      <c r="AC505" s="563"/>
      <c r="AD505" s="312" t="s">
        <v>161</v>
      </c>
      <c r="AE505" s="362">
        <v>2700</v>
      </c>
      <c r="AF505" s="363">
        <v>3060</v>
      </c>
      <c r="AG505" s="564"/>
      <c r="AH505" s="566"/>
      <c r="AI505" s="480"/>
      <c r="AJ505" s="569"/>
      <c r="AK505" s="340"/>
      <c r="AL505" s="366"/>
      <c r="AM505" s="558"/>
      <c r="AN505" s="560"/>
      <c r="AO505" s="480"/>
      <c r="AP505" s="482"/>
      <c r="AQ505" s="562"/>
      <c r="AR505" s="552">
        <v>0.02</v>
      </c>
      <c r="AS505" s="554">
        <v>0.03</v>
      </c>
      <c r="AT505" s="554">
        <v>0.05</v>
      </c>
      <c r="AU505" s="526">
        <v>7.0000000000000007E-2</v>
      </c>
      <c r="AV505" s="161"/>
      <c r="AW505" s="161"/>
    </row>
    <row r="506" spans="1:49" ht="16.5" customHeight="1">
      <c r="A506" s="498"/>
      <c r="B506" s="501"/>
      <c r="C506" s="549"/>
      <c r="D506" s="221" t="s">
        <v>162</v>
      </c>
      <c r="E506" s="207"/>
      <c r="F506" s="222">
        <v>154880</v>
      </c>
      <c r="G506" s="306" t="s">
        <v>148</v>
      </c>
      <c r="H506" s="223">
        <v>1440</v>
      </c>
      <c r="I506" s="224" t="s">
        <v>339</v>
      </c>
      <c r="J506" s="220"/>
      <c r="K506" s="173"/>
      <c r="L506" s="163"/>
      <c r="M506" s="504"/>
      <c r="O506" s="350"/>
      <c r="P506" s="480"/>
      <c r="Q506" s="350"/>
      <c r="R506" s="351"/>
      <c r="S506" s="505"/>
      <c r="T506" s="350"/>
      <c r="U506" s="480"/>
      <c r="V506" s="551"/>
      <c r="W506" s="480"/>
      <c r="X506" s="483"/>
      <c r="Y506" s="484"/>
      <c r="Z506" s="345" t="s">
        <v>163</v>
      </c>
      <c r="AA506" s="487"/>
      <c r="AB506" s="490"/>
      <c r="AC506" s="563"/>
      <c r="AD506" s="316" t="s">
        <v>164</v>
      </c>
      <c r="AE506" s="364">
        <v>2430</v>
      </c>
      <c r="AF506" s="365">
        <v>2700</v>
      </c>
      <c r="AG506" s="564"/>
      <c r="AH506" s="567"/>
      <c r="AI506" s="480"/>
      <c r="AJ506" s="570"/>
      <c r="AK506" s="340"/>
      <c r="AL506" s="366"/>
      <c r="AM506" s="558"/>
      <c r="AN506" s="561"/>
      <c r="AO506" s="480"/>
      <c r="AP506" s="483"/>
      <c r="AQ506" s="562"/>
      <c r="AR506" s="553"/>
      <c r="AS506" s="555"/>
      <c r="AT506" s="555"/>
      <c r="AU506" s="527"/>
      <c r="AV506" s="161"/>
      <c r="AW506" s="161"/>
    </row>
    <row r="507" spans="1:49" ht="16.5" customHeight="1">
      <c r="A507" s="498"/>
      <c r="B507" s="500" t="s">
        <v>174</v>
      </c>
      <c r="C507" s="502" t="s">
        <v>144</v>
      </c>
      <c r="D507" s="206" t="s">
        <v>145</v>
      </c>
      <c r="E507" s="207"/>
      <c r="F507" s="208">
        <v>38010</v>
      </c>
      <c r="G507" s="306" t="s">
        <v>148</v>
      </c>
      <c r="H507" s="209">
        <v>360</v>
      </c>
      <c r="I507" s="210" t="s">
        <v>339</v>
      </c>
      <c r="K507" s="211"/>
      <c r="L507" s="212"/>
      <c r="M507" s="504"/>
      <c r="O507" s="342" t="s">
        <v>175</v>
      </c>
      <c r="P507" s="480"/>
      <c r="Q507" s="342" t="s">
        <v>175</v>
      </c>
      <c r="R507" s="349"/>
      <c r="S507" s="505"/>
      <c r="T507" s="342"/>
      <c r="U507" s="480" t="s">
        <v>146</v>
      </c>
      <c r="V507" s="478">
        <v>11690</v>
      </c>
      <c r="W507" s="480" t="s">
        <v>146</v>
      </c>
      <c r="X507" s="481">
        <v>50</v>
      </c>
      <c r="Y507" s="484" t="s">
        <v>146</v>
      </c>
      <c r="Z507" s="341" t="s">
        <v>150</v>
      </c>
      <c r="AA507" s="485">
        <v>3150</v>
      </c>
      <c r="AB507" s="488">
        <v>3510</v>
      </c>
      <c r="AC507" s="563" t="s">
        <v>146</v>
      </c>
      <c r="AD507" s="159" t="s">
        <v>151</v>
      </c>
      <c r="AE507" s="360">
        <v>6390</v>
      </c>
      <c r="AF507" s="361">
        <v>7110</v>
      </c>
      <c r="AG507" s="564" t="s">
        <v>146</v>
      </c>
      <c r="AH507" s="565">
        <v>4520</v>
      </c>
      <c r="AI507" s="480" t="s">
        <v>148</v>
      </c>
      <c r="AJ507" s="568">
        <v>50</v>
      </c>
      <c r="AK507" s="484" t="s">
        <v>146</v>
      </c>
      <c r="AL507" s="556">
        <v>4500</v>
      </c>
      <c r="AM507" s="558" t="s">
        <v>152</v>
      </c>
      <c r="AN507" s="559">
        <v>5030</v>
      </c>
      <c r="AO507" s="480" t="s">
        <v>146</v>
      </c>
      <c r="AP507" s="481">
        <v>40</v>
      </c>
      <c r="AQ507" s="562" t="s">
        <v>152</v>
      </c>
      <c r="AR507" s="543" t="s">
        <v>154</v>
      </c>
      <c r="AS507" s="545" t="s">
        <v>154</v>
      </c>
      <c r="AT507" s="545" t="s">
        <v>154</v>
      </c>
      <c r="AU507" s="571" t="s">
        <v>154</v>
      </c>
      <c r="AV507" s="161"/>
      <c r="AW507" s="161"/>
    </row>
    <row r="508" spans="1:49" ht="16.5" customHeight="1">
      <c r="A508" s="498"/>
      <c r="B508" s="501"/>
      <c r="C508" s="503"/>
      <c r="D508" s="214" t="s">
        <v>155</v>
      </c>
      <c r="E508" s="207"/>
      <c r="F508" s="215">
        <v>43900</v>
      </c>
      <c r="G508" s="306" t="s">
        <v>148</v>
      </c>
      <c r="H508" s="216">
        <v>410</v>
      </c>
      <c r="I508" s="217" t="s">
        <v>339</v>
      </c>
      <c r="J508" s="305" t="s">
        <v>148</v>
      </c>
      <c r="K508" s="218">
        <v>6030</v>
      </c>
      <c r="L508" s="219">
        <v>50</v>
      </c>
      <c r="M508" s="504"/>
      <c r="O508" s="342">
        <v>286740</v>
      </c>
      <c r="P508" s="480"/>
      <c r="Q508" s="343">
        <v>2860</v>
      </c>
      <c r="R508" s="340"/>
      <c r="S508" s="505"/>
      <c r="T508" s="343"/>
      <c r="U508" s="480"/>
      <c r="V508" s="479"/>
      <c r="W508" s="480"/>
      <c r="X508" s="482"/>
      <c r="Y508" s="484"/>
      <c r="Z508" s="344" t="s">
        <v>156</v>
      </c>
      <c r="AA508" s="486"/>
      <c r="AB508" s="489"/>
      <c r="AC508" s="563"/>
      <c r="AD508" s="312" t="s">
        <v>157</v>
      </c>
      <c r="AE508" s="362">
        <v>3510</v>
      </c>
      <c r="AF508" s="363">
        <v>3870</v>
      </c>
      <c r="AG508" s="564"/>
      <c r="AH508" s="566"/>
      <c r="AI508" s="480"/>
      <c r="AJ508" s="569"/>
      <c r="AK508" s="484"/>
      <c r="AL508" s="557"/>
      <c r="AM508" s="558"/>
      <c r="AN508" s="560"/>
      <c r="AO508" s="480"/>
      <c r="AP508" s="482"/>
      <c r="AQ508" s="562"/>
      <c r="AR508" s="544"/>
      <c r="AS508" s="546"/>
      <c r="AT508" s="546"/>
      <c r="AU508" s="547"/>
      <c r="AV508" s="161"/>
      <c r="AW508" s="161"/>
    </row>
    <row r="509" spans="1:49" ht="16.5" customHeight="1">
      <c r="A509" s="498"/>
      <c r="B509" s="501"/>
      <c r="C509" s="548" t="s">
        <v>158</v>
      </c>
      <c r="D509" s="214" t="s">
        <v>159</v>
      </c>
      <c r="E509" s="207"/>
      <c r="F509" s="215">
        <v>92490</v>
      </c>
      <c r="G509" s="306" t="s">
        <v>148</v>
      </c>
      <c r="H509" s="216">
        <v>820</v>
      </c>
      <c r="I509" s="217" t="s">
        <v>339</v>
      </c>
      <c r="J509" s="220"/>
      <c r="K509" s="173"/>
      <c r="L509" s="163"/>
      <c r="M509" s="504"/>
      <c r="O509" s="350"/>
      <c r="P509" s="480"/>
      <c r="Q509" s="350"/>
      <c r="R509" s="351"/>
      <c r="S509" s="505"/>
      <c r="T509" s="350"/>
      <c r="U509" s="480" t="s">
        <v>146</v>
      </c>
      <c r="V509" s="550">
        <v>10100</v>
      </c>
      <c r="W509" s="480"/>
      <c r="X509" s="482"/>
      <c r="Y509" s="484"/>
      <c r="Z509" s="344" t="s">
        <v>160</v>
      </c>
      <c r="AA509" s="486"/>
      <c r="AB509" s="489"/>
      <c r="AC509" s="563"/>
      <c r="AD509" s="312" t="s">
        <v>161</v>
      </c>
      <c r="AE509" s="362">
        <v>3060</v>
      </c>
      <c r="AF509" s="363">
        <v>3420</v>
      </c>
      <c r="AG509" s="564"/>
      <c r="AH509" s="566"/>
      <c r="AI509" s="480"/>
      <c r="AJ509" s="569"/>
      <c r="AK509" s="340"/>
      <c r="AL509" s="366"/>
      <c r="AM509" s="558"/>
      <c r="AN509" s="560"/>
      <c r="AO509" s="480"/>
      <c r="AP509" s="482"/>
      <c r="AQ509" s="562"/>
      <c r="AR509" s="552">
        <v>0.02</v>
      </c>
      <c r="AS509" s="554">
        <v>0.03</v>
      </c>
      <c r="AT509" s="554">
        <v>0.05</v>
      </c>
      <c r="AU509" s="526">
        <v>0.06</v>
      </c>
      <c r="AV509" s="161"/>
      <c r="AW509" s="161"/>
    </row>
    <row r="510" spans="1:49" ht="16.5" customHeight="1">
      <c r="A510" s="498"/>
      <c r="B510" s="501"/>
      <c r="C510" s="549"/>
      <c r="D510" s="221" t="s">
        <v>162</v>
      </c>
      <c r="E510" s="207"/>
      <c r="F510" s="222">
        <v>151520</v>
      </c>
      <c r="G510" s="306" t="s">
        <v>148</v>
      </c>
      <c r="H510" s="223">
        <v>1410</v>
      </c>
      <c r="I510" s="224" t="s">
        <v>339</v>
      </c>
      <c r="J510" s="220"/>
      <c r="K510" s="173"/>
      <c r="L510" s="163"/>
      <c r="M510" s="504"/>
      <c r="O510" s="342" t="s">
        <v>176</v>
      </c>
      <c r="P510" s="480"/>
      <c r="Q510" s="342" t="s">
        <v>176</v>
      </c>
      <c r="R510" s="349"/>
      <c r="S510" s="505"/>
      <c r="T510" s="342"/>
      <c r="U510" s="480"/>
      <c r="V510" s="551"/>
      <c r="W510" s="480"/>
      <c r="X510" s="483"/>
      <c r="Y510" s="484"/>
      <c r="Z510" s="345" t="s">
        <v>163</v>
      </c>
      <c r="AA510" s="487"/>
      <c r="AB510" s="490"/>
      <c r="AC510" s="563"/>
      <c r="AD510" s="316" t="s">
        <v>164</v>
      </c>
      <c r="AE510" s="364">
        <v>2700</v>
      </c>
      <c r="AF510" s="365">
        <v>3060</v>
      </c>
      <c r="AG510" s="564"/>
      <c r="AH510" s="567"/>
      <c r="AI510" s="480"/>
      <c r="AJ510" s="570"/>
      <c r="AK510" s="340"/>
      <c r="AL510" s="366"/>
      <c r="AM510" s="558"/>
      <c r="AN510" s="561"/>
      <c r="AO510" s="480"/>
      <c r="AP510" s="483"/>
      <c r="AQ510" s="562"/>
      <c r="AR510" s="553"/>
      <c r="AS510" s="555"/>
      <c r="AT510" s="555"/>
      <c r="AU510" s="527"/>
      <c r="AV510" s="161"/>
      <c r="AW510" s="161"/>
    </row>
    <row r="511" spans="1:49" ht="16.5" customHeight="1">
      <c r="A511" s="498"/>
      <c r="B511" s="500" t="s">
        <v>177</v>
      </c>
      <c r="C511" s="502" t="s">
        <v>144</v>
      </c>
      <c r="D511" s="206" t="s">
        <v>145</v>
      </c>
      <c r="E511" s="207"/>
      <c r="F511" s="208">
        <v>35350</v>
      </c>
      <c r="G511" s="306" t="s">
        <v>148</v>
      </c>
      <c r="H511" s="209">
        <v>330</v>
      </c>
      <c r="I511" s="210" t="s">
        <v>339</v>
      </c>
      <c r="K511" s="211"/>
      <c r="L511" s="212"/>
      <c r="M511" s="504"/>
      <c r="O511" s="342">
        <v>316620</v>
      </c>
      <c r="P511" s="480"/>
      <c r="Q511" s="343">
        <v>3160</v>
      </c>
      <c r="R511" s="340"/>
      <c r="S511" s="505"/>
      <c r="T511" s="343"/>
      <c r="U511" s="480" t="s">
        <v>146</v>
      </c>
      <c r="V511" s="478">
        <v>11100</v>
      </c>
      <c r="W511" s="480" t="s">
        <v>146</v>
      </c>
      <c r="X511" s="481">
        <v>50</v>
      </c>
      <c r="Y511" s="484" t="s">
        <v>146</v>
      </c>
      <c r="Z511" s="341" t="s">
        <v>150</v>
      </c>
      <c r="AA511" s="485">
        <v>2790</v>
      </c>
      <c r="AB511" s="488">
        <v>3060</v>
      </c>
      <c r="AC511" s="563" t="s">
        <v>146</v>
      </c>
      <c r="AD511" s="159" t="s">
        <v>151</v>
      </c>
      <c r="AE511" s="360">
        <v>5670</v>
      </c>
      <c r="AF511" s="361">
        <v>6390</v>
      </c>
      <c r="AG511" s="564" t="s">
        <v>146</v>
      </c>
      <c r="AH511" s="565">
        <v>4020</v>
      </c>
      <c r="AI511" s="480" t="s">
        <v>148</v>
      </c>
      <c r="AJ511" s="568">
        <v>40</v>
      </c>
      <c r="AK511" s="484" t="s">
        <v>146</v>
      </c>
      <c r="AL511" s="556">
        <v>4500</v>
      </c>
      <c r="AM511" s="558" t="s">
        <v>152</v>
      </c>
      <c r="AN511" s="559">
        <v>4470</v>
      </c>
      <c r="AO511" s="480" t="s">
        <v>146</v>
      </c>
      <c r="AP511" s="481">
        <v>40</v>
      </c>
      <c r="AQ511" s="562" t="s">
        <v>152</v>
      </c>
      <c r="AR511" s="543" t="s">
        <v>154</v>
      </c>
      <c r="AS511" s="545" t="s">
        <v>154</v>
      </c>
      <c r="AT511" s="545" t="s">
        <v>154</v>
      </c>
      <c r="AU511" s="571" t="s">
        <v>154</v>
      </c>
      <c r="AV511" s="161"/>
      <c r="AW511" s="161"/>
    </row>
    <row r="512" spans="1:49" ht="16.5" customHeight="1">
      <c r="A512" s="498"/>
      <c r="B512" s="501"/>
      <c r="C512" s="503"/>
      <c r="D512" s="214" t="s">
        <v>155</v>
      </c>
      <c r="E512" s="207"/>
      <c r="F512" s="215">
        <v>41250</v>
      </c>
      <c r="G512" s="306" t="s">
        <v>148</v>
      </c>
      <c r="H512" s="216">
        <v>390</v>
      </c>
      <c r="I512" s="217" t="s">
        <v>339</v>
      </c>
      <c r="J512" s="305" t="s">
        <v>148</v>
      </c>
      <c r="K512" s="218">
        <v>6030</v>
      </c>
      <c r="L512" s="219">
        <v>50</v>
      </c>
      <c r="M512" s="504"/>
      <c r="O512" s="350"/>
      <c r="P512" s="480"/>
      <c r="Q512" s="350"/>
      <c r="R512" s="351"/>
      <c r="S512" s="505"/>
      <c r="T512" s="350"/>
      <c r="U512" s="480"/>
      <c r="V512" s="479"/>
      <c r="W512" s="480"/>
      <c r="X512" s="482"/>
      <c r="Y512" s="484"/>
      <c r="Z512" s="344" t="s">
        <v>156</v>
      </c>
      <c r="AA512" s="486"/>
      <c r="AB512" s="489"/>
      <c r="AC512" s="563"/>
      <c r="AD512" s="312" t="s">
        <v>157</v>
      </c>
      <c r="AE512" s="362">
        <v>3150</v>
      </c>
      <c r="AF512" s="363">
        <v>3510</v>
      </c>
      <c r="AG512" s="564"/>
      <c r="AH512" s="566"/>
      <c r="AI512" s="480"/>
      <c r="AJ512" s="569"/>
      <c r="AK512" s="484"/>
      <c r="AL512" s="557"/>
      <c r="AM512" s="558"/>
      <c r="AN512" s="560"/>
      <c r="AO512" s="480"/>
      <c r="AP512" s="482"/>
      <c r="AQ512" s="562"/>
      <c r="AR512" s="544"/>
      <c r="AS512" s="546"/>
      <c r="AT512" s="546"/>
      <c r="AU512" s="547"/>
      <c r="AV512" s="161"/>
      <c r="AW512" s="161"/>
    </row>
    <row r="513" spans="1:49" ht="16.5" customHeight="1">
      <c r="A513" s="498"/>
      <c r="B513" s="501"/>
      <c r="C513" s="548" t="s">
        <v>158</v>
      </c>
      <c r="D513" s="214" t="s">
        <v>159</v>
      </c>
      <c r="E513" s="207"/>
      <c r="F513" s="215">
        <v>89830</v>
      </c>
      <c r="G513" s="306" t="s">
        <v>148</v>
      </c>
      <c r="H513" s="216">
        <v>790</v>
      </c>
      <c r="I513" s="217" t="s">
        <v>339</v>
      </c>
      <c r="J513" s="220"/>
      <c r="K513" s="173"/>
      <c r="L513" s="163"/>
      <c r="M513" s="504"/>
      <c r="O513" s="342" t="s">
        <v>178</v>
      </c>
      <c r="P513" s="480"/>
      <c r="Q513" s="342" t="s">
        <v>178</v>
      </c>
      <c r="R513" s="349"/>
      <c r="S513" s="505"/>
      <c r="T513" s="342"/>
      <c r="U513" s="480" t="s">
        <v>146</v>
      </c>
      <c r="V513" s="550">
        <v>9500</v>
      </c>
      <c r="W513" s="480"/>
      <c r="X513" s="482"/>
      <c r="Y513" s="484"/>
      <c r="Z513" s="344" t="s">
        <v>160</v>
      </c>
      <c r="AA513" s="486"/>
      <c r="AB513" s="489"/>
      <c r="AC513" s="563"/>
      <c r="AD513" s="312" t="s">
        <v>161</v>
      </c>
      <c r="AE513" s="362">
        <v>2700</v>
      </c>
      <c r="AF513" s="363">
        <v>3060</v>
      </c>
      <c r="AG513" s="564"/>
      <c r="AH513" s="566"/>
      <c r="AI513" s="480"/>
      <c r="AJ513" s="569"/>
      <c r="AK513" s="340"/>
      <c r="AL513" s="366"/>
      <c r="AM513" s="558"/>
      <c r="AN513" s="560"/>
      <c r="AO513" s="480"/>
      <c r="AP513" s="482"/>
      <c r="AQ513" s="562"/>
      <c r="AR513" s="552">
        <v>0.02</v>
      </c>
      <c r="AS513" s="554">
        <v>0.03</v>
      </c>
      <c r="AT513" s="554">
        <v>0.05</v>
      </c>
      <c r="AU513" s="526">
        <v>7.0000000000000007E-2</v>
      </c>
      <c r="AV513" s="161"/>
      <c r="AW513" s="161"/>
    </row>
    <row r="514" spans="1:49" ht="16.5" customHeight="1">
      <c r="A514" s="498"/>
      <c r="B514" s="501"/>
      <c r="C514" s="549"/>
      <c r="D514" s="221" t="s">
        <v>162</v>
      </c>
      <c r="E514" s="207"/>
      <c r="F514" s="222">
        <v>148860</v>
      </c>
      <c r="G514" s="306" t="s">
        <v>148</v>
      </c>
      <c r="H514" s="223">
        <v>1380</v>
      </c>
      <c r="I514" s="224" t="s">
        <v>339</v>
      </c>
      <c r="J514" s="220"/>
      <c r="K514" s="173"/>
      <c r="L514" s="163"/>
      <c r="M514" s="504"/>
      <c r="O514" s="342">
        <v>346590</v>
      </c>
      <c r="P514" s="480"/>
      <c r="Q514" s="343">
        <v>3470</v>
      </c>
      <c r="R514" s="340"/>
      <c r="S514" s="505"/>
      <c r="T514" s="343"/>
      <c r="U514" s="480"/>
      <c r="V514" s="551"/>
      <c r="W514" s="480"/>
      <c r="X514" s="483"/>
      <c r="Y514" s="484"/>
      <c r="Z514" s="345" t="s">
        <v>163</v>
      </c>
      <c r="AA514" s="487"/>
      <c r="AB514" s="490"/>
      <c r="AC514" s="563"/>
      <c r="AD514" s="316" t="s">
        <v>164</v>
      </c>
      <c r="AE514" s="364">
        <v>2430</v>
      </c>
      <c r="AF514" s="365">
        <v>2700</v>
      </c>
      <c r="AG514" s="564"/>
      <c r="AH514" s="567"/>
      <c r="AI514" s="480"/>
      <c r="AJ514" s="570"/>
      <c r="AK514" s="340"/>
      <c r="AL514" s="366"/>
      <c r="AM514" s="558"/>
      <c r="AN514" s="561"/>
      <c r="AO514" s="480"/>
      <c r="AP514" s="483"/>
      <c r="AQ514" s="562"/>
      <c r="AR514" s="553"/>
      <c r="AS514" s="555"/>
      <c r="AT514" s="555"/>
      <c r="AU514" s="527"/>
      <c r="AV514" s="161"/>
      <c r="AW514" s="161"/>
    </row>
    <row r="515" spans="1:49" ht="16.5" customHeight="1">
      <c r="A515" s="498"/>
      <c r="B515" s="500" t="s">
        <v>179</v>
      </c>
      <c r="C515" s="502" t="s">
        <v>144</v>
      </c>
      <c r="D515" s="206" t="s">
        <v>145</v>
      </c>
      <c r="E515" s="207"/>
      <c r="F515" s="208">
        <v>30720</v>
      </c>
      <c r="G515" s="306" t="s">
        <v>148</v>
      </c>
      <c r="H515" s="209">
        <v>290</v>
      </c>
      <c r="I515" s="210" t="s">
        <v>339</v>
      </c>
      <c r="K515" s="211"/>
      <c r="L515" s="212"/>
      <c r="M515" s="504"/>
      <c r="O515" s="350"/>
      <c r="P515" s="480"/>
      <c r="Q515" s="350"/>
      <c r="R515" s="351"/>
      <c r="S515" s="505"/>
      <c r="T515" s="350"/>
      <c r="U515" s="577"/>
      <c r="V515" s="352"/>
      <c r="W515" s="578"/>
      <c r="X515" s="353"/>
      <c r="Y515" s="558" t="s">
        <v>146</v>
      </c>
      <c r="Z515" s="341" t="s">
        <v>150</v>
      </c>
      <c r="AA515" s="485">
        <v>2520</v>
      </c>
      <c r="AB515" s="488">
        <v>2790</v>
      </c>
      <c r="AC515" s="563" t="s">
        <v>146</v>
      </c>
      <c r="AD515" s="159" t="s">
        <v>151</v>
      </c>
      <c r="AE515" s="360">
        <v>4950</v>
      </c>
      <c r="AF515" s="361">
        <v>5580</v>
      </c>
      <c r="AG515" s="564" t="s">
        <v>146</v>
      </c>
      <c r="AH515" s="565">
        <v>3620</v>
      </c>
      <c r="AI515" s="480" t="s">
        <v>148</v>
      </c>
      <c r="AJ515" s="568">
        <v>40</v>
      </c>
      <c r="AK515" s="484" t="s">
        <v>146</v>
      </c>
      <c r="AL515" s="556">
        <v>4500</v>
      </c>
      <c r="AM515" s="558" t="s">
        <v>152</v>
      </c>
      <c r="AN515" s="559">
        <v>4020</v>
      </c>
      <c r="AO515" s="480" t="s">
        <v>146</v>
      </c>
      <c r="AP515" s="481">
        <v>40</v>
      </c>
      <c r="AQ515" s="562" t="s">
        <v>152</v>
      </c>
      <c r="AR515" s="543" t="s">
        <v>154</v>
      </c>
      <c r="AS515" s="545" t="s">
        <v>154</v>
      </c>
      <c r="AT515" s="545" t="s">
        <v>154</v>
      </c>
      <c r="AU515" s="571" t="s">
        <v>154</v>
      </c>
      <c r="AV515" s="161"/>
      <c r="AW515" s="161"/>
    </row>
    <row r="516" spans="1:49" ht="16.5" customHeight="1">
      <c r="A516" s="498"/>
      <c r="B516" s="501"/>
      <c r="C516" s="503"/>
      <c r="D516" s="214" t="s">
        <v>155</v>
      </c>
      <c r="E516" s="207"/>
      <c r="F516" s="215">
        <v>36620</v>
      </c>
      <c r="G516" s="306" t="s">
        <v>148</v>
      </c>
      <c r="H516" s="216">
        <v>340</v>
      </c>
      <c r="I516" s="217" t="s">
        <v>339</v>
      </c>
      <c r="J516" s="305" t="s">
        <v>148</v>
      </c>
      <c r="K516" s="218">
        <v>6030</v>
      </c>
      <c r="L516" s="219">
        <v>50</v>
      </c>
      <c r="M516" s="504"/>
      <c r="O516" s="342" t="s">
        <v>180</v>
      </c>
      <c r="P516" s="480"/>
      <c r="Q516" s="342" t="s">
        <v>180</v>
      </c>
      <c r="R516" s="349"/>
      <c r="S516" s="505"/>
      <c r="T516" s="342" t="s">
        <v>181</v>
      </c>
      <c r="U516" s="577"/>
      <c r="V516" s="352"/>
      <c r="W516" s="578"/>
      <c r="X516" s="354"/>
      <c r="Y516" s="558"/>
      <c r="Z516" s="344" t="s">
        <v>156</v>
      </c>
      <c r="AA516" s="486"/>
      <c r="AB516" s="489"/>
      <c r="AC516" s="563"/>
      <c r="AD516" s="312" t="s">
        <v>157</v>
      </c>
      <c r="AE516" s="362">
        <v>2700</v>
      </c>
      <c r="AF516" s="363">
        <v>3060</v>
      </c>
      <c r="AG516" s="564"/>
      <c r="AH516" s="566"/>
      <c r="AI516" s="480"/>
      <c r="AJ516" s="569"/>
      <c r="AK516" s="484"/>
      <c r="AL516" s="557"/>
      <c r="AM516" s="558"/>
      <c r="AN516" s="560"/>
      <c r="AO516" s="480"/>
      <c r="AP516" s="482"/>
      <c r="AQ516" s="562"/>
      <c r="AR516" s="544"/>
      <c r="AS516" s="546"/>
      <c r="AT516" s="546"/>
      <c r="AU516" s="547"/>
      <c r="AV516" s="161"/>
      <c r="AW516" s="161"/>
    </row>
    <row r="517" spans="1:49" ht="16.5" customHeight="1">
      <c r="A517" s="498"/>
      <c r="B517" s="501"/>
      <c r="C517" s="548" t="s">
        <v>158</v>
      </c>
      <c r="D517" s="214" t="s">
        <v>159</v>
      </c>
      <c r="E517" s="207"/>
      <c r="F517" s="215">
        <v>85200</v>
      </c>
      <c r="G517" s="306" t="s">
        <v>148</v>
      </c>
      <c r="H517" s="216">
        <v>750</v>
      </c>
      <c r="I517" s="217" t="s">
        <v>339</v>
      </c>
      <c r="J517" s="220"/>
      <c r="K517" s="173"/>
      <c r="L517" s="163"/>
      <c r="M517" s="504"/>
      <c r="O517" s="342">
        <v>376470</v>
      </c>
      <c r="P517" s="480"/>
      <c r="Q517" s="343">
        <v>3760</v>
      </c>
      <c r="R517" s="340"/>
      <c r="S517" s="505"/>
      <c r="T517" s="355" t="s">
        <v>182</v>
      </c>
      <c r="U517" s="577"/>
      <c r="V517" s="352"/>
      <c r="W517" s="578"/>
      <c r="X517" s="354"/>
      <c r="Y517" s="558"/>
      <c r="Z517" s="344" t="s">
        <v>160</v>
      </c>
      <c r="AA517" s="486"/>
      <c r="AB517" s="489"/>
      <c r="AC517" s="563"/>
      <c r="AD517" s="312" t="s">
        <v>161</v>
      </c>
      <c r="AE517" s="362">
        <v>2340</v>
      </c>
      <c r="AF517" s="363">
        <v>2610</v>
      </c>
      <c r="AG517" s="564"/>
      <c r="AH517" s="566"/>
      <c r="AI517" s="480"/>
      <c r="AJ517" s="569"/>
      <c r="AK517" s="340"/>
      <c r="AL517" s="366"/>
      <c r="AM517" s="558"/>
      <c r="AN517" s="560"/>
      <c r="AO517" s="480"/>
      <c r="AP517" s="482"/>
      <c r="AQ517" s="562"/>
      <c r="AR517" s="552">
        <v>0.02</v>
      </c>
      <c r="AS517" s="554">
        <v>0.03</v>
      </c>
      <c r="AT517" s="554">
        <v>0.05</v>
      </c>
      <c r="AU517" s="526">
        <v>7.0000000000000007E-2</v>
      </c>
      <c r="AV517" s="161"/>
      <c r="AW517" s="161"/>
    </row>
    <row r="518" spans="1:49" ht="16.5" customHeight="1">
      <c r="A518" s="498"/>
      <c r="B518" s="501"/>
      <c r="C518" s="549"/>
      <c r="D518" s="221" t="s">
        <v>162</v>
      </c>
      <c r="E518" s="207"/>
      <c r="F518" s="222">
        <v>144230</v>
      </c>
      <c r="G518" s="306" t="s">
        <v>148</v>
      </c>
      <c r="H518" s="223">
        <v>1340</v>
      </c>
      <c r="I518" s="224" t="s">
        <v>339</v>
      </c>
      <c r="J518" s="220"/>
      <c r="K518" s="173"/>
      <c r="L518" s="163"/>
      <c r="M518" s="504"/>
      <c r="O518" s="350"/>
      <c r="P518" s="480"/>
      <c r="Q518" s="350"/>
      <c r="R518" s="351"/>
      <c r="S518" s="505"/>
      <c r="T518" s="350"/>
      <c r="U518" s="577"/>
      <c r="V518" s="352"/>
      <c r="W518" s="578"/>
      <c r="X518" s="354"/>
      <c r="Y518" s="558"/>
      <c r="Z518" s="345" t="s">
        <v>163</v>
      </c>
      <c r="AA518" s="487"/>
      <c r="AB518" s="490"/>
      <c r="AC518" s="563"/>
      <c r="AD518" s="316" t="s">
        <v>164</v>
      </c>
      <c r="AE518" s="364">
        <v>2160</v>
      </c>
      <c r="AF518" s="365">
        <v>2340</v>
      </c>
      <c r="AG518" s="564"/>
      <c r="AH518" s="567"/>
      <c r="AI518" s="480"/>
      <c r="AJ518" s="570"/>
      <c r="AK518" s="340"/>
      <c r="AL518" s="366"/>
      <c r="AM518" s="558"/>
      <c r="AN518" s="561"/>
      <c r="AO518" s="480"/>
      <c r="AP518" s="483"/>
      <c r="AQ518" s="562"/>
      <c r="AR518" s="553"/>
      <c r="AS518" s="555"/>
      <c r="AT518" s="555"/>
      <c r="AU518" s="527"/>
      <c r="AV518" s="161"/>
      <c r="AW518" s="161"/>
    </row>
    <row r="519" spans="1:49" ht="16.5" customHeight="1">
      <c r="A519" s="498"/>
      <c r="B519" s="500" t="s">
        <v>183</v>
      </c>
      <c r="C519" s="502" t="s">
        <v>144</v>
      </c>
      <c r="D519" s="206" t="s">
        <v>145</v>
      </c>
      <c r="E519" s="207"/>
      <c r="F519" s="208">
        <v>29230</v>
      </c>
      <c r="G519" s="306" t="s">
        <v>148</v>
      </c>
      <c r="H519" s="209">
        <v>270</v>
      </c>
      <c r="I519" s="210" t="s">
        <v>339</v>
      </c>
      <c r="K519" s="211"/>
      <c r="L519" s="212"/>
      <c r="M519" s="504"/>
      <c r="O519" s="342" t="s">
        <v>184</v>
      </c>
      <c r="P519" s="480"/>
      <c r="Q519" s="342" t="s">
        <v>184</v>
      </c>
      <c r="R519" s="349"/>
      <c r="S519" s="505"/>
      <c r="T519" s="342"/>
      <c r="U519" s="577"/>
      <c r="V519" s="352"/>
      <c r="W519" s="578"/>
      <c r="X519" s="354"/>
      <c r="Y519" s="558" t="s">
        <v>146</v>
      </c>
      <c r="Z519" s="341" t="s">
        <v>150</v>
      </c>
      <c r="AA519" s="485">
        <v>2790</v>
      </c>
      <c r="AB519" s="488">
        <v>3060</v>
      </c>
      <c r="AC519" s="563" t="s">
        <v>146</v>
      </c>
      <c r="AD519" s="159" t="s">
        <v>151</v>
      </c>
      <c r="AE519" s="360">
        <v>5490</v>
      </c>
      <c r="AF519" s="361">
        <v>6120</v>
      </c>
      <c r="AG519" s="564" t="s">
        <v>146</v>
      </c>
      <c r="AH519" s="565">
        <v>3290</v>
      </c>
      <c r="AI519" s="480" t="s">
        <v>148</v>
      </c>
      <c r="AJ519" s="568">
        <v>30</v>
      </c>
      <c r="AK519" s="484" t="s">
        <v>146</v>
      </c>
      <c r="AL519" s="556">
        <v>4500</v>
      </c>
      <c r="AM519" s="558" t="s">
        <v>152</v>
      </c>
      <c r="AN519" s="559">
        <v>3650</v>
      </c>
      <c r="AO519" s="480" t="s">
        <v>146</v>
      </c>
      <c r="AP519" s="481">
        <v>40</v>
      </c>
      <c r="AQ519" s="562" t="s">
        <v>152</v>
      </c>
      <c r="AR519" s="543" t="s">
        <v>154</v>
      </c>
      <c r="AS519" s="545" t="s">
        <v>154</v>
      </c>
      <c r="AT519" s="545" t="s">
        <v>154</v>
      </c>
      <c r="AU519" s="571" t="s">
        <v>154</v>
      </c>
      <c r="AV519" s="161"/>
      <c r="AW519" s="161"/>
    </row>
    <row r="520" spans="1:49" ht="16.5" customHeight="1">
      <c r="A520" s="498"/>
      <c r="B520" s="501"/>
      <c r="C520" s="503"/>
      <c r="D520" s="214" t="s">
        <v>155</v>
      </c>
      <c r="E520" s="207"/>
      <c r="F520" s="215">
        <v>35130</v>
      </c>
      <c r="G520" s="306" t="s">
        <v>148</v>
      </c>
      <c r="H520" s="216">
        <v>330</v>
      </c>
      <c r="I520" s="217" t="s">
        <v>339</v>
      </c>
      <c r="J520" s="305" t="s">
        <v>148</v>
      </c>
      <c r="K520" s="218">
        <v>6030</v>
      </c>
      <c r="L520" s="219">
        <v>50</v>
      </c>
      <c r="M520" s="504"/>
      <c r="O520" s="342">
        <v>406440</v>
      </c>
      <c r="P520" s="480"/>
      <c r="Q520" s="343">
        <v>4060</v>
      </c>
      <c r="R520" s="340"/>
      <c r="S520" s="505"/>
      <c r="T520" s="343"/>
      <c r="U520" s="577"/>
      <c r="V520" s="352"/>
      <c r="W520" s="578"/>
      <c r="X520" s="354"/>
      <c r="Y520" s="558"/>
      <c r="Z520" s="344" t="s">
        <v>156</v>
      </c>
      <c r="AA520" s="486"/>
      <c r="AB520" s="489"/>
      <c r="AC520" s="563"/>
      <c r="AD520" s="312" t="s">
        <v>157</v>
      </c>
      <c r="AE520" s="362">
        <v>2970</v>
      </c>
      <c r="AF520" s="363">
        <v>3330</v>
      </c>
      <c r="AG520" s="564"/>
      <c r="AH520" s="566"/>
      <c r="AI520" s="480"/>
      <c r="AJ520" s="569"/>
      <c r="AK520" s="484"/>
      <c r="AL520" s="557"/>
      <c r="AM520" s="558"/>
      <c r="AN520" s="560"/>
      <c r="AO520" s="480"/>
      <c r="AP520" s="482"/>
      <c r="AQ520" s="562"/>
      <c r="AR520" s="544"/>
      <c r="AS520" s="546"/>
      <c r="AT520" s="546"/>
      <c r="AU520" s="547"/>
      <c r="AV520" s="161"/>
      <c r="AW520" s="161"/>
    </row>
    <row r="521" spans="1:49" ht="16.5" customHeight="1">
      <c r="A521" s="498"/>
      <c r="B521" s="501"/>
      <c r="C521" s="548" t="s">
        <v>158</v>
      </c>
      <c r="D521" s="214" t="s">
        <v>159</v>
      </c>
      <c r="E521" s="207"/>
      <c r="F521" s="215">
        <v>83720</v>
      </c>
      <c r="G521" s="306" t="s">
        <v>148</v>
      </c>
      <c r="H521" s="216">
        <v>730</v>
      </c>
      <c r="I521" s="217" t="s">
        <v>339</v>
      </c>
      <c r="J521" s="220"/>
      <c r="K521" s="173"/>
      <c r="L521" s="163"/>
      <c r="M521" s="504"/>
      <c r="O521" s="350"/>
      <c r="P521" s="480"/>
      <c r="Q521" s="350"/>
      <c r="R521" s="351"/>
      <c r="S521" s="505"/>
      <c r="T521" s="350"/>
      <c r="U521" s="577"/>
      <c r="V521" s="352"/>
      <c r="W521" s="578"/>
      <c r="X521" s="354"/>
      <c r="Y521" s="558"/>
      <c r="Z521" s="344" t="s">
        <v>160</v>
      </c>
      <c r="AA521" s="486"/>
      <c r="AB521" s="489"/>
      <c r="AC521" s="563"/>
      <c r="AD521" s="312" t="s">
        <v>161</v>
      </c>
      <c r="AE521" s="362">
        <v>2610</v>
      </c>
      <c r="AF521" s="363">
        <v>2880</v>
      </c>
      <c r="AG521" s="564"/>
      <c r="AH521" s="566"/>
      <c r="AI521" s="480"/>
      <c r="AJ521" s="569"/>
      <c r="AK521" s="340"/>
      <c r="AL521" s="366"/>
      <c r="AM521" s="558"/>
      <c r="AN521" s="560"/>
      <c r="AO521" s="480"/>
      <c r="AP521" s="482"/>
      <c r="AQ521" s="562"/>
      <c r="AR521" s="552">
        <v>0.02</v>
      </c>
      <c r="AS521" s="554">
        <v>0.03</v>
      </c>
      <c r="AT521" s="554">
        <v>0.05</v>
      </c>
      <c r="AU521" s="526">
        <v>7.0000000000000007E-2</v>
      </c>
      <c r="AV521" s="161"/>
      <c r="AW521" s="161"/>
    </row>
    <row r="522" spans="1:49" ht="16.5" customHeight="1">
      <c r="A522" s="498"/>
      <c r="B522" s="501"/>
      <c r="C522" s="549"/>
      <c r="D522" s="221" t="s">
        <v>162</v>
      </c>
      <c r="E522" s="207"/>
      <c r="F522" s="222">
        <v>142740</v>
      </c>
      <c r="G522" s="306" t="s">
        <v>148</v>
      </c>
      <c r="H522" s="223">
        <v>1320</v>
      </c>
      <c r="I522" s="224" t="s">
        <v>339</v>
      </c>
      <c r="J522" s="220"/>
      <c r="K522" s="173"/>
      <c r="L522" s="163"/>
      <c r="M522" s="504"/>
      <c r="O522" s="342" t="s">
        <v>185</v>
      </c>
      <c r="P522" s="480"/>
      <c r="Q522" s="342" t="s">
        <v>185</v>
      </c>
      <c r="R522" s="349"/>
      <c r="S522" s="505"/>
      <c r="T522" s="342"/>
      <c r="U522" s="577"/>
      <c r="V522" s="352"/>
      <c r="W522" s="578"/>
      <c r="X522" s="354"/>
      <c r="Y522" s="558"/>
      <c r="Z522" s="345" t="s">
        <v>163</v>
      </c>
      <c r="AA522" s="487"/>
      <c r="AB522" s="490"/>
      <c r="AC522" s="563"/>
      <c r="AD522" s="316" t="s">
        <v>164</v>
      </c>
      <c r="AE522" s="364">
        <v>2340</v>
      </c>
      <c r="AF522" s="365">
        <v>2610</v>
      </c>
      <c r="AG522" s="564"/>
      <c r="AH522" s="567"/>
      <c r="AI522" s="480"/>
      <c r="AJ522" s="570"/>
      <c r="AK522" s="340"/>
      <c r="AL522" s="366"/>
      <c r="AM522" s="558"/>
      <c r="AN522" s="561"/>
      <c r="AO522" s="480"/>
      <c r="AP522" s="483"/>
      <c r="AQ522" s="562"/>
      <c r="AR522" s="553"/>
      <c r="AS522" s="555"/>
      <c r="AT522" s="555"/>
      <c r="AU522" s="527"/>
      <c r="AV522" s="161"/>
      <c r="AW522" s="161"/>
    </row>
    <row r="523" spans="1:49" ht="16.5" customHeight="1">
      <c r="A523" s="498"/>
      <c r="B523" s="500" t="s">
        <v>186</v>
      </c>
      <c r="C523" s="502" t="s">
        <v>144</v>
      </c>
      <c r="D523" s="206" t="s">
        <v>145</v>
      </c>
      <c r="E523" s="207"/>
      <c r="F523" s="208">
        <v>27970</v>
      </c>
      <c r="G523" s="306" t="s">
        <v>148</v>
      </c>
      <c r="H523" s="209">
        <v>260</v>
      </c>
      <c r="I523" s="210" t="s">
        <v>339</v>
      </c>
      <c r="K523" s="211"/>
      <c r="L523" s="212"/>
      <c r="M523" s="504"/>
      <c r="O523" s="342">
        <v>436320</v>
      </c>
      <c r="P523" s="480"/>
      <c r="Q523" s="343">
        <v>4360</v>
      </c>
      <c r="R523" s="340"/>
      <c r="S523" s="505"/>
      <c r="T523" s="343"/>
      <c r="U523" s="577"/>
      <c r="V523" s="352"/>
      <c r="W523" s="578"/>
      <c r="X523" s="354"/>
      <c r="Y523" s="558" t="s">
        <v>146</v>
      </c>
      <c r="Z523" s="341" t="s">
        <v>150</v>
      </c>
      <c r="AA523" s="485">
        <v>2520</v>
      </c>
      <c r="AB523" s="488">
        <v>2790</v>
      </c>
      <c r="AC523" s="563" t="s">
        <v>146</v>
      </c>
      <c r="AD523" s="159" t="s">
        <v>151</v>
      </c>
      <c r="AE523" s="360">
        <v>4950</v>
      </c>
      <c r="AF523" s="361">
        <v>5580</v>
      </c>
      <c r="AG523" s="564" t="s">
        <v>146</v>
      </c>
      <c r="AH523" s="565">
        <v>3020</v>
      </c>
      <c r="AI523" s="480" t="s">
        <v>148</v>
      </c>
      <c r="AJ523" s="568">
        <v>30</v>
      </c>
      <c r="AK523" s="484" t="s">
        <v>146</v>
      </c>
      <c r="AL523" s="556">
        <v>4500</v>
      </c>
      <c r="AM523" s="558" t="s">
        <v>152</v>
      </c>
      <c r="AN523" s="559">
        <v>3350</v>
      </c>
      <c r="AO523" s="480" t="s">
        <v>146</v>
      </c>
      <c r="AP523" s="481">
        <v>30</v>
      </c>
      <c r="AQ523" s="562" t="s">
        <v>152</v>
      </c>
      <c r="AR523" s="543" t="s">
        <v>154</v>
      </c>
      <c r="AS523" s="545" t="s">
        <v>154</v>
      </c>
      <c r="AT523" s="545" t="s">
        <v>154</v>
      </c>
      <c r="AU523" s="571" t="s">
        <v>154</v>
      </c>
      <c r="AV523" s="161"/>
      <c r="AW523" s="161"/>
    </row>
    <row r="524" spans="1:49" ht="16.5" customHeight="1">
      <c r="A524" s="498"/>
      <c r="B524" s="501"/>
      <c r="C524" s="503"/>
      <c r="D524" s="214" t="s">
        <v>155</v>
      </c>
      <c r="E524" s="207"/>
      <c r="F524" s="215">
        <v>33870</v>
      </c>
      <c r="G524" s="306" t="s">
        <v>148</v>
      </c>
      <c r="H524" s="216">
        <v>310</v>
      </c>
      <c r="I524" s="217" t="s">
        <v>339</v>
      </c>
      <c r="J524" s="305" t="s">
        <v>148</v>
      </c>
      <c r="K524" s="218">
        <v>6030</v>
      </c>
      <c r="L524" s="219">
        <v>50</v>
      </c>
      <c r="M524" s="504"/>
      <c r="O524" s="350"/>
      <c r="P524" s="480"/>
      <c r="Q524" s="350"/>
      <c r="R524" s="351"/>
      <c r="S524" s="505"/>
      <c r="T524" s="350"/>
      <c r="U524" s="577"/>
      <c r="V524" s="352"/>
      <c r="W524" s="578"/>
      <c r="X524" s="354"/>
      <c r="Y524" s="558"/>
      <c r="Z524" s="344" t="s">
        <v>156</v>
      </c>
      <c r="AA524" s="486"/>
      <c r="AB524" s="489"/>
      <c r="AC524" s="563"/>
      <c r="AD524" s="312" t="s">
        <v>157</v>
      </c>
      <c r="AE524" s="362">
        <v>2700</v>
      </c>
      <c r="AF524" s="363">
        <v>3060</v>
      </c>
      <c r="AG524" s="564"/>
      <c r="AH524" s="566"/>
      <c r="AI524" s="480"/>
      <c r="AJ524" s="569"/>
      <c r="AK524" s="484"/>
      <c r="AL524" s="557"/>
      <c r="AM524" s="558"/>
      <c r="AN524" s="560"/>
      <c r="AO524" s="480"/>
      <c r="AP524" s="482"/>
      <c r="AQ524" s="562"/>
      <c r="AR524" s="544"/>
      <c r="AS524" s="546"/>
      <c r="AT524" s="546"/>
      <c r="AU524" s="547"/>
      <c r="AV524" s="161"/>
      <c r="AW524" s="161"/>
    </row>
    <row r="525" spans="1:49" ht="16.5" customHeight="1">
      <c r="A525" s="498"/>
      <c r="B525" s="501"/>
      <c r="C525" s="548" t="s">
        <v>158</v>
      </c>
      <c r="D525" s="214" t="s">
        <v>159</v>
      </c>
      <c r="E525" s="207"/>
      <c r="F525" s="215">
        <v>82460</v>
      </c>
      <c r="G525" s="306" t="s">
        <v>148</v>
      </c>
      <c r="H525" s="216">
        <v>720</v>
      </c>
      <c r="I525" s="217" t="s">
        <v>339</v>
      </c>
      <c r="J525" s="220"/>
      <c r="K525" s="173"/>
      <c r="L525" s="163"/>
      <c r="M525" s="504"/>
      <c r="O525" s="342" t="s">
        <v>187</v>
      </c>
      <c r="P525" s="480"/>
      <c r="Q525" s="342" t="s">
        <v>187</v>
      </c>
      <c r="R525" s="349"/>
      <c r="S525" s="505"/>
      <c r="T525" s="342"/>
      <c r="U525" s="577"/>
      <c r="V525" s="352"/>
      <c r="W525" s="578"/>
      <c r="X525" s="354"/>
      <c r="Y525" s="558"/>
      <c r="Z525" s="344" t="s">
        <v>160</v>
      </c>
      <c r="AA525" s="486"/>
      <c r="AB525" s="489"/>
      <c r="AC525" s="563"/>
      <c r="AD525" s="312" t="s">
        <v>161</v>
      </c>
      <c r="AE525" s="362">
        <v>2340</v>
      </c>
      <c r="AF525" s="363">
        <v>2610</v>
      </c>
      <c r="AG525" s="564"/>
      <c r="AH525" s="566"/>
      <c r="AI525" s="480"/>
      <c r="AJ525" s="569"/>
      <c r="AK525" s="340"/>
      <c r="AL525" s="366"/>
      <c r="AM525" s="558"/>
      <c r="AN525" s="560"/>
      <c r="AO525" s="480"/>
      <c r="AP525" s="482"/>
      <c r="AQ525" s="562"/>
      <c r="AR525" s="552">
        <v>0.02</v>
      </c>
      <c r="AS525" s="554">
        <v>0.03</v>
      </c>
      <c r="AT525" s="554">
        <v>0.05</v>
      </c>
      <c r="AU525" s="526">
        <v>7.0000000000000007E-2</v>
      </c>
      <c r="AV525" s="161"/>
      <c r="AW525" s="161"/>
    </row>
    <row r="526" spans="1:49" ht="16.5" customHeight="1">
      <c r="A526" s="498"/>
      <c r="B526" s="501"/>
      <c r="C526" s="549"/>
      <c r="D526" s="221" t="s">
        <v>162</v>
      </c>
      <c r="E526" s="207"/>
      <c r="F526" s="222">
        <v>141480</v>
      </c>
      <c r="G526" s="306" t="s">
        <v>148</v>
      </c>
      <c r="H526" s="223">
        <v>1310</v>
      </c>
      <c r="I526" s="224" t="s">
        <v>339</v>
      </c>
      <c r="J526" s="220"/>
      <c r="K526" s="173"/>
      <c r="L526" s="163"/>
      <c r="M526" s="504"/>
      <c r="O526" s="342">
        <v>466290</v>
      </c>
      <c r="P526" s="480"/>
      <c r="Q526" s="343">
        <v>4660</v>
      </c>
      <c r="R526" s="340"/>
      <c r="S526" s="505"/>
      <c r="T526" s="343"/>
      <c r="U526" s="577"/>
      <c r="V526" s="352"/>
      <c r="W526" s="578"/>
      <c r="X526" s="354"/>
      <c r="Y526" s="558"/>
      <c r="Z526" s="345" t="s">
        <v>163</v>
      </c>
      <c r="AA526" s="487"/>
      <c r="AB526" s="490"/>
      <c r="AC526" s="563"/>
      <c r="AD526" s="316" t="s">
        <v>164</v>
      </c>
      <c r="AE526" s="364">
        <v>2160</v>
      </c>
      <c r="AF526" s="365">
        <v>2340</v>
      </c>
      <c r="AG526" s="564"/>
      <c r="AH526" s="567"/>
      <c r="AI526" s="480"/>
      <c r="AJ526" s="570"/>
      <c r="AK526" s="340"/>
      <c r="AL526" s="366"/>
      <c r="AM526" s="558"/>
      <c r="AN526" s="561"/>
      <c r="AO526" s="480"/>
      <c r="AP526" s="483"/>
      <c r="AQ526" s="562"/>
      <c r="AR526" s="553"/>
      <c r="AS526" s="555"/>
      <c r="AT526" s="555"/>
      <c r="AU526" s="527"/>
      <c r="AV526" s="161"/>
      <c r="AW526" s="161"/>
    </row>
    <row r="527" spans="1:49" ht="16.5" customHeight="1">
      <c r="A527" s="498"/>
      <c r="B527" s="500" t="s">
        <v>188</v>
      </c>
      <c r="C527" s="502" t="s">
        <v>144</v>
      </c>
      <c r="D527" s="206" t="s">
        <v>145</v>
      </c>
      <c r="E527" s="207"/>
      <c r="F527" s="208">
        <v>26900</v>
      </c>
      <c r="G527" s="306" t="s">
        <v>148</v>
      </c>
      <c r="H527" s="209">
        <v>250</v>
      </c>
      <c r="I527" s="210" t="s">
        <v>339</v>
      </c>
      <c r="K527" s="211"/>
      <c r="L527" s="212"/>
      <c r="M527" s="504"/>
      <c r="O527" s="350"/>
      <c r="P527" s="480"/>
      <c r="Q527" s="350"/>
      <c r="R527" s="351"/>
      <c r="S527" s="505"/>
      <c r="T527" s="350"/>
      <c r="U527" s="577"/>
      <c r="V527" s="352"/>
      <c r="W527" s="578"/>
      <c r="X527" s="354"/>
      <c r="Y527" s="558" t="s">
        <v>146</v>
      </c>
      <c r="Z527" s="341" t="s">
        <v>150</v>
      </c>
      <c r="AA527" s="485">
        <v>2340</v>
      </c>
      <c r="AB527" s="488">
        <v>2610</v>
      </c>
      <c r="AC527" s="563" t="s">
        <v>146</v>
      </c>
      <c r="AD527" s="159" t="s">
        <v>151</v>
      </c>
      <c r="AE527" s="360">
        <v>4590</v>
      </c>
      <c r="AF527" s="361">
        <v>5130</v>
      </c>
      <c r="AG527" s="564" t="s">
        <v>146</v>
      </c>
      <c r="AH527" s="565">
        <v>2780</v>
      </c>
      <c r="AI527" s="480" t="s">
        <v>148</v>
      </c>
      <c r="AJ527" s="568">
        <v>30</v>
      </c>
      <c r="AK527" s="484" t="s">
        <v>146</v>
      </c>
      <c r="AL527" s="556">
        <v>4500</v>
      </c>
      <c r="AM527" s="558" t="s">
        <v>152</v>
      </c>
      <c r="AN527" s="559">
        <v>3090</v>
      </c>
      <c r="AO527" s="480" t="s">
        <v>146</v>
      </c>
      <c r="AP527" s="481">
        <v>30</v>
      </c>
      <c r="AQ527" s="562" t="s">
        <v>152</v>
      </c>
      <c r="AR527" s="543" t="s">
        <v>154</v>
      </c>
      <c r="AS527" s="545" t="s">
        <v>154</v>
      </c>
      <c r="AT527" s="545" t="s">
        <v>154</v>
      </c>
      <c r="AU527" s="571" t="s">
        <v>154</v>
      </c>
      <c r="AV527" s="161"/>
      <c r="AW527" s="161"/>
    </row>
    <row r="528" spans="1:49" ht="16.5" customHeight="1">
      <c r="A528" s="498"/>
      <c r="B528" s="501"/>
      <c r="C528" s="503"/>
      <c r="D528" s="214" t="s">
        <v>155</v>
      </c>
      <c r="E528" s="207"/>
      <c r="F528" s="215">
        <v>32800</v>
      </c>
      <c r="G528" s="306" t="s">
        <v>148</v>
      </c>
      <c r="H528" s="216">
        <v>300</v>
      </c>
      <c r="I528" s="217" t="s">
        <v>339</v>
      </c>
      <c r="J528" s="305" t="s">
        <v>148</v>
      </c>
      <c r="K528" s="218">
        <v>6030</v>
      </c>
      <c r="L528" s="219">
        <v>50</v>
      </c>
      <c r="M528" s="504"/>
      <c r="O528" s="342" t="s">
        <v>189</v>
      </c>
      <c r="P528" s="480"/>
      <c r="Q528" s="342" t="s">
        <v>189</v>
      </c>
      <c r="R528" s="349"/>
      <c r="S528" s="505"/>
      <c r="T528" s="342"/>
      <c r="U528" s="577"/>
      <c r="V528" s="352"/>
      <c r="W528" s="578"/>
      <c r="X528" s="354"/>
      <c r="Y528" s="558"/>
      <c r="Z528" s="344" t="s">
        <v>156</v>
      </c>
      <c r="AA528" s="486"/>
      <c r="AB528" s="489"/>
      <c r="AC528" s="563"/>
      <c r="AD528" s="312" t="s">
        <v>157</v>
      </c>
      <c r="AE528" s="362">
        <v>2520</v>
      </c>
      <c r="AF528" s="363">
        <v>2790</v>
      </c>
      <c r="AG528" s="564"/>
      <c r="AH528" s="566"/>
      <c r="AI528" s="480"/>
      <c r="AJ528" s="569"/>
      <c r="AK528" s="484"/>
      <c r="AL528" s="557"/>
      <c r="AM528" s="558"/>
      <c r="AN528" s="560"/>
      <c r="AO528" s="480"/>
      <c r="AP528" s="482"/>
      <c r="AQ528" s="562"/>
      <c r="AR528" s="544"/>
      <c r="AS528" s="546"/>
      <c r="AT528" s="546"/>
      <c r="AU528" s="547"/>
      <c r="AV528" s="161"/>
      <c r="AW528" s="161"/>
    </row>
    <row r="529" spans="1:49" ht="16.5" customHeight="1">
      <c r="A529" s="498"/>
      <c r="B529" s="501"/>
      <c r="C529" s="548" t="s">
        <v>158</v>
      </c>
      <c r="D529" s="214" t="s">
        <v>159</v>
      </c>
      <c r="E529" s="207"/>
      <c r="F529" s="215">
        <v>81380</v>
      </c>
      <c r="G529" s="306" t="s">
        <v>148</v>
      </c>
      <c r="H529" s="216">
        <v>710</v>
      </c>
      <c r="I529" s="217" t="s">
        <v>339</v>
      </c>
      <c r="J529" s="220"/>
      <c r="K529" s="173"/>
      <c r="L529" s="163"/>
      <c r="M529" s="504"/>
      <c r="O529" s="342">
        <v>496170</v>
      </c>
      <c r="P529" s="480"/>
      <c r="Q529" s="343">
        <v>4960</v>
      </c>
      <c r="R529" s="340"/>
      <c r="S529" s="505"/>
      <c r="T529" s="343"/>
      <c r="U529" s="577"/>
      <c r="V529" s="352"/>
      <c r="W529" s="578"/>
      <c r="X529" s="354"/>
      <c r="Y529" s="558"/>
      <c r="Z529" s="344" t="s">
        <v>160</v>
      </c>
      <c r="AA529" s="486"/>
      <c r="AB529" s="489"/>
      <c r="AC529" s="563"/>
      <c r="AD529" s="312" t="s">
        <v>161</v>
      </c>
      <c r="AE529" s="362">
        <v>2160</v>
      </c>
      <c r="AF529" s="363">
        <v>2430</v>
      </c>
      <c r="AG529" s="564"/>
      <c r="AH529" s="566"/>
      <c r="AI529" s="480"/>
      <c r="AJ529" s="569"/>
      <c r="AK529" s="340"/>
      <c r="AL529" s="366"/>
      <c r="AM529" s="558"/>
      <c r="AN529" s="560"/>
      <c r="AO529" s="480"/>
      <c r="AP529" s="482"/>
      <c r="AQ529" s="562"/>
      <c r="AR529" s="552">
        <v>0.02</v>
      </c>
      <c r="AS529" s="554">
        <v>0.03</v>
      </c>
      <c r="AT529" s="554">
        <v>0.05</v>
      </c>
      <c r="AU529" s="526">
        <v>7.0000000000000007E-2</v>
      </c>
      <c r="AV529" s="161"/>
      <c r="AW529" s="161"/>
    </row>
    <row r="530" spans="1:49" ht="16.5" customHeight="1">
      <c r="A530" s="498"/>
      <c r="B530" s="501"/>
      <c r="C530" s="549"/>
      <c r="D530" s="221" t="s">
        <v>162</v>
      </c>
      <c r="E530" s="207"/>
      <c r="F530" s="222">
        <v>140410</v>
      </c>
      <c r="G530" s="306" t="s">
        <v>148</v>
      </c>
      <c r="H530" s="223">
        <v>1300</v>
      </c>
      <c r="I530" s="224" t="s">
        <v>339</v>
      </c>
      <c r="J530" s="220"/>
      <c r="K530" s="173"/>
      <c r="L530" s="163"/>
      <c r="M530" s="504"/>
      <c r="O530" s="350"/>
      <c r="P530" s="480"/>
      <c r="Q530" s="350"/>
      <c r="R530" s="351"/>
      <c r="S530" s="505"/>
      <c r="T530" s="350"/>
      <c r="U530" s="577"/>
      <c r="V530" s="352"/>
      <c r="W530" s="578"/>
      <c r="X530" s="354"/>
      <c r="Y530" s="558"/>
      <c r="Z530" s="345" t="s">
        <v>163</v>
      </c>
      <c r="AA530" s="487"/>
      <c r="AB530" s="490"/>
      <c r="AC530" s="563"/>
      <c r="AD530" s="316" t="s">
        <v>164</v>
      </c>
      <c r="AE530" s="364">
        <v>1980</v>
      </c>
      <c r="AF530" s="365">
        <v>2160</v>
      </c>
      <c r="AG530" s="564"/>
      <c r="AH530" s="567"/>
      <c r="AI530" s="480"/>
      <c r="AJ530" s="570"/>
      <c r="AK530" s="340"/>
      <c r="AL530" s="366"/>
      <c r="AM530" s="558"/>
      <c r="AN530" s="561"/>
      <c r="AO530" s="480"/>
      <c r="AP530" s="483"/>
      <c r="AQ530" s="562"/>
      <c r="AR530" s="553"/>
      <c r="AS530" s="555"/>
      <c r="AT530" s="555"/>
      <c r="AU530" s="527"/>
      <c r="AV530" s="161"/>
      <c r="AW530" s="161"/>
    </row>
    <row r="531" spans="1:49" ht="16.5" customHeight="1">
      <c r="A531" s="498"/>
      <c r="B531" s="500" t="s">
        <v>190</v>
      </c>
      <c r="C531" s="502" t="s">
        <v>144</v>
      </c>
      <c r="D531" s="206" t="s">
        <v>145</v>
      </c>
      <c r="E531" s="207"/>
      <c r="F531" s="208">
        <v>26010</v>
      </c>
      <c r="G531" s="306" t="s">
        <v>148</v>
      </c>
      <c r="H531" s="209">
        <v>240</v>
      </c>
      <c r="I531" s="210" t="s">
        <v>339</v>
      </c>
      <c r="K531" s="211"/>
      <c r="L531" s="212"/>
      <c r="M531" s="504"/>
      <c r="O531" s="342" t="s">
        <v>191</v>
      </c>
      <c r="P531" s="480"/>
      <c r="Q531" s="342" t="s">
        <v>191</v>
      </c>
      <c r="R531" s="349"/>
      <c r="S531" s="505"/>
      <c r="T531" s="342"/>
      <c r="U531" s="577"/>
      <c r="V531" s="352"/>
      <c r="W531" s="578"/>
      <c r="X531" s="354"/>
      <c r="Y531" s="558" t="s">
        <v>146</v>
      </c>
      <c r="Z531" s="341" t="s">
        <v>150</v>
      </c>
      <c r="AA531" s="485">
        <v>2520</v>
      </c>
      <c r="AB531" s="488">
        <v>2790</v>
      </c>
      <c r="AC531" s="563" t="s">
        <v>146</v>
      </c>
      <c r="AD531" s="159" t="s">
        <v>151</v>
      </c>
      <c r="AE531" s="360">
        <v>4950</v>
      </c>
      <c r="AF531" s="361">
        <v>5580</v>
      </c>
      <c r="AG531" s="564" t="s">
        <v>146</v>
      </c>
      <c r="AH531" s="565">
        <v>2580</v>
      </c>
      <c r="AI531" s="480" t="s">
        <v>148</v>
      </c>
      <c r="AJ531" s="568">
        <v>20</v>
      </c>
      <c r="AK531" s="484" t="s">
        <v>146</v>
      </c>
      <c r="AL531" s="556">
        <v>4500</v>
      </c>
      <c r="AM531" s="558" t="s">
        <v>152</v>
      </c>
      <c r="AN531" s="559">
        <v>2870</v>
      </c>
      <c r="AO531" s="480" t="s">
        <v>146</v>
      </c>
      <c r="AP531" s="481">
        <v>30</v>
      </c>
      <c r="AQ531" s="562" t="s">
        <v>152</v>
      </c>
      <c r="AR531" s="543" t="s">
        <v>154</v>
      </c>
      <c r="AS531" s="545" t="s">
        <v>154</v>
      </c>
      <c r="AT531" s="545" t="s">
        <v>154</v>
      </c>
      <c r="AU531" s="571" t="s">
        <v>154</v>
      </c>
      <c r="AV531" s="161"/>
      <c r="AW531" s="161"/>
    </row>
    <row r="532" spans="1:49" ht="16.5" customHeight="1">
      <c r="A532" s="498"/>
      <c r="B532" s="501"/>
      <c r="C532" s="503"/>
      <c r="D532" s="214" t="s">
        <v>155</v>
      </c>
      <c r="E532" s="207"/>
      <c r="F532" s="215">
        <v>31910</v>
      </c>
      <c r="G532" s="306" t="s">
        <v>148</v>
      </c>
      <c r="H532" s="216">
        <v>290</v>
      </c>
      <c r="I532" s="217" t="s">
        <v>339</v>
      </c>
      <c r="J532" s="305" t="s">
        <v>148</v>
      </c>
      <c r="K532" s="218">
        <v>6030</v>
      </c>
      <c r="L532" s="219">
        <v>50</v>
      </c>
      <c r="M532" s="504"/>
      <c r="O532" s="342">
        <v>526140</v>
      </c>
      <c r="P532" s="480"/>
      <c r="Q532" s="343">
        <v>5260</v>
      </c>
      <c r="R532" s="340"/>
      <c r="S532" s="505"/>
      <c r="T532" s="343"/>
      <c r="U532" s="577"/>
      <c r="V532" s="352"/>
      <c r="W532" s="578"/>
      <c r="X532" s="354"/>
      <c r="Y532" s="558"/>
      <c r="Z532" s="344" t="s">
        <v>156</v>
      </c>
      <c r="AA532" s="486"/>
      <c r="AB532" s="489"/>
      <c r="AC532" s="563"/>
      <c r="AD532" s="312" t="s">
        <v>157</v>
      </c>
      <c r="AE532" s="362">
        <v>2700</v>
      </c>
      <c r="AF532" s="363">
        <v>3060</v>
      </c>
      <c r="AG532" s="564"/>
      <c r="AH532" s="566"/>
      <c r="AI532" s="480"/>
      <c r="AJ532" s="569"/>
      <c r="AK532" s="484"/>
      <c r="AL532" s="557"/>
      <c r="AM532" s="558"/>
      <c r="AN532" s="560"/>
      <c r="AO532" s="480"/>
      <c r="AP532" s="482"/>
      <c r="AQ532" s="562"/>
      <c r="AR532" s="544"/>
      <c r="AS532" s="546"/>
      <c r="AT532" s="546"/>
      <c r="AU532" s="547"/>
      <c r="AV532" s="161"/>
      <c r="AW532" s="161"/>
    </row>
    <row r="533" spans="1:49" ht="16.5" customHeight="1">
      <c r="A533" s="498"/>
      <c r="B533" s="501"/>
      <c r="C533" s="548" t="s">
        <v>158</v>
      </c>
      <c r="D533" s="214" t="s">
        <v>159</v>
      </c>
      <c r="E533" s="207"/>
      <c r="F533" s="215">
        <v>80490</v>
      </c>
      <c r="G533" s="306" t="s">
        <v>148</v>
      </c>
      <c r="H533" s="216">
        <v>700</v>
      </c>
      <c r="I533" s="217" t="s">
        <v>339</v>
      </c>
      <c r="J533" s="220"/>
      <c r="K533" s="173"/>
      <c r="L533" s="163"/>
      <c r="M533" s="504"/>
      <c r="O533" s="350"/>
      <c r="P533" s="480"/>
      <c r="Q533" s="350"/>
      <c r="R533" s="351"/>
      <c r="S533" s="505"/>
      <c r="T533" s="350"/>
      <c r="U533" s="577"/>
      <c r="V533" s="352"/>
      <c r="W533" s="578"/>
      <c r="X533" s="354"/>
      <c r="Y533" s="558"/>
      <c r="Z533" s="344" t="s">
        <v>160</v>
      </c>
      <c r="AA533" s="486"/>
      <c r="AB533" s="489"/>
      <c r="AC533" s="563"/>
      <c r="AD533" s="312" t="s">
        <v>161</v>
      </c>
      <c r="AE533" s="362">
        <v>2340</v>
      </c>
      <c r="AF533" s="363">
        <v>2610</v>
      </c>
      <c r="AG533" s="564"/>
      <c r="AH533" s="566"/>
      <c r="AI533" s="480"/>
      <c r="AJ533" s="569"/>
      <c r="AK533" s="340"/>
      <c r="AL533" s="366"/>
      <c r="AM533" s="558"/>
      <c r="AN533" s="560"/>
      <c r="AO533" s="480"/>
      <c r="AP533" s="482"/>
      <c r="AQ533" s="562"/>
      <c r="AR533" s="552">
        <v>0.02</v>
      </c>
      <c r="AS533" s="554">
        <v>0.03</v>
      </c>
      <c r="AT533" s="554">
        <v>0.05</v>
      </c>
      <c r="AU533" s="526">
        <v>7.0000000000000007E-2</v>
      </c>
      <c r="AV533" s="161"/>
      <c r="AW533" s="161"/>
    </row>
    <row r="534" spans="1:49" ht="16.5" customHeight="1">
      <c r="A534" s="498"/>
      <c r="B534" s="501"/>
      <c r="C534" s="549"/>
      <c r="D534" s="221" t="s">
        <v>162</v>
      </c>
      <c r="E534" s="207"/>
      <c r="F534" s="222">
        <v>139520</v>
      </c>
      <c r="G534" s="306" t="s">
        <v>148</v>
      </c>
      <c r="H534" s="223">
        <v>1290</v>
      </c>
      <c r="I534" s="224" t="s">
        <v>339</v>
      </c>
      <c r="J534" s="220"/>
      <c r="K534" s="173"/>
      <c r="L534" s="163"/>
      <c r="M534" s="504"/>
      <c r="O534" s="342" t="s">
        <v>192</v>
      </c>
      <c r="P534" s="480"/>
      <c r="Q534" s="342" t="s">
        <v>192</v>
      </c>
      <c r="R534" s="349"/>
      <c r="S534" s="505"/>
      <c r="T534" s="342"/>
      <c r="U534" s="577"/>
      <c r="V534" s="352"/>
      <c r="W534" s="578"/>
      <c r="X534" s="354"/>
      <c r="Y534" s="558"/>
      <c r="Z534" s="345" t="s">
        <v>163</v>
      </c>
      <c r="AA534" s="487"/>
      <c r="AB534" s="490"/>
      <c r="AC534" s="563"/>
      <c r="AD534" s="316" t="s">
        <v>164</v>
      </c>
      <c r="AE534" s="364">
        <v>2160</v>
      </c>
      <c r="AF534" s="365">
        <v>2340</v>
      </c>
      <c r="AG534" s="564"/>
      <c r="AH534" s="567"/>
      <c r="AI534" s="480"/>
      <c r="AJ534" s="570"/>
      <c r="AK534" s="340"/>
      <c r="AL534" s="366"/>
      <c r="AM534" s="558"/>
      <c r="AN534" s="561"/>
      <c r="AO534" s="480"/>
      <c r="AP534" s="483"/>
      <c r="AQ534" s="562"/>
      <c r="AR534" s="553"/>
      <c r="AS534" s="555"/>
      <c r="AT534" s="555"/>
      <c r="AU534" s="527"/>
      <c r="AV534" s="161"/>
      <c r="AW534" s="161"/>
    </row>
    <row r="535" spans="1:49" ht="16.5" customHeight="1">
      <c r="A535" s="498"/>
      <c r="B535" s="500" t="s">
        <v>193</v>
      </c>
      <c r="C535" s="502" t="s">
        <v>144</v>
      </c>
      <c r="D535" s="206" t="s">
        <v>145</v>
      </c>
      <c r="E535" s="207"/>
      <c r="F535" s="208">
        <v>25220</v>
      </c>
      <c r="G535" s="306" t="s">
        <v>148</v>
      </c>
      <c r="H535" s="209">
        <v>230</v>
      </c>
      <c r="I535" s="210" t="s">
        <v>339</v>
      </c>
      <c r="K535" s="211"/>
      <c r="L535" s="212"/>
      <c r="M535" s="504"/>
      <c r="O535" s="342">
        <v>556020</v>
      </c>
      <c r="P535" s="480"/>
      <c r="Q535" s="343">
        <v>5550</v>
      </c>
      <c r="R535" s="340"/>
      <c r="S535" s="505"/>
      <c r="T535" s="343"/>
      <c r="U535" s="577"/>
      <c r="V535" s="352"/>
      <c r="W535" s="578"/>
      <c r="X535" s="354"/>
      <c r="Y535" s="558" t="s">
        <v>146</v>
      </c>
      <c r="Z535" s="341" t="s">
        <v>150</v>
      </c>
      <c r="AA535" s="485">
        <v>2340</v>
      </c>
      <c r="AB535" s="488">
        <v>2610</v>
      </c>
      <c r="AC535" s="563" t="s">
        <v>146</v>
      </c>
      <c r="AD535" s="159" t="s">
        <v>151</v>
      </c>
      <c r="AE535" s="360">
        <v>4860</v>
      </c>
      <c r="AF535" s="361">
        <v>5400</v>
      </c>
      <c r="AG535" s="564" t="s">
        <v>146</v>
      </c>
      <c r="AH535" s="565">
        <v>2410</v>
      </c>
      <c r="AI535" s="480" t="s">
        <v>148</v>
      </c>
      <c r="AJ535" s="568">
        <v>20</v>
      </c>
      <c r="AK535" s="484" t="s">
        <v>146</v>
      </c>
      <c r="AL535" s="556">
        <v>4500</v>
      </c>
      <c r="AM535" s="558" t="s">
        <v>152</v>
      </c>
      <c r="AN535" s="559">
        <v>2680</v>
      </c>
      <c r="AO535" s="480" t="s">
        <v>146</v>
      </c>
      <c r="AP535" s="481">
        <v>30</v>
      </c>
      <c r="AQ535" s="562" t="s">
        <v>152</v>
      </c>
      <c r="AR535" s="543" t="s">
        <v>154</v>
      </c>
      <c r="AS535" s="545" t="s">
        <v>154</v>
      </c>
      <c r="AT535" s="545" t="s">
        <v>154</v>
      </c>
      <c r="AU535" s="571" t="s">
        <v>154</v>
      </c>
      <c r="AV535" s="161"/>
      <c r="AW535" s="161"/>
    </row>
    <row r="536" spans="1:49" ht="16.5" customHeight="1">
      <c r="A536" s="498"/>
      <c r="B536" s="501"/>
      <c r="C536" s="503"/>
      <c r="D536" s="214" t="s">
        <v>155</v>
      </c>
      <c r="E536" s="207"/>
      <c r="F536" s="215">
        <v>31120</v>
      </c>
      <c r="G536" s="306" t="s">
        <v>148</v>
      </c>
      <c r="H536" s="216">
        <v>280</v>
      </c>
      <c r="I536" s="217" t="s">
        <v>339</v>
      </c>
      <c r="J536" s="305" t="s">
        <v>148</v>
      </c>
      <c r="K536" s="218">
        <v>6030</v>
      </c>
      <c r="L536" s="219">
        <v>50</v>
      </c>
      <c r="M536" s="504"/>
      <c r="O536" s="350"/>
      <c r="P536" s="480"/>
      <c r="Q536" s="350"/>
      <c r="R536" s="351"/>
      <c r="S536" s="505"/>
      <c r="T536" s="350"/>
      <c r="U536" s="577"/>
      <c r="V536" s="352"/>
      <c r="W536" s="578"/>
      <c r="X536" s="354"/>
      <c r="Y536" s="558"/>
      <c r="Z536" s="344" t="s">
        <v>156</v>
      </c>
      <c r="AA536" s="486"/>
      <c r="AB536" s="489"/>
      <c r="AC536" s="563"/>
      <c r="AD536" s="312" t="s">
        <v>157</v>
      </c>
      <c r="AE536" s="362">
        <v>2610</v>
      </c>
      <c r="AF536" s="363">
        <v>2970</v>
      </c>
      <c r="AG536" s="564"/>
      <c r="AH536" s="566"/>
      <c r="AI536" s="480"/>
      <c r="AJ536" s="569"/>
      <c r="AK536" s="484"/>
      <c r="AL536" s="557"/>
      <c r="AM536" s="558"/>
      <c r="AN536" s="560"/>
      <c r="AO536" s="480"/>
      <c r="AP536" s="482"/>
      <c r="AQ536" s="562"/>
      <c r="AR536" s="544"/>
      <c r="AS536" s="546"/>
      <c r="AT536" s="546"/>
      <c r="AU536" s="547"/>
      <c r="AV536" s="161"/>
      <c r="AW536" s="161"/>
    </row>
    <row r="537" spans="1:49" ht="16.5" customHeight="1">
      <c r="A537" s="498"/>
      <c r="B537" s="501"/>
      <c r="C537" s="548" t="s">
        <v>158</v>
      </c>
      <c r="D537" s="214" t="s">
        <v>159</v>
      </c>
      <c r="E537" s="207"/>
      <c r="F537" s="215">
        <v>79700</v>
      </c>
      <c r="G537" s="306" t="s">
        <v>148</v>
      </c>
      <c r="H537" s="216">
        <v>700</v>
      </c>
      <c r="I537" s="217" t="s">
        <v>339</v>
      </c>
      <c r="J537" s="220"/>
      <c r="K537" s="173"/>
      <c r="L537" s="163"/>
      <c r="M537" s="504"/>
      <c r="O537" s="342" t="s">
        <v>194</v>
      </c>
      <c r="P537" s="480"/>
      <c r="Q537" s="342" t="s">
        <v>194</v>
      </c>
      <c r="R537" s="349"/>
      <c r="S537" s="505"/>
      <c r="T537" s="342"/>
      <c r="U537" s="577"/>
      <c r="V537" s="352"/>
      <c r="W537" s="578"/>
      <c r="X537" s="354"/>
      <c r="Y537" s="558"/>
      <c r="Z537" s="344" t="s">
        <v>160</v>
      </c>
      <c r="AA537" s="486"/>
      <c r="AB537" s="489"/>
      <c r="AC537" s="563"/>
      <c r="AD537" s="312" t="s">
        <v>161</v>
      </c>
      <c r="AE537" s="362">
        <v>2250</v>
      </c>
      <c r="AF537" s="363">
        <v>2520</v>
      </c>
      <c r="AG537" s="564"/>
      <c r="AH537" s="566"/>
      <c r="AI537" s="480"/>
      <c r="AJ537" s="569"/>
      <c r="AK537" s="340"/>
      <c r="AL537" s="366"/>
      <c r="AM537" s="558"/>
      <c r="AN537" s="560"/>
      <c r="AO537" s="480"/>
      <c r="AP537" s="482"/>
      <c r="AQ537" s="562"/>
      <c r="AR537" s="552">
        <v>0.02</v>
      </c>
      <c r="AS537" s="554">
        <v>0.03</v>
      </c>
      <c r="AT537" s="554">
        <v>0.05</v>
      </c>
      <c r="AU537" s="526">
        <v>7.0000000000000007E-2</v>
      </c>
      <c r="AV537" s="161"/>
      <c r="AW537" s="161"/>
    </row>
    <row r="538" spans="1:49" ht="16.5" customHeight="1">
      <c r="A538" s="498"/>
      <c r="B538" s="501"/>
      <c r="C538" s="549"/>
      <c r="D538" s="221" t="s">
        <v>162</v>
      </c>
      <c r="E538" s="207"/>
      <c r="F538" s="222">
        <v>138730</v>
      </c>
      <c r="G538" s="306" t="s">
        <v>148</v>
      </c>
      <c r="H538" s="223">
        <v>1290</v>
      </c>
      <c r="I538" s="224" t="s">
        <v>339</v>
      </c>
      <c r="J538" s="220"/>
      <c r="K538" s="173"/>
      <c r="L538" s="163"/>
      <c r="M538" s="504"/>
      <c r="O538" s="342">
        <v>585990</v>
      </c>
      <c r="P538" s="480"/>
      <c r="Q538" s="343">
        <v>5860</v>
      </c>
      <c r="R538" s="340"/>
      <c r="S538" s="505"/>
      <c r="T538" s="343"/>
      <c r="U538" s="577"/>
      <c r="V538" s="352"/>
      <c r="W538" s="578"/>
      <c r="X538" s="354"/>
      <c r="Y538" s="558"/>
      <c r="Z538" s="345" t="s">
        <v>163</v>
      </c>
      <c r="AA538" s="487"/>
      <c r="AB538" s="490"/>
      <c r="AC538" s="563"/>
      <c r="AD538" s="316" t="s">
        <v>164</v>
      </c>
      <c r="AE538" s="364">
        <v>2070</v>
      </c>
      <c r="AF538" s="365">
        <v>2250</v>
      </c>
      <c r="AG538" s="564"/>
      <c r="AH538" s="567"/>
      <c r="AI538" s="480"/>
      <c r="AJ538" s="570"/>
      <c r="AK538" s="340"/>
      <c r="AL538" s="366"/>
      <c r="AM538" s="558"/>
      <c r="AN538" s="561"/>
      <c r="AO538" s="480"/>
      <c r="AP538" s="483"/>
      <c r="AQ538" s="562"/>
      <c r="AR538" s="553"/>
      <c r="AS538" s="555"/>
      <c r="AT538" s="555"/>
      <c r="AU538" s="527"/>
      <c r="AV538" s="161"/>
      <c r="AW538" s="161"/>
    </row>
    <row r="539" spans="1:49" ht="16.5" customHeight="1">
      <c r="A539" s="498"/>
      <c r="B539" s="500" t="s">
        <v>195</v>
      </c>
      <c r="C539" s="502" t="s">
        <v>144</v>
      </c>
      <c r="D539" s="206" t="s">
        <v>145</v>
      </c>
      <c r="E539" s="207"/>
      <c r="F539" s="208">
        <v>25290</v>
      </c>
      <c r="G539" s="306" t="s">
        <v>148</v>
      </c>
      <c r="H539" s="209">
        <v>230</v>
      </c>
      <c r="I539" s="210" t="s">
        <v>339</v>
      </c>
      <c r="K539" s="211"/>
      <c r="L539" s="212"/>
      <c r="M539" s="504"/>
      <c r="O539" s="350"/>
      <c r="P539" s="480"/>
      <c r="Q539" s="343"/>
      <c r="R539" s="340"/>
      <c r="S539" s="505"/>
      <c r="T539" s="343"/>
      <c r="U539" s="577"/>
      <c r="V539" s="352"/>
      <c r="W539" s="578"/>
      <c r="X539" s="354"/>
      <c r="Y539" s="558" t="s">
        <v>146</v>
      </c>
      <c r="Z539" s="341" t="s">
        <v>150</v>
      </c>
      <c r="AA539" s="485">
        <v>2160</v>
      </c>
      <c r="AB539" s="488">
        <v>2430</v>
      </c>
      <c r="AC539" s="563" t="s">
        <v>146</v>
      </c>
      <c r="AD539" s="159" t="s">
        <v>151</v>
      </c>
      <c r="AE539" s="360">
        <v>4320</v>
      </c>
      <c r="AF539" s="361">
        <v>4860</v>
      </c>
      <c r="AG539" s="564" t="s">
        <v>146</v>
      </c>
      <c r="AH539" s="565">
        <v>2260</v>
      </c>
      <c r="AI539" s="480" t="s">
        <v>148</v>
      </c>
      <c r="AJ539" s="568">
        <v>20</v>
      </c>
      <c r="AK539" s="484" t="s">
        <v>146</v>
      </c>
      <c r="AL539" s="556">
        <v>4500</v>
      </c>
      <c r="AM539" s="558" t="s">
        <v>152</v>
      </c>
      <c r="AN539" s="559">
        <v>2510</v>
      </c>
      <c r="AO539" s="480" t="s">
        <v>146</v>
      </c>
      <c r="AP539" s="481">
        <v>20</v>
      </c>
      <c r="AQ539" s="562" t="s">
        <v>152</v>
      </c>
      <c r="AR539" s="543" t="s">
        <v>154</v>
      </c>
      <c r="AS539" s="545" t="s">
        <v>154</v>
      </c>
      <c r="AT539" s="545" t="s">
        <v>154</v>
      </c>
      <c r="AU539" s="571" t="s">
        <v>154</v>
      </c>
      <c r="AV539" s="161"/>
      <c r="AW539" s="161"/>
    </row>
    <row r="540" spans="1:49" ht="16.5" customHeight="1">
      <c r="A540" s="498"/>
      <c r="B540" s="501"/>
      <c r="C540" s="503"/>
      <c r="D540" s="214" t="s">
        <v>155</v>
      </c>
      <c r="E540" s="207"/>
      <c r="F540" s="215">
        <v>31190</v>
      </c>
      <c r="G540" s="306" t="s">
        <v>148</v>
      </c>
      <c r="H540" s="216">
        <v>280</v>
      </c>
      <c r="I540" s="217" t="s">
        <v>339</v>
      </c>
      <c r="J540" s="305" t="s">
        <v>148</v>
      </c>
      <c r="K540" s="218">
        <v>6030</v>
      </c>
      <c r="L540" s="219">
        <v>50</v>
      </c>
      <c r="M540" s="504"/>
      <c r="O540" s="350"/>
      <c r="P540" s="480"/>
      <c r="Q540" s="343"/>
      <c r="R540" s="340"/>
      <c r="S540" s="505"/>
      <c r="T540" s="343"/>
      <c r="U540" s="577"/>
      <c r="V540" s="352"/>
      <c r="W540" s="578"/>
      <c r="X540" s="354"/>
      <c r="Y540" s="558"/>
      <c r="Z540" s="344" t="s">
        <v>156</v>
      </c>
      <c r="AA540" s="486"/>
      <c r="AB540" s="489"/>
      <c r="AC540" s="563"/>
      <c r="AD540" s="312" t="s">
        <v>157</v>
      </c>
      <c r="AE540" s="362">
        <v>2340</v>
      </c>
      <c r="AF540" s="363">
        <v>2610</v>
      </c>
      <c r="AG540" s="564"/>
      <c r="AH540" s="566"/>
      <c r="AI540" s="480"/>
      <c r="AJ540" s="569"/>
      <c r="AK540" s="484"/>
      <c r="AL540" s="557"/>
      <c r="AM540" s="558"/>
      <c r="AN540" s="560"/>
      <c r="AO540" s="480"/>
      <c r="AP540" s="482"/>
      <c r="AQ540" s="562"/>
      <c r="AR540" s="544"/>
      <c r="AS540" s="546"/>
      <c r="AT540" s="546"/>
      <c r="AU540" s="547"/>
      <c r="AV540" s="161"/>
      <c r="AW540" s="161"/>
    </row>
    <row r="541" spans="1:49" ht="16.5" customHeight="1">
      <c r="A541" s="498"/>
      <c r="B541" s="501"/>
      <c r="C541" s="548" t="s">
        <v>158</v>
      </c>
      <c r="D541" s="214" t="s">
        <v>159</v>
      </c>
      <c r="E541" s="207"/>
      <c r="F541" s="215">
        <v>79770</v>
      </c>
      <c r="G541" s="306" t="s">
        <v>148</v>
      </c>
      <c r="H541" s="216">
        <v>700</v>
      </c>
      <c r="I541" s="217" t="s">
        <v>339</v>
      </c>
      <c r="J541" s="220"/>
      <c r="K541" s="173"/>
      <c r="L541" s="163"/>
      <c r="M541" s="504"/>
      <c r="O541" s="350"/>
      <c r="P541" s="480"/>
      <c r="Q541" s="343"/>
      <c r="R541" s="340"/>
      <c r="S541" s="505"/>
      <c r="T541" s="343"/>
      <c r="U541" s="577"/>
      <c r="V541" s="352"/>
      <c r="W541" s="578"/>
      <c r="X541" s="354"/>
      <c r="Y541" s="558"/>
      <c r="Z541" s="344" t="s">
        <v>160</v>
      </c>
      <c r="AA541" s="486"/>
      <c r="AB541" s="489"/>
      <c r="AC541" s="563"/>
      <c r="AD541" s="312" t="s">
        <v>161</v>
      </c>
      <c r="AE541" s="362">
        <v>2070</v>
      </c>
      <c r="AF541" s="363">
        <v>2250</v>
      </c>
      <c r="AG541" s="564"/>
      <c r="AH541" s="566"/>
      <c r="AI541" s="480"/>
      <c r="AJ541" s="569"/>
      <c r="AK541" s="340"/>
      <c r="AL541" s="366"/>
      <c r="AM541" s="558"/>
      <c r="AN541" s="560"/>
      <c r="AO541" s="480"/>
      <c r="AP541" s="482"/>
      <c r="AQ541" s="562"/>
      <c r="AR541" s="552">
        <v>0.02</v>
      </c>
      <c r="AS541" s="554">
        <v>0.03</v>
      </c>
      <c r="AT541" s="554">
        <v>0.05</v>
      </c>
      <c r="AU541" s="526">
        <v>7.0000000000000007E-2</v>
      </c>
      <c r="AV541" s="161"/>
      <c r="AW541" s="161"/>
    </row>
    <row r="542" spans="1:49" ht="16.5" customHeight="1">
      <c r="A542" s="498"/>
      <c r="B542" s="501"/>
      <c r="C542" s="549"/>
      <c r="D542" s="221" t="s">
        <v>162</v>
      </c>
      <c r="E542" s="207"/>
      <c r="F542" s="222">
        <v>138800</v>
      </c>
      <c r="G542" s="306" t="s">
        <v>148</v>
      </c>
      <c r="H542" s="223">
        <v>1290</v>
      </c>
      <c r="I542" s="224" t="s">
        <v>339</v>
      </c>
      <c r="J542" s="220"/>
      <c r="K542" s="173"/>
      <c r="L542" s="163"/>
      <c r="M542" s="504"/>
      <c r="O542" s="350"/>
      <c r="P542" s="480"/>
      <c r="Q542" s="343"/>
      <c r="R542" s="340"/>
      <c r="S542" s="505"/>
      <c r="T542" s="343"/>
      <c r="U542" s="577"/>
      <c r="V542" s="352"/>
      <c r="W542" s="578"/>
      <c r="X542" s="354"/>
      <c r="Y542" s="558"/>
      <c r="Z542" s="345" t="s">
        <v>163</v>
      </c>
      <c r="AA542" s="487"/>
      <c r="AB542" s="490"/>
      <c r="AC542" s="563"/>
      <c r="AD542" s="316" t="s">
        <v>164</v>
      </c>
      <c r="AE542" s="364">
        <v>1800</v>
      </c>
      <c r="AF542" s="365">
        <v>2070</v>
      </c>
      <c r="AG542" s="564"/>
      <c r="AH542" s="567"/>
      <c r="AI542" s="480"/>
      <c r="AJ542" s="570"/>
      <c r="AK542" s="340"/>
      <c r="AL542" s="366"/>
      <c r="AM542" s="558"/>
      <c r="AN542" s="561"/>
      <c r="AO542" s="480"/>
      <c r="AP542" s="483"/>
      <c r="AQ542" s="562"/>
      <c r="AR542" s="553"/>
      <c r="AS542" s="555"/>
      <c r="AT542" s="555"/>
      <c r="AU542" s="527"/>
      <c r="AV542" s="161"/>
      <c r="AW542" s="161"/>
    </row>
    <row r="543" spans="1:49" ht="16.5" customHeight="1">
      <c r="A543" s="498"/>
      <c r="B543" s="500" t="s">
        <v>196</v>
      </c>
      <c r="C543" s="502" t="s">
        <v>144</v>
      </c>
      <c r="D543" s="206" t="s">
        <v>145</v>
      </c>
      <c r="E543" s="207"/>
      <c r="F543" s="208">
        <v>24650</v>
      </c>
      <c r="G543" s="306" t="s">
        <v>148</v>
      </c>
      <c r="H543" s="209">
        <v>230</v>
      </c>
      <c r="I543" s="210" t="s">
        <v>339</v>
      </c>
      <c r="K543" s="211"/>
      <c r="L543" s="212"/>
      <c r="M543" s="504"/>
      <c r="O543" s="350"/>
      <c r="P543" s="480"/>
      <c r="Q543" s="343"/>
      <c r="R543" s="340"/>
      <c r="S543" s="505"/>
      <c r="T543" s="343"/>
      <c r="U543" s="577"/>
      <c r="V543" s="352"/>
      <c r="W543" s="578"/>
      <c r="X543" s="354"/>
      <c r="Y543" s="558" t="s">
        <v>146</v>
      </c>
      <c r="Z543" s="341" t="s">
        <v>150</v>
      </c>
      <c r="AA543" s="485">
        <v>2340</v>
      </c>
      <c r="AB543" s="488">
        <v>2610</v>
      </c>
      <c r="AC543" s="563" t="s">
        <v>146</v>
      </c>
      <c r="AD543" s="159" t="s">
        <v>151</v>
      </c>
      <c r="AE543" s="360">
        <v>4860</v>
      </c>
      <c r="AF543" s="361">
        <v>5400</v>
      </c>
      <c r="AG543" s="564" t="s">
        <v>146</v>
      </c>
      <c r="AH543" s="565">
        <v>2120</v>
      </c>
      <c r="AI543" s="480" t="s">
        <v>148</v>
      </c>
      <c r="AJ543" s="568">
        <v>20</v>
      </c>
      <c r="AK543" s="484" t="s">
        <v>146</v>
      </c>
      <c r="AL543" s="556">
        <v>4500</v>
      </c>
      <c r="AM543" s="558" t="s">
        <v>152</v>
      </c>
      <c r="AN543" s="559">
        <v>2360</v>
      </c>
      <c r="AO543" s="480" t="s">
        <v>146</v>
      </c>
      <c r="AP543" s="481">
        <v>20</v>
      </c>
      <c r="AQ543" s="562" t="s">
        <v>152</v>
      </c>
      <c r="AR543" s="543" t="s">
        <v>154</v>
      </c>
      <c r="AS543" s="545" t="s">
        <v>154</v>
      </c>
      <c r="AT543" s="545" t="s">
        <v>154</v>
      </c>
      <c r="AU543" s="571" t="s">
        <v>154</v>
      </c>
      <c r="AV543" s="161"/>
      <c r="AW543" s="161"/>
    </row>
    <row r="544" spans="1:49" ht="16.5" customHeight="1">
      <c r="A544" s="498"/>
      <c r="B544" s="501"/>
      <c r="C544" s="503"/>
      <c r="D544" s="214" t="s">
        <v>155</v>
      </c>
      <c r="E544" s="207"/>
      <c r="F544" s="215">
        <v>30550</v>
      </c>
      <c r="G544" s="306" t="s">
        <v>148</v>
      </c>
      <c r="H544" s="216">
        <v>280</v>
      </c>
      <c r="I544" s="217" t="s">
        <v>339</v>
      </c>
      <c r="J544" s="305" t="s">
        <v>148</v>
      </c>
      <c r="K544" s="218">
        <v>6030</v>
      </c>
      <c r="L544" s="219">
        <v>50</v>
      </c>
      <c r="M544" s="504"/>
      <c r="O544" s="350"/>
      <c r="P544" s="480"/>
      <c r="Q544" s="343"/>
      <c r="R544" s="340"/>
      <c r="S544" s="505"/>
      <c r="T544" s="343"/>
      <c r="U544" s="577"/>
      <c r="V544" s="352"/>
      <c r="W544" s="578"/>
      <c r="X544" s="354"/>
      <c r="Y544" s="558"/>
      <c r="Z544" s="344" t="s">
        <v>156</v>
      </c>
      <c r="AA544" s="486"/>
      <c r="AB544" s="489"/>
      <c r="AC544" s="563"/>
      <c r="AD544" s="312" t="s">
        <v>157</v>
      </c>
      <c r="AE544" s="362">
        <v>2610</v>
      </c>
      <c r="AF544" s="363">
        <v>2970</v>
      </c>
      <c r="AG544" s="564"/>
      <c r="AH544" s="566"/>
      <c r="AI544" s="480"/>
      <c r="AJ544" s="569"/>
      <c r="AK544" s="484"/>
      <c r="AL544" s="557"/>
      <c r="AM544" s="558"/>
      <c r="AN544" s="560"/>
      <c r="AO544" s="480"/>
      <c r="AP544" s="482"/>
      <c r="AQ544" s="562"/>
      <c r="AR544" s="544"/>
      <c r="AS544" s="546"/>
      <c r="AT544" s="546"/>
      <c r="AU544" s="547"/>
      <c r="AV544" s="161"/>
      <c r="AW544" s="161"/>
    </row>
    <row r="545" spans="1:49" ht="16.5" customHeight="1">
      <c r="A545" s="498"/>
      <c r="B545" s="501"/>
      <c r="C545" s="548" t="s">
        <v>158</v>
      </c>
      <c r="D545" s="214" t="s">
        <v>159</v>
      </c>
      <c r="E545" s="207"/>
      <c r="F545" s="215">
        <v>79140</v>
      </c>
      <c r="G545" s="306" t="s">
        <v>148</v>
      </c>
      <c r="H545" s="216">
        <v>690</v>
      </c>
      <c r="I545" s="217" t="s">
        <v>339</v>
      </c>
      <c r="J545" s="220"/>
      <c r="K545" s="173"/>
      <c r="L545" s="163"/>
      <c r="M545" s="504"/>
      <c r="O545" s="342"/>
      <c r="P545" s="480"/>
      <c r="Q545" s="343"/>
      <c r="R545" s="340"/>
      <c r="S545" s="505"/>
      <c r="T545" s="343"/>
      <c r="U545" s="577"/>
      <c r="V545" s="352"/>
      <c r="W545" s="578"/>
      <c r="X545" s="354"/>
      <c r="Y545" s="558"/>
      <c r="Z545" s="344" t="s">
        <v>160</v>
      </c>
      <c r="AA545" s="486"/>
      <c r="AB545" s="489"/>
      <c r="AC545" s="563"/>
      <c r="AD545" s="312" t="s">
        <v>161</v>
      </c>
      <c r="AE545" s="362">
        <v>2250</v>
      </c>
      <c r="AF545" s="363">
        <v>2520</v>
      </c>
      <c r="AG545" s="564"/>
      <c r="AH545" s="566"/>
      <c r="AI545" s="480"/>
      <c r="AJ545" s="569"/>
      <c r="AK545" s="340"/>
      <c r="AL545" s="366"/>
      <c r="AM545" s="558"/>
      <c r="AN545" s="560"/>
      <c r="AO545" s="480"/>
      <c r="AP545" s="482"/>
      <c r="AQ545" s="562"/>
      <c r="AR545" s="552">
        <v>0.02</v>
      </c>
      <c r="AS545" s="554">
        <v>0.04</v>
      </c>
      <c r="AT545" s="554">
        <v>0.05</v>
      </c>
      <c r="AU545" s="526">
        <v>7.0000000000000007E-2</v>
      </c>
      <c r="AV545" s="161"/>
      <c r="AW545" s="161"/>
    </row>
    <row r="546" spans="1:49" ht="16.5" customHeight="1">
      <c r="A546" s="498"/>
      <c r="B546" s="501"/>
      <c r="C546" s="549"/>
      <c r="D546" s="221" t="s">
        <v>162</v>
      </c>
      <c r="E546" s="207"/>
      <c r="F546" s="222">
        <v>138160</v>
      </c>
      <c r="G546" s="306" t="s">
        <v>148</v>
      </c>
      <c r="H546" s="223">
        <v>1280</v>
      </c>
      <c r="I546" s="224" t="s">
        <v>339</v>
      </c>
      <c r="J546" s="220"/>
      <c r="K546" s="173"/>
      <c r="L546" s="163"/>
      <c r="M546" s="504"/>
      <c r="O546" s="342"/>
      <c r="P546" s="480"/>
      <c r="Q546" s="343"/>
      <c r="R546" s="340"/>
      <c r="S546" s="505"/>
      <c r="T546" s="343"/>
      <c r="U546" s="577"/>
      <c r="V546" s="352"/>
      <c r="W546" s="578"/>
      <c r="X546" s="354"/>
      <c r="Y546" s="558"/>
      <c r="Z546" s="345" t="s">
        <v>163</v>
      </c>
      <c r="AA546" s="487"/>
      <c r="AB546" s="490"/>
      <c r="AC546" s="563"/>
      <c r="AD546" s="316" t="s">
        <v>164</v>
      </c>
      <c r="AE546" s="364">
        <v>2070</v>
      </c>
      <c r="AF546" s="365">
        <v>2250</v>
      </c>
      <c r="AG546" s="564"/>
      <c r="AH546" s="567"/>
      <c r="AI546" s="480"/>
      <c r="AJ546" s="570"/>
      <c r="AK546" s="340"/>
      <c r="AL546" s="366"/>
      <c r="AM546" s="558"/>
      <c r="AN546" s="561"/>
      <c r="AO546" s="480"/>
      <c r="AP546" s="483"/>
      <c r="AQ546" s="562"/>
      <c r="AR546" s="553"/>
      <c r="AS546" s="555"/>
      <c r="AT546" s="555"/>
      <c r="AU546" s="527"/>
      <c r="AV546" s="161"/>
      <c r="AW546" s="161"/>
    </row>
    <row r="547" spans="1:49" ht="16.5" customHeight="1">
      <c r="A547" s="498"/>
      <c r="B547" s="542" t="s">
        <v>197</v>
      </c>
      <c r="C547" s="502" t="s">
        <v>144</v>
      </c>
      <c r="D547" s="206" t="s">
        <v>145</v>
      </c>
      <c r="E547" s="207"/>
      <c r="F547" s="208">
        <v>24060</v>
      </c>
      <c r="G547" s="306" t="s">
        <v>148</v>
      </c>
      <c r="H547" s="209">
        <v>220</v>
      </c>
      <c r="I547" s="210" t="s">
        <v>339</v>
      </c>
      <c r="K547" s="211"/>
      <c r="L547" s="212"/>
      <c r="M547" s="504"/>
      <c r="O547" s="342"/>
      <c r="P547" s="480"/>
      <c r="Q547" s="343"/>
      <c r="R547" s="340"/>
      <c r="S547" s="505"/>
      <c r="T547" s="343"/>
      <c r="U547" s="577"/>
      <c r="V547" s="352"/>
      <c r="W547" s="578"/>
      <c r="X547" s="354"/>
      <c r="Y547" s="558" t="s">
        <v>146</v>
      </c>
      <c r="Z547" s="341" t="s">
        <v>150</v>
      </c>
      <c r="AA547" s="485">
        <v>2250</v>
      </c>
      <c r="AB547" s="488">
        <v>2430</v>
      </c>
      <c r="AC547" s="563" t="s">
        <v>146</v>
      </c>
      <c r="AD547" s="159" t="s">
        <v>151</v>
      </c>
      <c r="AE547" s="360">
        <v>4320</v>
      </c>
      <c r="AF547" s="361">
        <v>4860</v>
      </c>
      <c r="AG547" s="564" t="s">
        <v>146</v>
      </c>
      <c r="AH547" s="565">
        <v>2010</v>
      </c>
      <c r="AI547" s="480" t="s">
        <v>148</v>
      </c>
      <c r="AJ547" s="568">
        <v>20</v>
      </c>
      <c r="AK547" s="484" t="s">
        <v>146</v>
      </c>
      <c r="AL547" s="556">
        <v>4500</v>
      </c>
      <c r="AM547" s="558" t="s">
        <v>152</v>
      </c>
      <c r="AN547" s="559">
        <v>2240</v>
      </c>
      <c r="AO547" s="480" t="s">
        <v>146</v>
      </c>
      <c r="AP547" s="481">
        <v>20</v>
      </c>
      <c r="AQ547" s="562" t="s">
        <v>152</v>
      </c>
      <c r="AR547" s="543" t="s">
        <v>154</v>
      </c>
      <c r="AS547" s="545" t="s">
        <v>154</v>
      </c>
      <c r="AT547" s="545" t="s">
        <v>154</v>
      </c>
      <c r="AU547" s="571" t="s">
        <v>154</v>
      </c>
      <c r="AV547" s="161"/>
      <c r="AW547" s="161"/>
    </row>
    <row r="548" spans="1:49" ht="16.5" customHeight="1">
      <c r="A548" s="498"/>
      <c r="B548" s="501"/>
      <c r="C548" s="503"/>
      <c r="D548" s="214" t="s">
        <v>155</v>
      </c>
      <c r="E548" s="207"/>
      <c r="F548" s="215">
        <v>29960</v>
      </c>
      <c r="G548" s="306" t="s">
        <v>148</v>
      </c>
      <c r="H548" s="216">
        <v>270</v>
      </c>
      <c r="I548" s="217" t="s">
        <v>339</v>
      </c>
      <c r="J548" s="305" t="s">
        <v>148</v>
      </c>
      <c r="K548" s="218">
        <v>6030</v>
      </c>
      <c r="L548" s="219">
        <v>50</v>
      </c>
      <c r="M548" s="504"/>
      <c r="O548" s="342"/>
      <c r="P548" s="480"/>
      <c r="Q548" s="343"/>
      <c r="R548" s="340"/>
      <c r="S548" s="505"/>
      <c r="T548" s="343"/>
      <c r="U548" s="577"/>
      <c r="V548" s="352"/>
      <c r="W548" s="578"/>
      <c r="X548" s="354"/>
      <c r="Y548" s="558"/>
      <c r="Z548" s="344" t="s">
        <v>156</v>
      </c>
      <c r="AA548" s="486"/>
      <c r="AB548" s="489"/>
      <c r="AC548" s="563"/>
      <c r="AD548" s="312" t="s">
        <v>157</v>
      </c>
      <c r="AE548" s="362">
        <v>2340</v>
      </c>
      <c r="AF548" s="363">
        <v>2610</v>
      </c>
      <c r="AG548" s="564"/>
      <c r="AH548" s="566"/>
      <c r="AI548" s="480"/>
      <c r="AJ548" s="569"/>
      <c r="AK548" s="484"/>
      <c r="AL548" s="557"/>
      <c r="AM548" s="558"/>
      <c r="AN548" s="560"/>
      <c r="AO548" s="480"/>
      <c r="AP548" s="482"/>
      <c r="AQ548" s="562"/>
      <c r="AR548" s="544"/>
      <c r="AS548" s="546"/>
      <c r="AT548" s="546"/>
      <c r="AU548" s="547"/>
      <c r="AV548" s="161"/>
      <c r="AW548" s="161"/>
    </row>
    <row r="549" spans="1:49" ht="16.5" customHeight="1">
      <c r="A549" s="498"/>
      <c r="B549" s="501"/>
      <c r="C549" s="548" t="s">
        <v>158</v>
      </c>
      <c r="D549" s="214" t="s">
        <v>159</v>
      </c>
      <c r="E549" s="207"/>
      <c r="F549" s="215">
        <v>78550</v>
      </c>
      <c r="G549" s="306" t="s">
        <v>148</v>
      </c>
      <c r="H549" s="216">
        <v>680</v>
      </c>
      <c r="I549" s="217" t="s">
        <v>339</v>
      </c>
      <c r="J549" s="220"/>
      <c r="K549" s="173"/>
      <c r="L549" s="163"/>
      <c r="M549" s="504"/>
      <c r="O549" s="342"/>
      <c r="P549" s="480"/>
      <c r="Q549" s="343"/>
      <c r="R549" s="340"/>
      <c r="S549" s="505"/>
      <c r="T549" s="343"/>
      <c r="U549" s="577"/>
      <c r="V549" s="352"/>
      <c r="W549" s="578"/>
      <c r="X549" s="354"/>
      <c r="Y549" s="558"/>
      <c r="Z549" s="344" t="s">
        <v>160</v>
      </c>
      <c r="AA549" s="486"/>
      <c r="AB549" s="489"/>
      <c r="AC549" s="563"/>
      <c r="AD549" s="312" t="s">
        <v>161</v>
      </c>
      <c r="AE549" s="362">
        <v>2070</v>
      </c>
      <c r="AF549" s="363">
        <v>2250</v>
      </c>
      <c r="AG549" s="564"/>
      <c r="AH549" s="566"/>
      <c r="AI549" s="480"/>
      <c r="AJ549" s="569"/>
      <c r="AK549" s="340"/>
      <c r="AL549" s="366"/>
      <c r="AM549" s="558"/>
      <c r="AN549" s="560"/>
      <c r="AO549" s="480"/>
      <c r="AP549" s="482"/>
      <c r="AQ549" s="562"/>
      <c r="AR549" s="552">
        <v>0.02</v>
      </c>
      <c r="AS549" s="554">
        <v>0.04</v>
      </c>
      <c r="AT549" s="554">
        <v>0.05</v>
      </c>
      <c r="AU549" s="526">
        <v>7.0000000000000007E-2</v>
      </c>
      <c r="AV549" s="161"/>
    </row>
    <row r="550" spans="1:49" ht="16.5" customHeight="1">
      <c r="A550" s="499"/>
      <c r="B550" s="501"/>
      <c r="C550" s="549"/>
      <c r="D550" s="221" t="s">
        <v>162</v>
      </c>
      <c r="E550" s="207"/>
      <c r="F550" s="222">
        <v>137580</v>
      </c>
      <c r="G550" s="306" t="s">
        <v>148</v>
      </c>
      <c r="H550" s="223">
        <v>1270</v>
      </c>
      <c r="I550" s="224" t="s">
        <v>339</v>
      </c>
      <c r="J550" s="220"/>
      <c r="K550" s="173"/>
      <c r="L550" s="163"/>
      <c r="M550" s="504"/>
      <c r="O550" s="356"/>
      <c r="P550" s="480"/>
      <c r="Q550" s="357"/>
      <c r="R550" s="340"/>
      <c r="S550" s="505"/>
      <c r="T550" s="357"/>
      <c r="U550" s="577"/>
      <c r="V550" s="352"/>
      <c r="W550" s="578"/>
      <c r="X550" s="354"/>
      <c r="Y550" s="558"/>
      <c r="Z550" s="345" t="s">
        <v>163</v>
      </c>
      <c r="AA550" s="487"/>
      <c r="AB550" s="490"/>
      <c r="AC550" s="563"/>
      <c r="AD550" s="316" t="s">
        <v>164</v>
      </c>
      <c r="AE550" s="364">
        <v>1800</v>
      </c>
      <c r="AF550" s="365">
        <v>2070</v>
      </c>
      <c r="AG550" s="564"/>
      <c r="AH550" s="567"/>
      <c r="AI550" s="480"/>
      <c r="AJ550" s="570"/>
      <c r="AK550" s="340"/>
      <c r="AL550" s="366"/>
      <c r="AM550" s="558"/>
      <c r="AN550" s="561"/>
      <c r="AO550" s="480"/>
      <c r="AP550" s="483"/>
      <c r="AQ550" s="562"/>
      <c r="AR550" s="553"/>
      <c r="AS550" s="555"/>
      <c r="AT550" s="555"/>
      <c r="AU550" s="527"/>
      <c r="AV550" s="161"/>
    </row>
    <row r="551" spans="1:49">
      <c r="K551" s="173"/>
      <c r="L551" s="163"/>
      <c r="V551" s="175"/>
      <c r="X551" s="226"/>
    </row>
    <row r="554" spans="1:49">
      <c r="AK554" s="591"/>
      <c r="AL554" s="315"/>
      <c r="AM554" s="504"/>
      <c r="AN554" s="173"/>
      <c r="AO554" s="504"/>
      <c r="AP554" s="173"/>
      <c r="AQ554" s="591"/>
      <c r="AR554" s="324"/>
      <c r="AS554" s="324"/>
      <c r="AT554" s="324"/>
      <c r="AU554" s="592"/>
    </row>
    <row r="555" spans="1:49">
      <c r="AK555" s="591"/>
      <c r="AL555" s="315"/>
      <c r="AM555" s="504"/>
      <c r="AN555" s="173"/>
      <c r="AO555" s="504"/>
      <c r="AP555" s="173"/>
      <c r="AQ555" s="591"/>
      <c r="AR555" s="324"/>
      <c r="AS555" s="324"/>
      <c r="AT555" s="324"/>
      <c r="AU555" s="592"/>
    </row>
    <row r="556" spans="1:49">
      <c r="AK556" s="591"/>
      <c r="AL556" s="315"/>
      <c r="AM556" s="504"/>
      <c r="AN556" s="173"/>
      <c r="AO556" s="504"/>
      <c r="AP556" s="173"/>
      <c r="AQ556" s="591"/>
      <c r="AR556" s="324"/>
      <c r="AS556" s="324"/>
      <c r="AT556" s="324"/>
      <c r="AU556" s="590"/>
    </row>
    <row r="557" spans="1:49">
      <c r="AK557" s="591"/>
      <c r="AL557" s="315"/>
      <c r="AM557" s="504"/>
      <c r="AN557" s="173"/>
      <c r="AO557" s="504"/>
      <c r="AP557" s="173"/>
      <c r="AQ557" s="591"/>
      <c r="AR557" s="324"/>
      <c r="AS557" s="324"/>
      <c r="AT557" s="324"/>
      <c r="AU557" s="590"/>
    </row>
    <row r="558" spans="1:49">
      <c r="AK558" s="591"/>
      <c r="AL558" s="315"/>
      <c r="AM558" s="504"/>
      <c r="AN558" s="173"/>
      <c r="AO558" s="504"/>
      <c r="AP558" s="163"/>
      <c r="AQ558" s="591"/>
      <c r="AR558" s="324"/>
      <c r="AS558" s="324"/>
      <c r="AT558" s="324"/>
      <c r="AU558" s="592"/>
    </row>
    <row r="559" spans="1:49">
      <c r="AK559" s="591"/>
      <c r="AL559" s="315"/>
      <c r="AM559" s="504"/>
      <c r="AN559" s="173"/>
      <c r="AO559" s="504"/>
      <c r="AP559" s="163"/>
      <c r="AQ559" s="591"/>
      <c r="AR559" s="324"/>
      <c r="AS559" s="324"/>
      <c r="AT559" s="324"/>
      <c r="AU559" s="592"/>
    </row>
    <row r="560" spans="1:49">
      <c r="AK560" s="591"/>
      <c r="AL560" s="315"/>
      <c r="AM560" s="504"/>
      <c r="AN560" s="173"/>
      <c r="AO560" s="504"/>
      <c r="AP560" s="163"/>
      <c r="AQ560" s="591"/>
      <c r="AR560" s="324"/>
      <c r="AS560" s="324"/>
      <c r="AT560" s="324"/>
      <c r="AU560" s="590"/>
    </row>
    <row r="561" spans="37:47">
      <c r="AK561" s="591"/>
      <c r="AL561" s="315"/>
      <c r="AM561" s="504"/>
      <c r="AN561" s="173"/>
      <c r="AO561" s="504"/>
      <c r="AP561" s="163"/>
      <c r="AQ561" s="591"/>
      <c r="AR561" s="324"/>
      <c r="AS561" s="324"/>
      <c r="AT561" s="324"/>
      <c r="AU561" s="590"/>
    </row>
    <row r="562" spans="37:47">
      <c r="AK562" s="591"/>
      <c r="AL562" s="315"/>
      <c r="AM562" s="504"/>
      <c r="AN562" s="173"/>
      <c r="AO562" s="504"/>
      <c r="AP562" s="163"/>
      <c r="AQ562" s="591"/>
      <c r="AR562" s="324"/>
      <c r="AS562" s="324"/>
      <c r="AT562" s="324"/>
      <c r="AU562" s="592"/>
    </row>
    <row r="563" spans="37:47">
      <c r="AK563" s="591"/>
      <c r="AL563" s="315"/>
      <c r="AM563" s="504"/>
      <c r="AN563" s="173"/>
      <c r="AO563" s="504"/>
      <c r="AP563" s="163"/>
      <c r="AQ563" s="591"/>
      <c r="AR563" s="324"/>
      <c r="AS563" s="324"/>
      <c r="AT563" s="324"/>
      <c r="AU563" s="592"/>
    </row>
    <row r="564" spans="37:47">
      <c r="AK564" s="591"/>
      <c r="AL564" s="315"/>
      <c r="AM564" s="504"/>
      <c r="AN564" s="173"/>
      <c r="AO564" s="504"/>
      <c r="AP564" s="163"/>
      <c r="AQ564" s="591"/>
      <c r="AR564" s="324"/>
      <c r="AS564" s="324"/>
      <c r="AT564" s="324"/>
      <c r="AU564" s="590"/>
    </row>
    <row r="565" spans="37:47">
      <c r="AK565" s="591"/>
      <c r="AL565" s="315"/>
      <c r="AM565" s="504"/>
      <c r="AN565" s="173"/>
      <c r="AO565" s="504"/>
      <c r="AP565" s="163"/>
      <c r="AQ565" s="591"/>
      <c r="AR565" s="324"/>
      <c r="AS565" s="324"/>
      <c r="AT565" s="324"/>
      <c r="AU565" s="590"/>
    </row>
    <row r="566" spans="37:47">
      <c r="AK566" s="591"/>
      <c r="AL566" s="315"/>
      <c r="AM566" s="504"/>
      <c r="AN566" s="173"/>
      <c r="AO566" s="504"/>
      <c r="AP566" s="163"/>
      <c r="AQ566" s="591"/>
      <c r="AR566" s="324"/>
      <c r="AS566" s="324"/>
      <c r="AT566" s="324"/>
      <c r="AU566" s="592"/>
    </row>
    <row r="567" spans="37:47">
      <c r="AK567" s="591"/>
      <c r="AL567" s="315"/>
      <c r="AM567" s="504"/>
      <c r="AN567" s="173"/>
      <c r="AO567" s="504"/>
      <c r="AP567" s="163"/>
      <c r="AQ567" s="591"/>
      <c r="AR567" s="324"/>
      <c r="AS567" s="324"/>
      <c r="AT567" s="324"/>
      <c r="AU567" s="592"/>
    </row>
    <row r="568" spans="37:47">
      <c r="AK568" s="591"/>
      <c r="AL568" s="315"/>
      <c r="AM568" s="504"/>
      <c r="AN568" s="173"/>
      <c r="AO568" s="504"/>
      <c r="AP568" s="163"/>
      <c r="AQ568" s="591"/>
      <c r="AR568" s="324"/>
      <c r="AS568" s="324"/>
      <c r="AT568" s="324"/>
      <c r="AU568" s="590"/>
    </row>
    <row r="569" spans="37:47">
      <c r="AK569" s="591"/>
      <c r="AL569" s="315"/>
      <c r="AM569" s="504"/>
      <c r="AN569" s="173"/>
      <c r="AO569" s="504"/>
      <c r="AP569" s="163"/>
      <c r="AQ569" s="591"/>
      <c r="AR569" s="324"/>
      <c r="AS569" s="324"/>
      <c r="AT569" s="324"/>
      <c r="AU569" s="590"/>
    </row>
    <row r="570" spans="37:47">
      <c r="AK570" s="591"/>
      <c r="AL570" s="315"/>
      <c r="AM570" s="504"/>
      <c r="AN570" s="173"/>
      <c r="AO570" s="504"/>
      <c r="AP570" s="163"/>
      <c r="AQ570" s="591"/>
      <c r="AR570" s="324"/>
      <c r="AS570" s="324"/>
      <c r="AT570" s="324"/>
      <c r="AU570" s="592"/>
    </row>
    <row r="571" spans="37:47">
      <c r="AK571" s="591"/>
      <c r="AL571" s="315"/>
      <c r="AM571" s="504"/>
      <c r="AN571" s="173"/>
      <c r="AO571" s="504"/>
      <c r="AP571" s="163"/>
      <c r="AQ571" s="591"/>
      <c r="AR571" s="324"/>
      <c r="AS571" s="324"/>
      <c r="AT571" s="324"/>
      <c r="AU571" s="592"/>
    </row>
    <row r="572" spans="37:47">
      <c r="AK572" s="591"/>
      <c r="AL572" s="315"/>
      <c r="AM572" s="504"/>
      <c r="AN572" s="173"/>
      <c r="AO572" s="504"/>
      <c r="AP572" s="163"/>
      <c r="AQ572" s="591"/>
      <c r="AR572" s="324"/>
      <c r="AS572" s="324"/>
      <c r="AT572" s="324"/>
      <c r="AU572" s="590"/>
    </row>
    <row r="573" spans="37:47">
      <c r="AK573" s="591"/>
      <c r="AL573" s="315"/>
      <c r="AM573" s="504"/>
      <c r="AN573" s="173"/>
      <c r="AO573" s="504"/>
      <c r="AP573" s="163"/>
      <c r="AQ573" s="591"/>
      <c r="AR573" s="324"/>
      <c r="AS573" s="324"/>
      <c r="AT573" s="324"/>
      <c r="AU573" s="590"/>
    </row>
    <row r="574" spans="37:47">
      <c r="AK574" s="591"/>
      <c r="AL574" s="315"/>
      <c r="AM574" s="504"/>
      <c r="AN574" s="173"/>
      <c r="AO574" s="504"/>
      <c r="AP574" s="163"/>
      <c r="AQ574" s="591"/>
      <c r="AR574" s="324"/>
      <c r="AS574" s="324"/>
      <c r="AT574" s="324"/>
      <c r="AU574" s="592"/>
    </row>
    <row r="575" spans="37:47">
      <c r="AK575" s="591"/>
      <c r="AL575" s="315"/>
      <c r="AM575" s="504"/>
      <c r="AN575" s="173"/>
      <c r="AO575" s="504"/>
      <c r="AP575" s="163"/>
      <c r="AQ575" s="591"/>
      <c r="AR575" s="324"/>
      <c r="AS575" s="324"/>
      <c r="AT575" s="324"/>
      <c r="AU575" s="592"/>
    </row>
    <row r="576" spans="37:47">
      <c r="AK576" s="591"/>
      <c r="AL576" s="315"/>
      <c r="AM576" s="504"/>
      <c r="AN576" s="173"/>
      <c r="AO576" s="504"/>
      <c r="AP576" s="163"/>
      <c r="AQ576" s="591"/>
      <c r="AR576" s="324"/>
      <c r="AS576" s="324"/>
      <c r="AT576" s="324"/>
      <c r="AU576" s="590"/>
    </row>
    <row r="577" spans="37:47">
      <c r="AK577" s="591"/>
      <c r="AL577" s="315"/>
      <c r="AM577" s="504"/>
      <c r="AN577" s="173"/>
      <c r="AO577" s="504"/>
      <c r="AP577" s="163"/>
      <c r="AQ577" s="591"/>
      <c r="AR577" s="324"/>
      <c r="AS577" s="324"/>
      <c r="AT577" s="324"/>
      <c r="AU577" s="590"/>
    </row>
    <row r="578" spans="37:47">
      <c r="AK578" s="591"/>
      <c r="AL578" s="315"/>
      <c r="AM578" s="504"/>
      <c r="AN578" s="173"/>
      <c r="AO578" s="504"/>
      <c r="AP578" s="163"/>
      <c r="AQ578" s="591"/>
      <c r="AR578" s="324"/>
      <c r="AS578" s="324"/>
      <c r="AT578" s="324"/>
      <c r="AU578" s="592"/>
    </row>
    <row r="579" spans="37:47">
      <c r="AK579" s="591"/>
      <c r="AL579" s="315"/>
      <c r="AM579" s="504"/>
      <c r="AN579" s="173"/>
      <c r="AO579" s="504"/>
      <c r="AP579" s="163"/>
      <c r="AQ579" s="591"/>
      <c r="AR579" s="324"/>
      <c r="AS579" s="324"/>
      <c r="AT579" s="324"/>
      <c r="AU579" s="592"/>
    </row>
    <row r="580" spans="37:47">
      <c r="AK580" s="591"/>
      <c r="AL580" s="162"/>
      <c r="AM580" s="504"/>
      <c r="AN580" s="173"/>
      <c r="AO580" s="504"/>
      <c r="AP580" s="163"/>
      <c r="AQ580" s="591"/>
      <c r="AR580" s="324"/>
      <c r="AS580" s="324"/>
      <c r="AT580" s="324"/>
      <c r="AU580" s="590"/>
    </row>
    <row r="581" spans="37:47">
      <c r="AK581" s="591"/>
      <c r="AL581" s="162"/>
      <c r="AM581" s="504"/>
      <c r="AN581" s="173"/>
      <c r="AO581" s="504"/>
      <c r="AP581" s="163"/>
      <c r="AQ581" s="591"/>
      <c r="AR581" s="324"/>
      <c r="AS581" s="324"/>
      <c r="AT581" s="324"/>
      <c r="AU581" s="590"/>
    </row>
    <row r="582" spans="37:47">
      <c r="AK582" s="591"/>
      <c r="AL582" s="162"/>
      <c r="AM582" s="504"/>
      <c r="AN582" s="173"/>
      <c r="AO582" s="504"/>
      <c r="AP582" s="163"/>
      <c r="AQ582" s="591"/>
      <c r="AR582" s="324"/>
      <c r="AS582" s="324"/>
      <c r="AT582" s="324"/>
      <c r="AU582" s="592"/>
    </row>
    <row r="583" spans="37:47">
      <c r="AK583" s="591"/>
      <c r="AL583" s="162"/>
      <c r="AM583" s="504"/>
      <c r="AN583" s="173"/>
      <c r="AO583" s="504"/>
      <c r="AP583" s="163"/>
      <c r="AQ583" s="591"/>
      <c r="AR583" s="324"/>
      <c r="AS583" s="324"/>
      <c r="AT583" s="324"/>
      <c r="AU583" s="592"/>
    </row>
    <row r="584" spans="37:47">
      <c r="AK584" s="591"/>
      <c r="AL584" s="313"/>
      <c r="AM584" s="504"/>
      <c r="AN584" s="173"/>
      <c r="AO584" s="504"/>
      <c r="AP584" s="163"/>
      <c r="AQ584" s="591"/>
      <c r="AR584" s="324"/>
      <c r="AS584" s="324"/>
      <c r="AT584" s="324"/>
      <c r="AU584" s="590"/>
    </row>
    <row r="585" spans="37:47">
      <c r="AK585" s="591"/>
      <c r="AL585" s="313"/>
      <c r="AM585" s="504"/>
      <c r="AN585" s="173"/>
      <c r="AO585" s="504"/>
      <c r="AP585" s="163"/>
      <c r="AQ585" s="591"/>
      <c r="AR585" s="324"/>
      <c r="AS585" s="324"/>
      <c r="AT585" s="324"/>
      <c r="AU585" s="590"/>
    </row>
    <row r="586" spans="37:47">
      <c r="AK586" s="591"/>
      <c r="AL586" s="594"/>
      <c r="AM586" s="504"/>
      <c r="AN586" s="173"/>
      <c r="AO586" s="504"/>
      <c r="AP586" s="163"/>
      <c r="AQ586" s="591"/>
      <c r="AR586" s="324"/>
      <c r="AS586" s="324"/>
      <c r="AT586" s="324"/>
      <c r="AU586" s="592"/>
    </row>
    <row r="587" spans="37:47">
      <c r="AK587" s="591"/>
      <c r="AL587" s="594"/>
      <c r="AM587" s="504"/>
      <c r="AN587" s="173"/>
      <c r="AO587" s="504"/>
      <c r="AP587" s="163"/>
      <c r="AQ587" s="591"/>
      <c r="AR587" s="324"/>
      <c r="AS587" s="324"/>
      <c r="AT587" s="324"/>
      <c r="AU587" s="592"/>
    </row>
    <row r="588" spans="37:47">
      <c r="AK588" s="591"/>
      <c r="AL588" s="593"/>
      <c r="AM588" s="504"/>
      <c r="AN588" s="173"/>
      <c r="AO588" s="504"/>
      <c r="AP588" s="163"/>
      <c r="AQ588" s="591"/>
      <c r="AR588" s="324"/>
      <c r="AS588" s="324"/>
      <c r="AT588" s="324"/>
      <c r="AU588" s="590"/>
    </row>
    <row r="589" spans="37:47">
      <c r="AK589" s="591"/>
      <c r="AL589" s="593"/>
      <c r="AM589" s="504"/>
      <c r="AN589" s="173"/>
      <c r="AO589" s="504"/>
      <c r="AP589" s="163"/>
      <c r="AQ589" s="591"/>
      <c r="AR589" s="324"/>
      <c r="AS589" s="324"/>
      <c r="AT589" s="324"/>
      <c r="AU589" s="590"/>
    </row>
    <row r="590" spans="37:47">
      <c r="AK590" s="591"/>
      <c r="AL590" s="313"/>
      <c r="AM590" s="504"/>
      <c r="AN590" s="173"/>
      <c r="AO590" s="504"/>
      <c r="AP590" s="163"/>
      <c r="AQ590" s="591"/>
      <c r="AR590" s="324"/>
      <c r="AS590" s="324"/>
      <c r="AT590" s="324"/>
      <c r="AU590" s="592"/>
    </row>
    <row r="591" spans="37:47">
      <c r="AK591" s="591"/>
      <c r="AL591" s="313"/>
      <c r="AM591" s="504"/>
      <c r="AN591" s="173"/>
      <c r="AO591" s="504"/>
      <c r="AP591" s="163"/>
      <c r="AQ591" s="591"/>
      <c r="AR591" s="324"/>
      <c r="AS591" s="324"/>
      <c r="AT591" s="324"/>
      <c r="AU591" s="592"/>
    </row>
    <row r="592" spans="37:47">
      <c r="AK592" s="591"/>
      <c r="AL592" s="313"/>
      <c r="AM592" s="504"/>
      <c r="AN592" s="173"/>
      <c r="AO592" s="504"/>
      <c r="AP592" s="163"/>
      <c r="AQ592" s="591"/>
      <c r="AR592" s="324"/>
      <c r="AS592" s="324"/>
      <c r="AT592" s="324"/>
      <c r="AU592" s="590"/>
    </row>
    <row r="593" spans="37:47">
      <c r="AK593" s="591"/>
      <c r="AL593" s="313"/>
      <c r="AM593" s="504"/>
      <c r="AN593" s="173"/>
      <c r="AO593" s="504"/>
      <c r="AP593" s="163"/>
      <c r="AQ593" s="591"/>
      <c r="AR593" s="324"/>
      <c r="AS593" s="324"/>
      <c r="AT593" s="324"/>
      <c r="AU593" s="590"/>
    </row>
    <row r="594" spans="37:47">
      <c r="AK594" s="591"/>
      <c r="AL594" s="313"/>
      <c r="AM594" s="504"/>
      <c r="AN594" s="173"/>
      <c r="AO594" s="504"/>
      <c r="AP594" s="163"/>
      <c r="AQ594" s="591"/>
      <c r="AR594" s="324"/>
      <c r="AS594" s="324"/>
      <c r="AT594" s="324"/>
      <c r="AU594" s="592"/>
    </row>
    <row r="595" spans="37:47">
      <c r="AK595" s="591"/>
      <c r="AL595" s="313"/>
      <c r="AM595" s="504"/>
      <c r="AN595" s="173"/>
      <c r="AO595" s="504"/>
      <c r="AP595" s="163"/>
      <c r="AQ595" s="591"/>
      <c r="AR595" s="324"/>
      <c r="AS595" s="324"/>
      <c r="AT595" s="324"/>
      <c r="AU595" s="592"/>
    </row>
    <row r="596" spans="37:47">
      <c r="AK596" s="591"/>
      <c r="AL596" s="313"/>
      <c r="AM596" s="504"/>
      <c r="AN596" s="173"/>
      <c r="AO596" s="504"/>
      <c r="AP596" s="163"/>
      <c r="AQ596" s="591"/>
      <c r="AR596" s="324"/>
      <c r="AS596" s="324"/>
      <c r="AT596" s="324"/>
      <c r="AU596" s="590"/>
    </row>
    <row r="597" spans="37:47">
      <c r="AK597" s="591"/>
      <c r="AL597" s="313"/>
      <c r="AM597" s="504"/>
      <c r="AN597" s="173"/>
      <c r="AO597" s="504"/>
      <c r="AP597" s="163"/>
      <c r="AQ597" s="591"/>
      <c r="AR597" s="324"/>
      <c r="AS597" s="324"/>
      <c r="AT597" s="324"/>
      <c r="AU597" s="590"/>
    </row>
    <row r="598" spans="37:47">
      <c r="AK598" s="591"/>
      <c r="AL598" s="313"/>
      <c r="AM598" s="504"/>
      <c r="AN598" s="596"/>
      <c r="AO598" s="504"/>
      <c r="AP598" s="595"/>
      <c r="AQ598" s="591"/>
      <c r="AR598" s="324"/>
      <c r="AS598" s="324"/>
      <c r="AT598" s="324"/>
      <c r="AU598" s="592"/>
    </row>
    <row r="599" spans="37:47">
      <c r="AK599" s="591"/>
      <c r="AL599" s="313"/>
      <c r="AM599" s="504"/>
      <c r="AN599" s="596"/>
      <c r="AO599" s="504"/>
      <c r="AP599" s="595"/>
      <c r="AQ599" s="591"/>
      <c r="AR599" s="324"/>
      <c r="AS599" s="324"/>
      <c r="AT599" s="324"/>
      <c r="AU599" s="592"/>
    </row>
    <row r="600" spans="37:47">
      <c r="AK600" s="591"/>
      <c r="AL600" s="313"/>
      <c r="AM600" s="504"/>
      <c r="AN600" s="596"/>
      <c r="AO600" s="504"/>
      <c r="AP600" s="595"/>
      <c r="AQ600" s="591"/>
      <c r="AR600" s="324"/>
      <c r="AS600" s="324"/>
      <c r="AT600" s="324"/>
      <c r="AU600" s="590"/>
    </row>
    <row r="601" spans="37:47">
      <c r="AK601" s="591"/>
      <c r="AL601" s="313"/>
      <c r="AM601" s="504"/>
      <c r="AN601" s="596"/>
      <c r="AO601" s="504"/>
      <c r="AP601" s="595"/>
      <c r="AQ601" s="591"/>
      <c r="AR601" s="324"/>
      <c r="AS601" s="324"/>
      <c r="AT601" s="324"/>
      <c r="AU601" s="590"/>
    </row>
    <row r="602" spans="37:47">
      <c r="AK602" s="591"/>
      <c r="AL602" s="313"/>
      <c r="AM602" s="504"/>
      <c r="AN602" s="596"/>
      <c r="AO602" s="504"/>
      <c r="AP602" s="595"/>
      <c r="AQ602" s="591"/>
      <c r="AR602" s="324"/>
      <c r="AS602" s="324"/>
      <c r="AT602" s="324"/>
      <c r="AU602" s="592"/>
    </row>
    <row r="603" spans="37:47">
      <c r="AK603" s="591"/>
      <c r="AL603" s="313"/>
      <c r="AM603" s="504"/>
      <c r="AN603" s="596"/>
      <c r="AO603" s="504"/>
      <c r="AP603" s="595"/>
      <c r="AQ603" s="591"/>
      <c r="AR603" s="324"/>
      <c r="AS603" s="324"/>
      <c r="AT603" s="324"/>
      <c r="AU603" s="592"/>
    </row>
    <row r="604" spans="37:47">
      <c r="AK604" s="591"/>
      <c r="AL604" s="313"/>
      <c r="AM604" s="504"/>
      <c r="AN604" s="596"/>
      <c r="AO604" s="504"/>
      <c r="AP604" s="595"/>
      <c r="AQ604" s="591"/>
      <c r="AR604" s="324"/>
      <c r="AS604" s="324"/>
      <c r="AT604" s="324"/>
      <c r="AU604" s="590"/>
    </row>
    <row r="605" spans="37:47">
      <c r="AK605" s="591"/>
      <c r="AL605" s="313"/>
      <c r="AM605" s="504"/>
      <c r="AN605" s="596"/>
      <c r="AO605" s="504"/>
      <c r="AP605" s="595"/>
      <c r="AQ605" s="591"/>
      <c r="AR605" s="324"/>
      <c r="AS605" s="324"/>
      <c r="AT605" s="324"/>
      <c r="AU605" s="590"/>
    </row>
    <row r="606" spans="37:47">
      <c r="AK606" s="591"/>
      <c r="AL606" s="313"/>
      <c r="AM606" s="504"/>
      <c r="AN606" s="596"/>
      <c r="AO606" s="504"/>
      <c r="AP606" s="595"/>
      <c r="AQ606" s="591"/>
      <c r="AR606" s="324"/>
      <c r="AS606" s="324"/>
      <c r="AT606" s="324"/>
      <c r="AU606" s="592"/>
    </row>
    <row r="607" spans="37:47">
      <c r="AK607" s="591"/>
      <c r="AL607" s="313"/>
      <c r="AM607" s="504"/>
      <c r="AN607" s="596"/>
      <c r="AO607" s="504"/>
      <c r="AP607" s="595"/>
      <c r="AQ607" s="591"/>
      <c r="AR607" s="324"/>
      <c r="AS607" s="324"/>
      <c r="AT607" s="324"/>
      <c r="AU607" s="592"/>
    </row>
    <row r="608" spans="37:47">
      <c r="AK608" s="591"/>
      <c r="AL608" s="313"/>
      <c r="AM608" s="504"/>
      <c r="AN608" s="596"/>
      <c r="AO608" s="504"/>
      <c r="AP608" s="595"/>
      <c r="AQ608" s="591"/>
      <c r="AR608" s="324"/>
      <c r="AS608" s="324"/>
      <c r="AT608" s="324"/>
      <c r="AU608" s="590"/>
    </row>
    <row r="609" spans="37:47">
      <c r="AK609" s="591"/>
      <c r="AL609" s="313"/>
      <c r="AM609" s="504"/>
      <c r="AN609" s="596"/>
      <c r="AO609" s="504"/>
      <c r="AP609" s="595"/>
      <c r="AQ609" s="591"/>
      <c r="AR609" s="324"/>
      <c r="AS609" s="324"/>
      <c r="AT609" s="324"/>
      <c r="AU609" s="590"/>
    </row>
    <row r="610" spans="37:47">
      <c r="AK610" s="591"/>
      <c r="AL610" s="313"/>
      <c r="AM610" s="504"/>
      <c r="AN610" s="596"/>
      <c r="AO610" s="504"/>
      <c r="AP610" s="595"/>
      <c r="AQ610" s="591"/>
      <c r="AR610" s="324"/>
      <c r="AS610" s="324"/>
      <c r="AT610" s="324"/>
      <c r="AU610" s="592"/>
    </row>
    <row r="611" spans="37:47">
      <c r="AK611" s="591"/>
      <c r="AL611" s="313"/>
      <c r="AM611" s="504"/>
      <c r="AN611" s="596"/>
      <c r="AO611" s="504"/>
      <c r="AP611" s="595"/>
      <c r="AQ611" s="591"/>
      <c r="AR611" s="324"/>
      <c r="AS611" s="324"/>
      <c r="AT611" s="324"/>
      <c r="AU611" s="592"/>
    </row>
    <row r="612" spans="37:47">
      <c r="AK612" s="591"/>
      <c r="AL612" s="313"/>
      <c r="AM612" s="504"/>
      <c r="AN612" s="596"/>
      <c r="AO612" s="504"/>
      <c r="AP612" s="595"/>
      <c r="AQ612" s="591"/>
      <c r="AR612" s="324"/>
      <c r="AS612" s="324"/>
      <c r="AT612" s="324"/>
      <c r="AU612" s="590"/>
    </row>
    <row r="613" spans="37:47">
      <c r="AK613" s="591"/>
      <c r="AL613" s="313"/>
      <c r="AM613" s="504"/>
      <c r="AN613" s="596"/>
      <c r="AO613" s="504"/>
      <c r="AP613" s="595"/>
      <c r="AQ613" s="591"/>
      <c r="AR613" s="324"/>
      <c r="AS613" s="324"/>
      <c r="AT613" s="324"/>
      <c r="AU613" s="590"/>
    </row>
    <row r="614" spans="37:47">
      <c r="AK614" s="591"/>
      <c r="AL614" s="313"/>
      <c r="AM614" s="504"/>
      <c r="AN614" s="596"/>
      <c r="AO614" s="504"/>
      <c r="AP614" s="595"/>
      <c r="AQ614" s="591"/>
      <c r="AR614" s="324"/>
      <c r="AS614" s="324"/>
      <c r="AT614" s="324"/>
      <c r="AU614" s="592"/>
    </row>
    <row r="615" spans="37:47">
      <c r="AK615" s="591"/>
      <c r="AL615" s="313"/>
      <c r="AM615" s="504"/>
      <c r="AN615" s="596"/>
      <c r="AO615" s="504"/>
      <c r="AP615" s="595"/>
      <c r="AQ615" s="591"/>
      <c r="AR615" s="324"/>
      <c r="AS615" s="324"/>
      <c r="AT615" s="324"/>
      <c r="AU615" s="592"/>
    </row>
    <row r="616" spans="37:47">
      <c r="AK616" s="591"/>
      <c r="AL616" s="313"/>
      <c r="AM616" s="504"/>
      <c r="AN616" s="596"/>
      <c r="AO616" s="504"/>
      <c r="AP616" s="595"/>
      <c r="AQ616" s="591"/>
      <c r="AR616" s="324"/>
      <c r="AS616" s="324"/>
      <c r="AT616" s="324"/>
      <c r="AU616" s="590"/>
    </row>
    <row r="617" spans="37:47">
      <c r="AK617" s="591"/>
      <c r="AL617" s="313"/>
      <c r="AM617" s="504"/>
      <c r="AN617" s="596"/>
      <c r="AO617" s="504"/>
      <c r="AP617" s="595"/>
      <c r="AQ617" s="591"/>
      <c r="AR617" s="324"/>
      <c r="AS617" s="324"/>
      <c r="AT617" s="324"/>
      <c r="AU617" s="590"/>
    </row>
    <row r="618" spans="37:47">
      <c r="AK618" s="591"/>
      <c r="AL618" s="313"/>
      <c r="AM618" s="504"/>
      <c r="AN618" s="596"/>
      <c r="AO618" s="504"/>
      <c r="AP618" s="163"/>
      <c r="AQ618" s="591"/>
      <c r="AR618" s="324"/>
      <c r="AS618" s="324"/>
      <c r="AT618" s="324"/>
      <c r="AU618" s="592"/>
    </row>
    <row r="619" spans="37:47">
      <c r="AK619" s="591"/>
      <c r="AL619" s="313"/>
      <c r="AM619" s="504"/>
      <c r="AN619" s="596"/>
      <c r="AO619" s="504"/>
      <c r="AP619" s="163"/>
      <c r="AQ619" s="591"/>
      <c r="AR619" s="324"/>
      <c r="AS619" s="324"/>
      <c r="AT619" s="324"/>
      <c r="AU619" s="592"/>
    </row>
    <row r="620" spans="37:47">
      <c r="AK620" s="591"/>
      <c r="AL620" s="313"/>
      <c r="AM620" s="504"/>
      <c r="AN620" s="596"/>
      <c r="AO620" s="504"/>
      <c r="AP620" s="163"/>
      <c r="AQ620" s="591"/>
      <c r="AR620" s="324"/>
      <c r="AS620" s="324"/>
      <c r="AT620" s="324"/>
      <c r="AU620" s="590"/>
    </row>
    <row r="621" spans="37:47">
      <c r="AK621" s="591"/>
      <c r="AL621" s="313"/>
      <c r="AM621" s="504"/>
      <c r="AN621" s="596"/>
      <c r="AO621" s="504"/>
      <c r="AP621" s="163"/>
      <c r="AQ621" s="591"/>
      <c r="AR621" s="324"/>
      <c r="AS621" s="324"/>
      <c r="AT621" s="324"/>
      <c r="AU621" s="590"/>
    </row>
    <row r="622" spans="37:47">
      <c r="AK622" s="173"/>
      <c r="AL622" s="174"/>
      <c r="AM622" s="305"/>
      <c r="AN622" s="175"/>
      <c r="AP622" s="173"/>
      <c r="AQ622" s="173"/>
      <c r="AR622" s="173"/>
      <c r="AS622" s="173"/>
      <c r="AT622" s="173"/>
      <c r="AU622" s="174"/>
    </row>
    <row r="623" spans="37:47">
      <c r="AK623" s="173"/>
      <c r="AL623" s="174"/>
      <c r="AM623" s="305"/>
      <c r="AN623" s="175"/>
      <c r="AP623" s="173"/>
      <c r="AQ623" s="173"/>
      <c r="AR623" s="173"/>
      <c r="AS623" s="173"/>
      <c r="AT623" s="173"/>
      <c r="AU623" s="174"/>
    </row>
    <row r="624" spans="37:47">
      <c r="AK624" s="173"/>
      <c r="AL624" s="174"/>
      <c r="AM624" s="305"/>
      <c r="AN624" s="175"/>
      <c r="AP624" s="173"/>
      <c r="AQ624" s="173"/>
      <c r="AR624" s="173"/>
      <c r="AS624" s="173"/>
      <c r="AT624" s="173"/>
      <c r="AU624" s="174"/>
    </row>
    <row r="625" spans="37:47">
      <c r="AK625" s="173"/>
      <c r="AL625" s="174"/>
      <c r="AM625" s="305"/>
      <c r="AN625" s="175"/>
      <c r="AP625" s="173"/>
      <c r="AQ625" s="173"/>
      <c r="AR625" s="173"/>
      <c r="AS625" s="173"/>
      <c r="AT625" s="173"/>
      <c r="AU625" s="174"/>
    </row>
    <row r="626" spans="37:47">
      <c r="AK626" s="173"/>
      <c r="AL626" s="174"/>
      <c r="AM626" s="305"/>
      <c r="AN626" s="175"/>
      <c r="AP626" s="173"/>
      <c r="AQ626" s="173"/>
      <c r="AR626" s="173"/>
      <c r="AS626" s="173"/>
      <c r="AT626" s="173"/>
      <c r="AU626" s="174"/>
    </row>
    <row r="627" spans="37:47">
      <c r="AK627" s="173"/>
      <c r="AL627" s="174"/>
      <c r="AM627" s="305"/>
      <c r="AN627" s="175"/>
      <c r="AP627" s="173"/>
      <c r="AQ627" s="173"/>
      <c r="AR627" s="173"/>
      <c r="AS627" s="173"/>
      <c r="AT627" s="173"/>
      <c r="AU627" s="174"/>
    </row>
    <row r="628" spans="37:47">
      <c r="AK628" s="173"/>
      <c r="AL628" s="174"/>
      <c r="AM628" s="305"/>
      <c r="AN628" s="175"/>
      <c r="AP628" s="173"/>
      <c r="AQ628" s="173"/>
      <c r="AR628" s="173"/>
      <c r="AS628" s="173"/>
      <c r="AT628" s="173"/>
      <c r="AU628" s="174"/>
    </row>
    <row r="629" spans="37:47">
      <c r="AK629" s="173"/>
      <c r="AL629" s="174"/>
      <c r="AM629" s="305"/>
      <c r="AN629" s="175"/>
      <c r="AP629" s="173"/>
      <c r="AQ629" s="173"/>
      <c r="AR629" s="173"/>
      <c r="AS629" s="173"/>
      <c r="AT629" s="173"/>
      <c r="AU629" s="174"/>
    </row>
    <row r="630" spans="37:47">
      <c r="AK630" s="173"/>
      <c r="AL630" s="174"/>
      <c r="AM630" s="305"/>
      <c r="AN630" s="175"/>
      <c r="AP630" s="173"/>
      <c r="AQ630" s="173"/>
      <c r="AR630" s="173"/>
      <c r="AS630" s="173"/>
      <c r="AT630" s="173"/>
      <c r="AU630" s="174"/>
    </row>
    <row r="631" spans="37:47">
      <c r="AK631" s="173"/>
      <c r="AL631" s="174"/>
      <c r="AM631" s="305"/>
      <c r="AN631" s="175"/>
      <c r="AP631" s="173"/>
      <c r="AQ631" s="173"/>
      <c r="AR631" s="173"/>
      <c r="AS631" s="173"/>
      <c r="AT631" s="173"/>
      <c r="AU631" s="174"/>
    </row>
    <row r="632" spans="37:47">
      <c r="AK632" s="173"/>
      <c r="AL632" s="174"/>
      <c r="AM632" s="305"/>
      <c r="AN632" s="175"/>
      <c r="AP632" s="173"/>
      <c r="AQ632" s="173"/>
      <c r="AR632" s="173"/>
      <c r="AS632" s="173"/>
      <c r="AT632" s="173"/>
      <c r="AU632" s="174"/>
    </row>
    <row r="633" spans="37:47">
      <c r="AK633" s="173"/>
      <c r="AL633" s="174"/>
      <c r="AM633" s="305"/>
      <c r="AN633" s="175"/>
      <c r="AP633" s="173"/>
      <c r="AQ633" s="173"/>
      <c r="AR633" s="173"/>
      <c r="AS633" s="173"/>
      <c r="AT633" s="173"/>
      <c r="AU633" s="174"/>
    </row>
    <row r="634" spans="37:47">
      <c r="AK634" s="173"/>
      <c r="AL634" s="174"/>
      <c r="AM634" s="305"/>
      <c r="AN634" s="175"/>
      <c r="AP634" s="173"/>
      <c r="AQ634" s="173"/>
      <c r="AR634" s="173"/>
      <c r="AS634" s="173"/>
      <c r="AT634" s="173"/>
      <c r="AU634" s="174"/>
    </row>
    <row r="635" spans="37:47">
      <c r="AK635" s="173"/>
      <c r="AL635" s="174"/>
      <c r="AM635" s="305"/>
      <c r="AN635" s="175"/>
      <c r="AP635" s="173"/>
      <c r="AQ635" s="173"/>
      <c r="AR635" s="173"/>
      <c r="AS635" s="173"/>
      <c r="AT635" s="173"/>
      <c r="AU635" s="174"/>
    </row>
    <row r="636" spans="37:47">
      <c r="AK636" s="173"/>
      <c r="AL636" s="174"/>
      <c r="AM636" s="305"/>
      <c r="AN636" s="175"/>
      <c r="AP636" s="173"/>
      <c r="AQ636" s="173"/>
      <c r="AR636" s="173"/>
      <c r="AS636" s="173"/>
      <c r="AT636" s="173"/>
      <c r="AU636" s="174"/>
    </row>
    <row r="637" spans="37:47">
      <c r="AK637" s="173"/>
      <c r="AL637" s="174"/>
      <c r="AM637" s="305"/>
      <c r="AN637" s="175"/>
      <c r="AP637" s="173"/>
      <c r="AQ637" s="173"/>
      <c r="AR637" s="173"/>
      <c r="AS637" s="173"/>
      <c r="AT637" s="173"/>
      <c r="AU637" s="174"/>
    </row>
    <row r="638" spans="37:47">
      <c r="AK638" s="173"/>
      <c r="AL638" s="174"/>
      <c r="AM638" s="305"/>
      <c r="AN638" s="175"/>
      <c r="AP638" s="173"/>
      <c r="AQ638" s="173"/>
      <c r="AR638" s="173"/>
      <c r="AS638" s="173"/>
      <c r="AT638" s="173"/>
      <c r="AU638" s="174"/>
    </row>
    <row r="639" spans="37:47">
      <c r="AK639" s="173"/>
      <c r="AL639" s="174"/>
      <c r="AM639" s="305"/>
      <c r="AN639" s="175"/>
      <c r="AP639" s="173"/>
      <c r="AQ639" s="173"/>
      <c r="AR639" s="173"/>
      <c r="AS639" s="173"/>
      <c r="AT639" s="173"/>
      <c r="AU639" s="174"/>
    </row>
    <row r="640" spans="37:47">
      <c r="AK640" s="173"/>
      <c r="AL640" s="174"/>
      <c r="AM640" s="305"/>
      <c r="AN640" s="175"/>
      <c r="AP640" s="173"/>
      <c r="AQ640" s="173"/>
      <c r="AR640" s="173"/>
      <c r="AS640" s="173"/>
      <c r="AT640" s="173"/>
      <c r="AU640" s="174"/>
    </row>
    <row r="641" spans="37:47">
      <c r="AK641" s="173"/>
      <c r="AL641" s="174"/>
      <c r="AM641" s="305"/>
      <c r="AN641" s="175"/>
      <c r="AP641" s="173"/>
      <c r="AQ641" s="173"/>
      <c r="AR641" s="173"/>
      <c r="AS641" s="173"/>
      <c r="AT641" s="173"/>
      <c r="AU641" s="174"/>
    </row>
    <row r="642" spans="37:47">
      <c r="AK642" s="173"/>
      <c r="AL642" s="174"/>
      <c r="AM642" s="305"/>
      <c r="AN642" s="175"/>
      <c r="AP642" s="173"/>
      <c r="AQ642" s="173"/>
      <c r="AR642" s="173"/>
      <c r="AS642" s="173"/>
      <c r="AT642" s="173"/>
      <c r="AU642" s="174"/>
    </row>
    <row r="643" spans="37:47">
      <c r="AK643" s="173"/>
      <c r="AL643" s="174"/>
      <c r="AM643" s="305"/>
      <c r="AN643" s="175"/>
      <c r="AP643" s="173"/>
      <c r="AQ643" s="173"/>
      <c r="AR643" s="173"/>
      <c r="AS643" s="173"/>
      <c r="AT643" s="173"/>
      <c r="AU643" s="174"/>
    </row>
    <row r="644" spans="37:47">
      <c r="AK644" s="173"/>
      <c r="AL644" s="174"/>
      <c r="AM644" s="305"/>
      <c r="AN644" s="175"/>
      <c r="AP644" s="173"/>
      <c r="AQ644" s="173"/>
      <c r="AR644" s="173"/>
      <c r="AS644" s="173"/>
      <c r="AT644" s="173"/>
      <c r="AU644" s="174"/>
    </row>
  </sheetData>
  <mergeCells count="4246">
    <mergeCell ref="A1:D2"/>
    <mergeCell ref="AM618:AM621"/>
    <mergeCell ref="AN618:AN621"/>
    <mergeCell ref="AO618:AO621"/>
    <mergeCell ref="AQ618:AQ621"/>
    <mergeCell ref="AU618:AU619"/>
    <mergeCell ref="AU620:AU621"/>
    <mergeCell ref="AM614:AM617"/>
    <mergeCell ref="AN614:AN617"/>
    <mergeCell ref="AO614:AO617"/>
    <mergeCell ref="AP614:AP617"/>
    <mergeCell ref="AQ614:AQ617"/>
    <mergeCell ref="AU614:AU615"/>
    <mergeCell ref="AU616:AU617"/>
    <mergeCell ref="AM610:AM613"/>
    <mergeCell ref="AN610:AN613"/>
    <mergeCell ref="AO610:AO613"/>
    <mergeCell ref="AP610:AP613"/>
    <mergeCell ref="AQ610:AQ613"/>
    <mergeCell ref="AU610:AU611"/>
    <mergeCell ref="AU612:AU613"/>
    <mergeCell ref="AM606:AM609"/>
    <mergeCell ref="AN606:AN609"/>
    <mergeCell ref="AO606:AO609"/>
    <mergeCell ref="AP606:AP609"/>
    <mergeCell ref="AQ606:AQ609"/>
    <mergeCell ref="AU606:AU607"/>
    <mergeCell ref="AU608:AU609"/>
    <mergeCell ref="AU598:AU599"/>
    <mergeCell ref="AU600:AU601"/>
    <mergeCell ref="AM602:AM605"/>
    <mergeCell ref="AN602:AN605"/>
    <mergeCell ref="AO602:AO605"/>
    <mergeCell ref="AP602:AP605"/>
    <mergeCell ref="AQ602:AQ605"/>
    <mergeCell ref="AU602:AU603"/>
    <mergeCell ref="AU604:AU605"/>
    <mergeCell ref="AM594:AM597"/>
    <mergeCell ref="AO594:AO597"/>
    <mergeCell ref="AQ594:AQ597"/>
    <mergeCell ref="AU594:AU595"/>
    <mergeCell ref="AU596:AU597"/>
    <mergeCell ref="AM598:AM601"/>
    <mergeCell ref="AN598:AN601"/>
    <mergeCell ref="AO598:AO601"/>
    <mergeCell ref="AP598:AP601"/>
    <mergeCell ref="AQ598:AQ601"/>
    <mergeCell ref="AO566:AO569"/>
    <mergeCell ref="AQ566:AQ569"/>
    <mergeCell ref="AU566:AU567"/>
    <mergeCell ref="AU568:AU569"/>
    <mergeCell ref="AM570:AM573"/>
    <mergeCell ref="AO570:AO573"/>
    <mergeCell ref="AQ570:AQ573"/>
    <mergeCell ref="AU570:AU571"/>
    <mergeCell ref="AU572:AU573"/>
    <mergeCell ref="AL588:AL589"/>
    <mergeCell ref="AU588:AU589"/>
    <mergeCell ref="AM590:AM593"/>
    <mergeCell ref="AO590:AO593"/>
    <mergeCell ref="AQ590:AQ593"/>
    <mergeCell ref="AU590:AU591"/>
    <mergeCell ref="AU592:AU593"/>
    <mergeCell ref="AM582:AM585"/>
    <mergeCell ref="AO582:AO585"/>
    <mergeCell ref="AQ582:AQ585"/>
    <mergeCell ref="AU582:AU583"/>
    <mergeCell ref="AU584:AU585"/>
    <mergeCell ref="AL586:AL587"/>
    <mergeCell ref="AM586:AM589"/>
    <mergeCell ref="AO586:AO589"/>
    <mergeCell ref="AQ586:AQ589"/>
    <mergeCell ref="AU586:AU587"/>
    <mergeCell ref="AU560:AU561"/>
    <mergeCell ref="AM562:AM565"/>
    <mergeCell ref="AO562:AO565"/>
    <mergeCell ref="AQ562:AQ565"/>
    <mergeCell ref="AU562:AU563"/>
    <mergeCell ref="AU564:AU565"/>
    <mergeCell ref="AK554:AK621"/>
    <mergeCell ref="AM554:AM557"/>
    <mergeCell ref="AO554:AO557"/>
    <mergeCell ref="AQ554:AQ557"/>
    <mergeCell ref="AU554:AU555"/>
    <mergeCell ref="AU556:AU557"/>
    <mergeCell ref="AM558:AM561"/>
    <mergeCell ref="AO558:AO561"/>
    <mergeCell ref="AQ558:AQ561"/>
    <mergeCell ref="AU558:AU559"/>
    <mergeCell ref="AQ547:AQ550"/>
    <mergeCell ref="AR547:AR548"/>
    <mergeCell ref="AS547:AS548"/>
    <mergeCell ref="AT547:AT548"/>
    <mergeCell ref="AU547:AU548"/>
    <mergeCell ref="AM574:AM577"/>
    <mergeCell ref="AO574:AO577"/>
    <mergeCell ref="AQ574:AQ577"/>
    <mergeCell ref="AU574:AU575"/>
    <mergeCell ref="AU576:AU577"/>
    <mergeCell ref="AM578:AM581"/>
    <mergeCell ref="AO578:AO581"/>
    <mergeCell ref="AQ578:AQ581"/>
    <mergeCell ref="AU578:AU579"/>
    <mergeCell ref="AU580:AU581"/>
    <mergeCell ref="AM566:AM569"/>
    <mergeCell ref="C549:C550"/>
    <mergeCell ref="AR549:AR550"/>
    <mergeCell ref="AS549:AS550"/>
    <mergeCell ref="AT549:AT550"/>
    <mergeCell ref="AU549:AU550"/>
    <mergeCell ref="AK547:AK548"/>
    <mergeCell ref="AL547:AL548"/>
    <mergeCell ref="AM547:AM550"/>
    <mergeCell ref="AN547:AN550"/>
    <mergeCell ref="AO547:AO550"/>
    <mergeCell ref="AP547:AP550"/>
    <mergeCell ref="AB547:AB550"/>
    <mergeCell ref="AC547:AC550"/>
    <mergeCell ref="AG547:AG550"/>
    <mergeCell ref="AH547:AH550"/>
    <mergeCell ref="AI547:AI550"/>
    <mergeCell ref="AJ547:AJ550"/>
    <mergeCell ref="B547:B550"/>
    <mergeCell ref="C547:C548"/>
    <mergeCell ref="U547:U550"/>
    <mergeCell ref="W547:W550"/>
    <mergeCell ref="Y547:Y550"/>
    <mergeCell ref="AA547:AA550"/>
    <mergeCell ref="AQ543:AQ546"/>
    <mergeCell ref="AR543:AR544"/>
    <mergeCell ref="AS543:AS544"/>
    <mergeCell ref="AT543:AT544"/>
    <mergeCell ref="AU543:AU544"/>
    <mergeCell ref="C545:C546"/>
    <mergeCell ref="AR545:AR546"/>
    <mergeCell ref="AS545:AS546"/>
    <mergeCell ref="AT545:AT546"/>
    <mergeCell ref="AU545:AU546"/>
    <mergeCell ref="AK543:AK544"/>
    <mergeCell ref="AL543:AL544"/>
    <mergeCell ref="AM543:AM546"/>
    <mergeCell ref="AN543:AN546"/>
    <mergeCell ref="AO543:AO546"/>
    <mergeCell ref="AP543:AP546"/>
    <mergeCell ref="AB543:AB546"/>
    <mergeCell ref="AC543:AC546"/>
    <mergeCell ref="AG543:AG546"/>
    <mergeCell ref="AH543:AH546"/>
    <mergeCell ref="AI543:AI546"/>
    <mergeCell ref="AJ543:AJ546"/>
    <mergeCell ref="B543:B546"/>
    <mergeCell ref="C543:C544"/>
    <mergeCell ref="U543:U546"/>
    <mergeCell ref="W543:W546"/>
    <mergeCell ref="Y543:Y546"/>
    <mergeCell ref="AA543:AA546"/>
    <mergeCell ref="AQ539:AQ542"/>
    <mergeCell ref="AR539:AR540"/>
    <mergeCell ref="AS539:AS540"/>
    <mergeCell ref="AT539:AT540"/>
    <mergeCell ref="AU539:AU540"/>
    <mergeCell ref="C541:C542"/>
    <mergeCell ref="AR541:AR542"/>
    <mergeCell ref="AS541:AS542"/>
    <mergeCell ref="AT541:AT542"/>
    <mergeCell ref="AU541:AU542"/>
    <mergeCell ref="AK539:AK540"/>
    <mergeCell ref="AL539:AL540"/>
    <mergeCell ref="AM539:AM542"/>
    <mergeCell ref="AN539:AN542"/>
    <mergeCell ref="AO539:AO542"/>
    <mergeCell ref="AP539:AP542"/>
    <mergeCell ref="AB539:AB542"/>
    <mergeCell ref="AC539:AC542"/>
    <mergeCell ref="AG539:AG542"/>
    <mergeCell ref="AH539:AH542"/>
    <mergeCell ref="AI539:AI542"/>
    <mergeCell ref="AJ539:AJ542"/>
    <mergeCell ref="B539:B542"/>
    <mergeCell ref="C539:C540"/>
    <mergeCell ref="U539:U542"/>
    <mergeCell ref="W539:W542"/>
    <mergeCell ref="Y539:Y542"/>
    <mergeCell ref="AA539:AA542"/>
    <mergeCell ref="AQ535:AQ538"/>
    <mergeCell ref="AR535:AR536"/>
    <mergeCell ref="AS535:AS536"/>
    <mergeCell ref="AT535:AT536"/>
    <mergeCell ref="AU535:AU536"/>
    <mergeCell ref="C537:C538"/>
    <mergeCell ref="AR537:AR538"/>
    <mergeCell ref="AS537:AS538"/>
    <mergeCell ref="AT537:AT538"/>
    <mergeCell ref="AU537:AU538"/>
    <mergeCell ref="AK535:AK536"/>
    <mergeCell ref="AL535:AL536"/>
    <mergeCell ref="AM535:AM538"/>
    <mergeCell ref="AN535:AN538"/>
    <mergeCell ref="AO535:AO538"/>
    <mergeCell ref="AP535:AP538"/>
    <mergeCell ref="AB535:AB538"/>
    <mergeCell ref="AC535:AC538"/>
    <mergeCell ref="AG535:AG538"/>
    <mergeCell ref="AH535:AH538"/>
    <mergeCell ref="AI535:AI538"/>
    <mergeCell ref="AJ535:AJ538"/>
    <mergeCell ref="B535:B538"/>
    <mergeCell ref="C535:C536"/>
    <mergeCell ref="U535:U538"/>
    <mergeCell ref="W535:W538"/>
    <mergeCell ref="Y535:Y538"/>
    <mergeCell ref="AA535:AA538"/>
    <mergeCell ref="AQ531:AQ534"/>
    <mergeCell ref="AR531:AR532"/>
    <mergeCell ref="AS531:AS532"/>
    <mergeCell ref="AT531:AT532"/>
    <mergeCell ref="AU531:AU532"/>
    <mergeCell ref="C533:C534"/>
    <mergeCell ref="AR533:AR534"/>
    <mergeCell ref="AS533:AS534"/>
    <mergeCell ref="AT533:AT534"/>
    <mergeCell ref="AU533:AU534"/>
    <mergeCell ref="AK531:AK532"/>
    <mergeCell ref="AL531:AL532"/>
    <mergeCell ref="AM531:AM534"/>
    <mergeCell ref="AN531:AN534"/>
    <mergeCell ref="AO531:AO534"/>
    <mergeCell ref="AP531:AP534"/>
    <mergeCell ref="AB531:AB534"/>
    <mergeCell ref="AC531:AC534"/>
    <mergeCell ref="AG531:AG534"/>
    <mergeCell ref="AH531:AH534"/>
    <mergeCell ref="AI531:AI534"/>
    <mergeCell ref="AJ531:AJ534"/>
    <mergeCell ref="B531:B534"/>
    <mergeCell ref="C531:C532"/>
    <mergeCell ref="U531:U534"/>
    <mergeCell ref="W531:W534"/>
    <mergeCell ref="Y531:Y534"/>
    <mergeCell ref="AA531:AA534"/>
    <mergeCell ref="AQ527:AQ530"/>
    <mergeCell ref="AR527:AR528"/>
    <mergeCell ref="AS527:AS528"/>
    <mergeCell ref="AT527:AT528"/>
    <mergeCell ref="AU527:AU528"/>
    <mergeCell ref="C529:C530"/>
    <mergeCell ref="AR529:AR530"/>
    <mergeCell ref="AS529:AS530"/>
    <mergeCell ref="AT529:AT530"/>
    <mergeCell ref="AU529:AU530"/>
    <mergeCell ref="AK527:AK528"/>
    <mergeCell ref="AL527:AL528"/>
    <mergeCell ref="AM527:AM530"/>
    <mergeCell ref="AN527:AN530"/>
    <mergeCell ref="AO527:AO530"/>
    <mergeCell ref="AP527:AP530"/>
    <mergeCell ref="AB527:AB530"/>
    <mergeCell ref="AC527:AC530"/>
    <mergeCell ref="AG527:AG530"/>
    <mergeCell ref="AH527:AH530"/>
    <mergeCell ref="AI527:AI530"/>
    <mergeCell ref="AJ527:AJ530"/>
    <mergeCell ref="B527:B530"/>
    <mergeCell ref="C527:C528"/>
    <mergeCell ref="U527:U530"/>
    <mergeCell ref="W527:W530"/>
    <mergeCell ref="AQ523:AQ526"/>
    <mergeCell ref="AR523:AR524"/>
    <mergeCell ref="AS523:AS524"/>
    <mergeCell ref="AT523:AT524"/>
    <mergeCell ref="AU523:AU524"/>
    <mergeCell ref="C525:C526"/>
    <mergeCell ref="AR525:AR526"/>
    <mergeCell ref="AS525:AS526"/>
    <mergeCell ref="AT525:AT526"/>
    <mergeCell ref="AU525:AU526"/>
    <mergeCell ref="AK523:AK524"/>
    <mergeCell ref="AL523:AL524"/>
    <mergeCell ref="AM523:AM526"/>
    <mergeCell ref="AN523:AN526"/>
    <mergeCell ref="AO523:AO526"/>
    <mergeCell ref="AP523:AP526"/>
    <mergeCell ref="AB523:AB526"/>
    <mergeCell ref="AC523:AC526"/>
    <mergeCell ref="AG523:AG526"/>
    <mergeCell ref="AH523:AH526"/>
    <mergeCell ref="AI523:AI526"/>
    <mergeCell ref="AJ523:AJ526"/>
    <mergeCell ref="AS519:AS520"/>
    <mergeCell ref="AT519:AT520"/>
    <mergeCell ref="AU519:AU520"/>
    <mergeCell ref="C521:C522"/>
    <mergeCell ref="AR521:AR522"/>
    <mergeCell ref="AS521:AS522"/>
    <mergeCell ref="AT521:AT522"/>
    <mergeCell ref="AU521:AU522"/>
    <mergeCell ref="AM519:AM522"/>
    <mergeCell ref="AN519:AN522"/>
    <mergeCell ref="AO519:AO522"/>
    <mergeCell ref="AP519:AP522"/>
    <mergeCell ref="AQ519:AQ522"/>
    <mergeCell ref="AR519:AR520"/>
    <mergeCell ref="AG519:AG522"/>
    <mergeCell ref="AH519:AH522"/>
    <mergeCell ref="AI519:AI522"/>
    <mergeCell ref="AJ519:AJ522"/>
    <mergeCell ref="AK519:AK520"/>
    <mergeCell ref="AL519:AL520"/>
    <mergeCell ref="U519:U522"/>
    <mergeCell ref="W519:W522"/>
    <mergeCell ref="Y519:Y522"/>
    <mergeCell ref="AA519:AA522"/>
    <mergeCell ref="AB519:AB522"/>
    <mergeCell ref="AC519:AC522"/>
    <mergeCell ref="AS515:AS516"/>
    <mergeCell ref="AT515:AT516"/>
    <mergeCell ref="AU515:AU516"/>
    <mergeCell ref="C517:C518"/>
    <mergeCell ref="AR517:AR518"/>
    <mergeCell ref="AS517:AS518"/>
    <mergeCell ref="AT517:AT518"/>
    <mergeCell ref="AU517:AU518"/>
    <mergeCell ref="AM515:AM518"/>
    <mergeCell ref="AN515:AN518"/>
    <mergeCell ref="AO515:AO518"/>
    <mergeCell ref="AP515:AP518"/>
    <mergeCell ref="AQ515:AQ518"/>
    <mergeCell ref="AR515:AR516"/>
    <mergeCell ref="AG515:AG518"/>
    <mergeCell ref="AH515:AH518"/>
    <mergeCell ref="AI515:AI518"/>
    <mergeCell ref="AJ515:AJ518"/>
    <mergeCell ref="AK515:AK516"/>
    <mergeCell ref="AL515:AL516"/>
    <mergeCell ref="AT513:AT514"/>
    <mergeCell ref="AU513:AU514"/>
    <mergeCell ref="B515:B518"/>
    <mergeCell ref="C515:C516"/>
    <mergeCell ref="U515:U518"/>
    <mergeCell ref="W515:W518"/>
    <mergeCell ref="Y515:Y518"/>
    <mergeCell ref="AA515:AA518"/>
    <mergeCell ref="AB515:AB518"/>
    <mergeCell ref="AC515:AC518"/>
    <mergeCell ref="AQ511:AQ514"/>
    <mergeCell ref="AR511:AR512"/>
    <mergeCell ref="AS511:AS512"/>
    <mergeCell ref="AT511:AT512"/>
    <mergeCell ref="AU511:AU512"/>
    <mergeCell ref="C513:C514"/>
    <mergeCell ref="U513:U514"/>
    <mergeCell ref="V513:V514"/>
    <mergeCell ref="AR513:AR514"/>
    <mergeCell ref="AS513:AS514"/>
    <mergeCell ref="AK511:AK512"/>
    <mergeCell ref="AL511:AL512"/>
    <mergeCell ref="AM511:AM514"/>
    <mergeCell ref="AN511:AN514"/>
    <mergeCell ref="AO511:AO514"/>
    <mergeCell ref="AP511:AP514"/>
    <mergeCell ref="AB511:AB514"/>
    <mergeCell ref="AC511:AC514"/>
    <mergeCell ref="AG511:AG514"/>
    <mergeCell ref="AH511:AH514"/>
    <mergeCell ref="AI511:AI514"/>
    <mergeCell ref="AJ511:AJ514"/>
    <mergeCell ref="AT509:AT510"/>
    <mergeCell ref="AU509:AU510"/>
    <mergeCell ref="B511:B514"/>
    <mergeCell ref="C511:C512"/>
    <mergeCell ref="U511:U512"/>
    <mergeCell ref="V511:V512"/>
    <mergeCell ref="W511:W514"/>
    <mergeCell ref="X511:X514"/>
    <mergeCell ref="Y511:Y514"/>
    <mergeCell ref="AA511:AA514"/>
    <mergeCell ref="AQ507:AQ510"/>
    <mergeCell ref="AR507:AR508"/>
    <mergeCell ref="AS507:AS508"/>
    <mergeCell ref="AT507:AT508"/>
    <mergeCell ref="AU507:AU508"/>
    <mergeCell ref="C509:C510"/>
    <mergeCell ref="U509:U510"/>
    <mergeCell ref="V509:V510"/>
    <mergeCell ref="AR509:AR510"/>
    <mergeCell ref="AS509:AS510"/>
    <mergeCell ref="AK507:AK508"/>
    <mergeCell ref="AL507:AL508"/>
    <mergeCell ref="AM507:AM510"/>
    <mergeCell ref="AN507:AN510"/>
    <mergeCell ref="AO507:AO510"/>
    <mergeCell ref="AP507:AP510"/>
    <mergeCell ref="AB507:AB510"/>
    <mergeCell ref="AC507:AC510"/>
    <mergeCell ref="AG507:AG510"/>
    <mergeCell ref="AH507:AH510"/>
    <mergeCell ref="AI507:AI510"/>
    <mergeCell ref="AJ507:AJ510"/>
    <mergeCell ref="AT505:AT506"/>
    <mergeCell ref="AU505:AU506"/>
    <mergeCell ref="B507:B510"/>
    <mergeCell ref="C507:C508"/>
    <mergeCell ref="U507:U508"/>
    <mergeCell ref="V507:V508"/>
    <mergeCell ref="W507:W510"/>
    <mergeCell ref="X507:X510"/>
    <mergeCell ref="Y507:Y510"/>
    <mergeCell ref="AA507:AA510"/>
    <mergeCell ref="AQ503:AQ506"/>
    <mergeCell ref="AR503:AR504"/>
    <mergeCell ref="AS503:AS504"/>
    <mergeCell ref="AT503:AT504"/>
    <mergeCell ref="AU503:AU504"/>
    <mergeCell ref="C505:C506"/>
    <mergeCell ref="U505:U506"/>
    <mergeCell ref="V505:V506"/>
    <mergeCell ref="AR505:AR506"/>
    <mergeCell ref="AS505:AS506"/>
    <mergeCell ref="AK503:AK504"/>
    <mergeCell ref="AL503:AL504"/>
    <mergeCell ref="AM503:AM506"/>
    <mergeCell ref="AN503:AN506"/>
    <mergeCell ref="AO503:AO506"/>
    <mergeCell ref="AP503:AP506"/>
    <mergeCell ref="AB503:AB506"/>
    <mergeCell ref="AC503:AC506"/>
    <mergeCell ref="AG503:AG506"/>
    <mergeCell ref="AH503:AH506"/>
    <mergeCell ref="AI503:AI506"/>
    <mergeCell ref="AJ503:AJ506"/>
    <mergeCell ref="AT501:AT502"/>
    <mergeCell ref="AU501:AU502"/>
    <mergeCell ref="B503:B506"/>
    <mergeCell ref="C503:C504"/>
    <mergeCell ref="U503:U504"/>
    <mergeCell ref="V503:V504"/>
    <mergeCell ref="W503:W506"/>
    <mergeCell ref="X503:X506"/>
    <mergeCell ref="Y503:Y506"/>
    <mergeCell ref="AA503:AA506"/>
    <mergeCell ref="AQ499:AQ502"/>
    <mergeCell ref="AR499:AR500"/>
    <mergeCell ref="AS499:AS500"/>
    <mergeCell ref="AT499:AT500"/>
    <mergeCell ref="AU499:AU500"/>
    <mergeCell ref="C501:C502"/>
    <mergeCell ref="U501:U502"/>
    <mergeCell ref="V501:V502"/>
    <mergeCell ref="AR501:AR502"/>
    <mergeCell ref="AS501:AS502"/>
    <mergeCell ref="AK499:AK500"/>
    <mergeCell ref="AL499:AL500"/>
    <mergeCell ref="AM499:AM502"/>
    <mergeCell ref="AN499:AN502"/>
    <mergeCell ref="AO499:AO502"/>
    <mergeCell ref="AP499:AP502"/>
    <mergeCell ref="AB499:AB502"/>
    <mergeCell ref="AC499:AC502"/>
    <mergeCell ref="AG499:AG502"/>
    <mergeCell ref="AH499:AH502"/>
    <mergeCell ref="AI499:AI502"/>
    <mergeCell ref="AJ499:AJ502"/>
    <mergeCell ref="AU495:AU496"/>
    <mergeCell ref="C497:C498"/>
    <mergeCell ref="U497:U498"/>
    <mergeCell ref="V497:V498"/>
    <mergeCell ref="AR497:AR498"/>
    <mergeCell ref="AS497:AS498"/>
    <mergeCell ref="AT497:AT498"/>
    <mergeCell ref="AU497:AU498"/>
    <mergeCell ref="AO495:AO498"/>
    <mergeCell ref="AP495:AP498"/>
    <mergeCell ref="AQ495:AQ498"/>
    <mergeCell ref="AR495:AR496"/>
    <mergeCell ref="AS495:AS496"/>
    <mergeCell ref="AT495:AT496"/>
    <mergeCell ref="AI495:AI498"/>
    <mergeCell ref="AJ495:AJ498"/>
    <mergeCell ref="AK495:AK496"/>
    <mergeCell ref="AL495:AL496"/>
    <mergeCell ref="AM495:AM498"/>
    <mergeCell ref="AN495:AN498"/>
    <mergeCell ref="Y495:Y498"/>
    <mergeCell ref="AA495:AA498"/>
    <mergeCell ref="AB495:AB498"/>
    <mergeCell ref="AC495:AC498"/>
    <mergeCell ref="AG495:AG498"/>
    <mergeCell ref="AH495:AH498"/>
    <mergeCell ref="AT493:AT494"/>
    <mergeCell ref="AU493:AU494"/>
    <mergeCell ref="B495:B498"/>
    <mergeCell ref="C495:C496"/>
    <mergeCell ref="O495:O497"/>
    <mergeCell ref="Q495:Q497"/>
    <mergeCell ref="U495:U496"/>
    <mergeCell ref="V495:V496"/>
    <mergeCell ref="W495:W498"/>
    <mergeCell ref="X495:X498"/>
    <mergeCell ref="AQ491:AQ494"/>
    <mergeCell ref="AR491:AR492"/>
    <mergeCell ref="AS491:AS492"/>
    <mergeCell ref="AT491:AT492"/>
    <mergeCell ref="AU491:AU492"/>
    <mergeCell ref="C493:C494"/>
    <mergeCell ref="U493:U494"/>
    <mergeCell ref="V493:V494"/>
    <mergeCell ref="AR493:AR494"/>
    <mergeCell ref="AS493:AS494"/>
    <mergeCell ref="AK491:AK492"/>
    <mergeCell ref="AL491:AL492"/>
    <mergeCell ref="AM491:AM494"/>
    <mergeCell ref="AN491:AN494"/>
    <mergeCell ref="AO491:AO494"/>
    <mergeCell ref="AP491:AP494"/>
    <mergeCell ref="AB491:AB494"/>
    <mergeCell ref="AC491:AC494"/>
    <mergeCell ref="AG491:AG494"/>
    <mergeCell ref="AH491:AH494"/>
    <mergeCell ref="AI491:AI494"/>
    <mergeCell ref="AJ491:AJ494"/>
    <mergeCell ref="AT489:AT490"/>
    <mergeCell ref="AU489:AU490"/>
    <mergeCell ref="B491:B494"/>
    <mergeCell ref="C491:C492"/>
    <mergeCell ref="U491:U492"/>
    <mergeCell ref="V491:V492"/>
    <mergeCell ref="W491:W494"/>
    <mergeCell ref="X491:X494"/>
    <mergeCell ref="Y491:Y494"/>
    <mergeCell ref="AA491:AA494"/>
    <mergeCell ref="AQ487:AQ490"/>
    <mergeCell ref="AR487:AR488"/>
    <mergeCell ref="AS487:AS488"/>
    <mergeCell ref="AT487:AT488"/>
    <mergeCell ref="AU487:AU488"/>
    <mergeCell ref="C489:C490"/>
    <mergeCell ref="U489:U490"/>
    <mergeCell ref="V489:V490"/>
    <mergeCell ref="AR489:AR490"/>
    <mergeCell ref="AS489:AS490"/>
    <mergeCell ref="AK487:AK488"/>
    <mergeCell ref="AL487:AL488"/>
    <mergeCell ref="AM487:AM490"/>
    <mergeCell ref="AN487:AN490"/>
    <mergeCell ref="AO487:AO490"/>
    <mergeCell ref="AP487:AP490"/>
    <mergeCell ref="AB487:AB490"/>
    <mergeCell ref="AC487:AC490"/>
    <mergeCell ref="AG487:AG490"/>
    <mergeCell ref="AH487:AH490"/>
    <mergeCell ref="AI487:AI490"/>
    <mergeCell ref="AJ487:AJ490"/>
    <mergeCell ref="AT485:AT486"/>
    <mergeCell ref="AU485:AU486"/>
    <mergeCell ref="B487:B490"/>
    <mergeCell ref="C487:C488"/>
    <mergeCell ref="U487:U488"/>
    <mergeCell ref="V487:V488"/>
    <mergeCell ref="W487:W490"/>
    <mergeCell ref="X487:X490"/>
    <mergeCell ref="Y487:Y490"/>
    <mergeCell ref="AA487:AA490"/>
    <mergeCell ref="AQ483:AQ486"/>
    <mergeCell ref="AR483:AR484"/>
    <mergeCell ref="AS483:AS484"/>
    <mergeCell ref="AT483:AT484"/>
    <mergeCell ref="AU483:AU484"/>
    <mergeCell ref="C485:C486"/>
    <mergeCell ref="U485:U486"/>
    <mergeCell ref="V485:V486"/>
    <mergeCell ref="AR485:AR486"/>
    <mergeCell ref="AS485:AS486"/>
    <mergeCell ref="AK483:AK484"/>
    <mergeCell ref="AL483:AL484"/>
    <mergeCell ref="AM483:AM486"/>
    <mergeCell ref="AN483:AN486"/>
    <mergeCell ref="AO483:AO486"/>
    <mergeCell ref="AP483:AP486"/>
    <mergeCell ref="AB483:AB486"/>
    <mergeCell ref="AC483:AC486"/>
    <mergeCell ref="AG483:AG486"/>
    <mergeCell ref="AH483:AH486"/>
    <mergeCell ref="AI483:AI486"/>
    <mergeCell ref="AJ483:AJ486"/>
    <mergeCell ref="U483:U484"/>
    <mergeCell ref="V483:V484"/>
    <mergeCell ref="W483:W486"/>
    <mergeCell ref="X483:X486"/>
    <mergeCell ref="Y483:Y486"/>
    <mergeCell ref="AA483:AA486"/>
    <mergeCell ref="A483:A550"/>
    <mergeCell ref="B483:B486"/>
    <mergeCell ref="C483:C484"/>
    <mergeCell ref="M483:M550"/>
    <mergeCell ref="P483:P550"/>
    <mergeCell ref="S483:S550"/>
    <mergeCell ref="B499:B502"/>
    <mergeCell ref="C499:C500"/>
    <mergeCell ref="B519:B522"/>
    <mergeCell ref="C519:C520"/>
    <mergeCell ref="AQ479:AQ482"/>
    <mergeCell ref="B479:B482"/>
    <mergeCell ref="U499:U500"/>
    <mergeCell ref="V499:V500"/>
    <mergeCell ref="W499:W502"/>
    <mergeCell ref="X499:X502"/>
    <mergeCell ref="Y499:Y502"/>
    <mergeCell ref="AA499:AA502"/>
    <mergeCell ref="B523:B526"/>
    <mergeCell ref="C523:C524"/>
    <mergeCell ref="U523:U526"/>
    <mergeCell ref="W523:W526"/>
    <mergeCell ref="Y523:Y526"/>
    <mergeCell ref="AA523:AA526"/>
    <mergeCell ref="Y527:Y530"/>
    <mergeCell ref="AA527:AA530"/>
    <mergeCell ref="AR479:AR480"/>
    <mergeCell ref="AS479:AS480"/>
    <mergeCell ref="AT479:AT480"/>
    <mergeCell ref="AU479:AU480"/>
    <mergeCell ref="C481:C482"/>
    <mergeCell ref="AR481:AR482"/>
    <mergeCell ref="AS481:AS482"/>
    <mergeCell ref="AT481:AT482"/>
    <mergeCell ref="AU481:AU482"/>
    <mergeCell ref="AK479:AK480"/>
    <mergeCell ref="AL479:AL480"/>
    <mergeCell ref="AM479:AM482"/>
    <mergeCell ref="AN479:AN482"/>
    <mergeCell ref="AO479:AO482"/>
    <mergeCell ref="AP479:AP482"/>
    <mergeCell ref="AB479:AB482"/>
    <mergeCell ref="AC479:AC482"/>
    <mergeCell ref="AG479:AG482"/>
    <mergeCell ref="AH479:AH482"/>
    <mergeCell ref="AI479:AI482"/>
    <mergeCell ref="AJ479:AJ482"/>
    <mergeCell ref="C479:C480"/>
    <mergeCell ref="U479:U482"/>
    <mergeCell ref="W479:W482"/>
    <mergeCell ref="Y479:Y482"/>
    <mergeCell ref="AA479:AA482"/>
    <mergeCell ref="AQ475:AQ478"/>
    <mergeCell ref="AR475:AR476"/>
    <mergeCell ref="AS475:AS476"/>
    <mergeCell ref="AT475:AT476"/>
    <mergeCell ref="AU475:AU476"/>
    <mergeCell ref="C477:C478"/>
    <mergeCell ref="AR477:AR478"/>
    <mergeCell ref="AS477:AS478"/>
    <mergeCell ref="AT477:AT478"/>
    <mergeCell ref="AU477:AU478"/>
    <mergeCell ref="AK475:AK476"/>
    <mergeCell ref="AL475:AL476"/>
    <mergeCell ref="AM475:AM478"/>
    <mergeCell ref="AN475:AN478"/>
    <mergeCell ref="AO475:AO478"/>
    <mergeCell ref="AP475:AP478"/>
    <mergeCell ref="AB475:AB478"/>
    <mergeCell ref="AC475:AC478"/>
    <mergeCell ref="AG475:AG478"/>
    <mergeCell ref="AH475:AH478"/>
    <mergeCell ref="AI475:AI478"/>
    <mergeCell ref="AJ475:AJ478"/>
    <mergeCell ref="B475:B478"/>
    <mergeCell ref="C475:C476"/>
    <mergeCell ref="U475:U478"/>
    <mergeCell ref="W475:W478"/>
    <mergeCell ref="Y475:Y478"/>
    <mergeCell ref="AA475:AA478"/>
    <mergeCell ref="AQ471:AQ474"/>
    <mergeCell ref="AR471:AR472"/>
    <mergeCell ref="AS471:AS472"/>
    <mergeCell ref="AT471:AT472"/>
    <mergeCell ref="AU471:AU472"/>
    <mergeCell ref="C473:C474"/>
    <mergeCell ref="AR473:AR474"/>
    <mergeCell ref="AS473:AS474"/>
    <mergeCell ref="AT473:AT474"/>
    <mergeCell ref="AU473:AU474"/>
    <mergeCell ref="AK471:AK472"/>
    <mergeCell ref="AL471:AL472"/>
    <mergeCell ref="AM471:AM474"/>
    <mergeCell ref="AN471:AN474"/>
    <mergeCell ref="AO471:AO474"/>
    <mergeCell ref="AP471:AP474"/>
    <mergeCell ref="AB471:AB474"/>
    <mergeCell ref="AC471:AC474"/>
    <mergeCell ref="AG471:AG474"/>
    <mergeCell ref="AH471:AH474"/>
    <mergeCell ref="AI471:AI474"/>
    <mergeCell ref="AJ471:AJ474"/>
    <mergeCell ref="B471:B474"/>
    <mergeCell ref="C471:C472"/>
    <mergeCell ref="U471:U474"/>
    <mergeCell ref="W471:W474"/>
    <mergeCell ref="Y471:Y474"/>
    <mergeCell ref="AA471:AA474"/>
    <mergeCell ref="AQ467:AQ470"/>
    <mergeCell ref="AR467:AR468"/>
    <mergeCell ref="AS467:AS468"/>
    <mergeCell ref="AT467:AT468"/>
    <mergeCell ref="AU467:AU468"/>
    <mergeCell ref="C469:C470"/>
    <mergeCell ref="AR469:AR470"/>
    <mergeCell ref="AS469:AS470"/>
    <mergeCell ref="AT469:AT470"/>
    <mergeCell ref="AU469:AU470"/>
    <mergeCell ref="AK467:AK468"/>
    <mergeCell ref="AL467:AL468"/>
    <mergeCell ref="AM467:AM470"/>
    <mergeCell ref="AN467:AN470"/>
    <mergeCell ref="AO467:AO470"/>
    <mergeCell ref="AP467:AP470"/>
    <mergeCell ref="AB467:AB470"/>
    <mergeCell ref="AC467:AC470"/>
    <mergeCell ref="AG467:AG470"/>
    <mergeCell ref="AH467:AH470"/>
    <mergeCell ref="AI467:AI470"/>
    <mergeCell ref="AJ467:AJ470"/>
    <mergeCell ref="B467:B470"/>
    <mergeCell ref="C467:C468"/>
    <mergeCell ref="U467:U470"/>
    <mergeCell ref="W467:W470"/>
    <mergeCell ref="Y467:Y470"/>
    <mergeCell ref="AA467:AA470"/>
    <mergeCell ref="AQ463:AQ466"/>
    <mergeCell ref="AR463:AR464"/>
    <mergeCell ref="AS463:AS464"/>
    <mergeCell ref="AT463:AT464"/>
    <mergeCell ref="AU463:AU464"/>
    <mergeCell ref="C465:C466"/>
    <mergeCell ref="AR465:AR466"/>
    <mergeCell ref="AS465:AS466"/>
    <mergeCell ref="AT465:AT466"/>
    <mergeCell ref="AU465:AU466"/>
    <mergeCell ref="AK463:AK464"/>
    <mergeCell ref="AL463:AL464"/>
    <mergeCell ref="AM463:AM466"/>
    <mergeCell ref="AN463:AN466"/>
    <mergeCell ref="AO463:AO466"/>
    <mergeCell ref="AP463:AP466"/>
    <mergeCell ref="AB463:AB466"/>
    <mergeCell ref="AC463:AC466"/>
    <mergeCell ref="AG463:AG466"/>
    <mergeCell ref="AH463:AH466"/>
    <mergeCell ref="AI463:AI466"/>
    <mergeCell ref="AJ463:AJ466"/>
    <mergeCell ref="B463:B466"/>
    <mergeCell ref="C463:C464"/>
    <mergeCell ref="U463:U466"/>
    <mergeCell ref="W463:W466"/>
    <mergeCell ref="B455:B458"/>
    <mergeCell ref="C455:C456"/>
    <mergeCell ref="U455:U458"/>
    <mergeCell ref="W455:W458"/>
    <mergeCell ref="Y463:Y466"/>
    <mergeCell ref="AA463:AA466"/>
    <mergeCell ref="AQ459:AQ462"/>
    <mergeCell ref="AR459:AR460"/>
    <mergeCell ref="AS459:AS460"/>
    <mergeCell ref="AT459:AT460"/>
    <mergeCell ref="AU459:AU460"/>
    <mergeCell ref="C461:C462"/>
    <mergeCell ref="AR461:AR462"/>
    <mergeCell ref="AS461:AS462"/>
    <mergeCell ref="AT461:AT462"/>
    <mergeCell ref="AU461:AU462"/>
    <mergeCell ref="AK459:AK460"/>
    <mergeCell ref="AL459:AL460"/>
    <mergeCell ref="AM459:AM462"/>
    <mergeCell ref="AN459:AN462"/>
    <mergeCell ref="AO459:AO462"/>
    <mergeCell ref="AP459:AP462"/>
    <mergeCell ref="AB459:AB462"/>
    <mergeCell ref="AC459:AC462"/>
    <mergeCell ref="AG459:AG462"/>
    <mergeCell ref="AH459:AH462"/>
    <mergeCell ref="AI459:AI462"/>
    <mergeCell ref="AJ459:AJ462"/>
    <mergeCell ref="AQ455:AQ458"/>
    <mergeCell ref="AR455:AR456"/>
    <mergeCell ref="AS455:AS456"/>
    <mergeCell ref="AT455:AT456"/>
    <mergeCell ref="AU455:AU456"/>
    <mergeCell ref="C457:C458"/>
    <mergeCell ref="AR457:AR458"/>
    <mergeCell ref="AS457:AS458"/>
    <mergeCell ref="AT457:AT458"/>
    <mergeCell ref="AU457:AU458"/>
    <mergeCell ref="AK455:AK456"/>
    <mergeCell ref="AL455:AL456"/>
    <mergeCell ref="AM455:AM458"/>
    <mergeCell ref="AN455:AN458"/>
    <mergeCell ref="AO455:AO458"/>
    <mergeCell ref="AP455:AP458"/>
    <mergeCell ref="AB455:AB458"/>
    <mergeCell ref="AC455:AC458"/>
    <mergeCell ref="AG455:AG458"/>
    <mergeCell ref="AH455:AH458"/>
    <mergeCell ref="AI455:AI458"/>
    <mergeCell ref="AJ455:AJ458"/>
    <mergeCell ref="AS451:AS452"/>
    <mergeCell ref="AT451:AT452"/>
    <mergeCell ref="AU451:AU452"/>
    <mergeCell ref="C453:C454"/>
    <mergeCell ref="AR453:AR454"/>
    <mergeCell ref="AS453:AS454"/>
    <mergeCell ref="AT453:AT454"/>
    <mergeCell ref="AU453:AU454"/>
    <mergeCell ref="AM451:AM454"/>
    <mergeCell ref="AN451:AN454"/>
    <mergeCell ref="AO451:AO454"/>
    <mergeCell ref="AP451:AP454"/>
    <mergeCell ref="AQ451:AQ454"/>
    <mergeCell ref="AR451:AR452"/>
    <mergeCell ref="AG451:AG454"/>
    <mergeCell ref="AH451:AH454"/>
    <mergeCell ref="AI451:AI454"/>
    <mergeCell ref="AJ451:AJ454"/>
    <mergeCell ref="AK451:AK452"/>
    <mergeCell ref="AL451:AL452"/>
    <mergeCell ref="U451:U454"/>
    <mergeCell ref="W451:W454"/>
    <mergeCell ref="Y451:Y454"/>
    <mergeCell ref="AA451:AA454"/>
    <mergeCell ref="AB451:AB454"/>
    <mergeCell ref="AC451:AC454"/>
    <mergeCell ref="AS447:AS448"/>
    <mergeCell ref="AT447:AT448"/>
    <mergeCell ref="AU447:AU448"/>
    <mergeCell ref="C449:C450"/>
    <mergeCell ref="AR449:AR450"/>
    <mergeCell ref="AS449:AS450"/>
    <mergeCell ref="AT449:AT450"/>
    <mergeCell ref="AU449:AU450"/>
    <mergeCell ref="AM447:AM450"/>
    <mergeCell ref="AN447:AN450"/>
    <mergeCell ref="AO447:AO450"/>
    <mergeCell ref="AP447:AP450"/>
    <mergeCell ref="AQ447:AQ450"/>
    <mergeCell ref="AR447:AR448"/>
    <mergeCell ref="AG447:AG450"/>
    <mergeCell ref="AH447:AH450"/>
    <mergeCell ref="AI447:AI450"/>
    <mergeCell ref="AJ447:AJ450"/>
    <mergeCell ref="AK447:AK448"/>
    <mergeCell ref="AL447:AL448"/>
    <mergeCell ref="AT445:AT446"/>
    <mergeCell ref="AU445:AU446"/>
    <mergeCell ref="B447:B450"/>
    <mergeCell ref="C447:C448"/>
    <mergeCell ref="U447:U450"/>
    <mergeCell ref="W447:W450"/>
    <mergeCell ref="Y447:Y450"/>
    <mergeCell ref="AA447:AA450"/>
    <mergeCell ref="AB447:AB450"/>
    <mergeCell ref="AC447:AC450"/>
    <mergeCell ref="AQ443:AQ446"/>
    <mergeCell ref="AR443:AR444"/>
    <mergeCell ref="AS443:AS444"/>
    <mergeCell ref="AT443:AT444"/>
    <mergeCell ref="AU443:AU444"/>
    <mergeCell ref="C445:C446"/>
    <mergeCell ref="U445:U446"/>
    <mergeCell ref="V445:V446"/>
    <mergeCell ref="AR445:AR446"/>
    <mergeCell ref="AS445:AS446"/>
    <mergeCell ref="AK443:AK444"/>
    <mergeCell ref="AL443:AL444"/>
    <mergeCell ref="AM443:AM446"/>
    <mergeCell ref="AN443:AN446"/>
    <mergeCell ref="AO443:AO446"/>
    <mergeCell ref="AP443:AP446"/>
    <mergeCell ref="AB443:AB446"/>
    <mergeCell ref="AC443:AC446"/>
    <mergeCell ref="AG443:AG446"/>
    <mergeCell ref="AH443:AH446"/>
    <mergeCell ref="AI443:AI446"/>
    <mergeCell ref="AJ443:AJ446"/>
    <mergeCell ref="AT441:AT442"/>
    <mergeCell ref="AU441:AU442"/>
    <mergeCell ref="B443:B446"/>
    <mergeCell ref="C443:C444"/>
    <mergeCell ref="U443:U444"/>
    <mergeCell ref="V443:V444"/>
    <mergeCell ref="W443:W446"/>
    <mergeCell ref="X443:X446"/>
    <mergeCell ref="Y443:Y446"/>
    <mergeCell ref="AA443:AA446"/>
    <mergeCell ref="AQ439:AQ442"/>
    <mergeCell ref="AR439:AR440"/>
    <mergeCell ref="AS439:AS440"/>
    <mergeCell ref="AT439:AT440"/>
    <mergeCell ref="AU439:AU440"/>
    <mergeCell ref="C441:C442"/>
    <mergeCell ref="U441:U442"/>
    <mergeCell ref="V441:V442"/>
    <mergeCell ref="AR441:AR442"/>
    <mergeCell ref="AS441:AS442"/>
    <mergeCell ref="AK439:AK440"/>
    <mergeCell ref="AL439:AL440"/>
    <mergeCell ref="AM439:AM442"/>
    <mergeCell ref="AN439:AN442"/>
    <mergeCell ref="AO439:AO442"/>
    <mergeCell ref="AP439:AP442"/>
    <mergeCell ref="AB439:AB442"/>
    <mergeCell ref="AC439:AC442"/>
    <mergeCell ref="AG439:AG442"/>
    <mergeCell ref="AH439:AH442"/>
    <mergeCell ref="AI439:AI442"/>
    <mergeCell ref="AJ439:AJ442"/>
    <mergeCell ref="AT437:AT438"/>
    <mergeCell ref="AU437:AU438"/>
    <mergeCell ref="B439:B442"/>
    <mergeCell ref="C439:C440"/>
    <mergeCell ref="U439:U440"/>
    <mergeCell ref="V439:V440"/>
    <mergeCell ref="W439:W442"/>
    <mergeCell ref="X439:X442"/>
    <mergeCell ref="Y439:Y442"/>
    <mergeCell ref="AA439:AA442"/>
    <mergeCell ref="AQ435:AQ438"/>
    <mergeCell ref="AR435:AR436"/>
    <mergeCell ref="AS435:AS436"/>
    <mergeCell ref="AT435:AT436"/>
    <mergeCell ref="AU435:AU436"/>
    <mergeCell ref="C437:C438"/>
    <mergeCell ref="U437:U438"/>
    <mergeCell ref="V437:V438"/>
    <mergeCell ref="AR437:AR438"/>
    <mergeCell ref="AS437:AS438"/>
    <mergeCell ref="AK435:AK436"/>
    <mergeCell ref="AL435:AL436"/>
    <mergeCell ref="AM435:AM438"/>
    <mergeCell ref="AN435:AN438"/>
    <mergeCell ref="AO435:AO438"/>
    <mergeCell ref="AP435:AP438"/>
    <mergeCell ref="AB435:AB438"/>
    <mergeCell ref="AC435:AC438"/>
    <mergeCell ref="AG435:AG438"/>
    <mergeCell ref="AH435:AH438"/>
    <mergeCell ref="AI435:AI438"/>
    <mergeCell ref="AJ435:AJ438"/>
    <mergeCell ref="AT433:AT434"/>
    <mergeCell ref="AU433:AU434"/>
    <mergeCell ref="B435:B438"/>
    <mergeCell ref="C435:C436"/>
    <mergeCell ref="U435:U436"/>
    <mergeCell ref="V435:V436"/>
    <mergeCell ref="W435:W438"/>
    <mergeCell ref="X435:X438"/>
    <mergeCell ref="Y435:Y438"/>
    <mergeCell ref="AA435:AA438"/>
    <mergeCell ref="AQ431:AQ434"/>
    <mergeCell ref="AR431:AR432"/>
    <mergeCell ref="AS431:AS432"/>
    <mergeCell ref="AT431:AT432"/>
    <mergeCell ref="AU431:AU432"/>
    <mergeCell ref="C433:C434"/>
    <mergeCell ref="U433:U434"/>
    <mergeCell ref="V433:V434"/>
    <mergeCell ref="AR433:AR434"/>
    <mergeCell ref="AS433:AS434"/>
    <mergeCell ref="AK431:AK432"/>
    <mergeCell ref="AL431:AL432"/>
    <mergeCell ref="AM431:AM434"/>
    <mergeCell ref="AN431:AN434"/>
    <mergeCell ref="AO431:AO434"/>
    <mergeCell ref="AP431:AP434"/>
    <mergeCell ref="AB431:AB434"/>
    <mergeCell ref="AC431:AC434"/>
    <mergeCell ref="AG431:AG434"/>
    <mergeCell ref="AH431:AH434"/>
    <mergeCell ref="AI431:AI434"/>
    <mergeCell ref="AJ431:AJ434"/>
    <mergeCell ref="AU427:AU428"/>
    <mergeCell ref="C429:C430"/>
    <mergeCell ref="U429:U430"/>
    <mergeCell ref="V429:V430"/>
    <mergeCell ref="AR429:AR430"/>
    <mergeCell ref="AS429:AS430"/>
    <mergeCell ref="AT429:AT430"/>
    <mergeCell ref="AU429:AU430"/>
    <mergeCell ref="AO427:AO430"/>
    <mergeCell ref="AP427:AP430"/>
    <mergeCell ref="AQ427:AQ430"/>
    <mergeCell ref="AR427:AR428"/>
    <mergeCell ref="AS427:AS428"/>
    <mergeCell ref="AT427:AT428"/>
    <mergeCell ref="AI427:AI430"/>
    <mergeCell ref="AJ427:AJ430"/>
    <mergeCell ref="AK427:AK428"/>
    <mergeCell ref="AL427:AL428"/>
    <mergeCell ref="AM427:AM430"/>
    <mergeCell ref="AN427:AN430"/>
    <mergeCell ref="Y427:Y430"/>
    <mergeCell ref="AA427:AA430"/>
    <mergeCell ref="AB427:AB430"/>
    <mergeCell ref="AC427:AC430"/>
    <mergeCell ref="AG427:AG430"/>
    <mergeCell ref="AH427:AH430"/>
    <mergeCell ref="AT425:AT426"/>
    <mergeCell ref="AU425:AU426"/>
    <mergeCell ref="B427:B430"/>
    <mergeCell ref="C427:C428"/>
    <mergeCell ref="O427:O429"/>
    <mergeCell ref="Q427:Q429"/>
    <mergeCell ref="U427:U428"/>
    <mergeCell ref="V427:V428"/>
    <mergeCell ref="W427:W430"/>
    <mergeCell ref="X427:X430"/>
    <mergeCell ref="AQ423:AQ426"/>
    <mergeCell ref="AR423:AR424"/>
    <mergeCell ref="AS423:AS424"/>
    <mergeCell ref="AT423:AT424"/>
    <mergeCell ref="AU423:AU424"/>
    <mergeCell ref="C425:C426"/>
    <mergeCell ref="U425:U426"/>
    <mergeCell ref="V425:V426"/>
    <mergeCell ref="AR425:AR426"/>
    <mergeCell ref="AS425:AS426"/>
    <mergeCell ref="AK423:AK424"/>
    <mergeCell ref="AL423:AL424"/>
    <mergeCell ref="AM423:AM426"/>
    <mergeCell ref="AN423:AN426"/>
    <mergeCell ref="AO423:AO426"/>
    <mergeCell ref="AP423:AP426"/>
    <mergeCell ref="AB423:AB426"/>
    <mergeCell ref="AC423:AC426"/>
    <mergeCell ref="AG423:AG426"/>
    <mergeCell ref="AH423:AH426"/>
    <mergeCell ref="AI423:AI426"/>
    <mergeCell ref="AJ423:AJ426"/>
    <mergeCell ref="AT421:AT422"/>
    <mergeCell ref="AU421:AU422"/>
    <mergeCell ref="B423:B426"/>
    <mergeCell ref="C423:C424"/>
    <mergeCell ref="U423:U424"/>
    <mergeCell ref="V423:V424"/>
    <mergeCell ref="W423:W426"/>
    <mergeCell ref="X423:X426"/>
    <mergeCell ref="Y423:Y426"/>
    <mergeCell ref="AA423:AA426"/>
    <mergeCell ref="AQ419:AQ422"/>
    <mergeCell ref="AR419:AR420"/>
    <mergeCell ref="AS419:AS420"/>
    <mergeCell ref="AT419:AT420"/>
    <mergeCell ref="AU419:AU420"/>
    <mergeCell ref="C421:C422"/>
    <mergeCell ref="U421:U422"/>
    <mergeCell ref="V421:V422"/>
    <mergeCell ref="AR421:AR422"/>
    <mergeCell ref="AS421:AS422"/>
    <mergeCell ref="AK419:AK420"/>
    <mergeCell ref="AL419:AL420"/>
    <mergeCell ref="AM419:AM422"/>
    <mergeCell ref="AN419:AN422"/>
    <mergeCell ref="AO419:AO422"/>
    <mergeCell ref="AP419:AP422"/>
    <mergeCell ref="AB419:AB422"/>
    <mergeCell ref="AC419:AC422"/>
    <mergeCell ref="AG419:AG422"/>
    <mergeCell ref="AH419:AH422"/>
    <mergeCell ref="AI419:AI422"/>
    <mergeCell ref="AJ419:AJ422"/>
    <mergeCell ref="AT417:AT418"/>
    <mergeCell ref="AU417:AU418"/>
    <mergeCell ref="B419:B422"/>
    <mergeCell ref="C419:C420"/>
    <mergeCell ref="U419:U420"/>
    <mergeCell ref="V419:V420"/>
    <mergeCell ref="W419:W422"/>
    <mergeCell ref="X419:X422"/>
    <mergeCell ref="Y419:Y422"/>
    <mergeCell ref="AA419:AA422"/>
    <mergeCell ref="AQ415:AQ418"/>
    <mergeCell ref="AR415:AR416"/>
    <mergeCell ref="AS415:AS416"/>
    <mergeCell ref="AT415:AT416"/>
    <mergeCell ref="AU415:AU416"/>
    <mergeCell ref="C417:C418"/>
    <mergeCell ref="U417:U418"/>
    <mergeCell ref="V417:V418"/>
    <mergeCell ref="AR417:AR418"/>
    <mergeCell ref="AS417:AS418"/>
    <mergeCell ref="AK415:AK416"/>
    <mergeCell ref="AL415:AL416"/>
    <mergeCell ref="AM415:AM418"/>
    <mergeCell ref="AN415:AN418"/>
    <mergeCell ref="AO415:AO418"/>
    <mergeCell ref="AP415:AP418"/>
    <mergeCell ref="AB415:AB418"/>
    <mergeCell ref="AC415:AC418"/>
    <mergeCell ref="AG415:AG418"/>
    <mergeCell ref="AH415:AH418"/>
    <mergeCell ref="AI415:AI418"/>
    <mergeCell ref="AJ415:AJ418"/>
    <mergeCell ref="U415:U416"/>
    <mergeCell ref="V415:V416"/>
    <mergeCell ref="W415:W418"/>
    <mergeCell ref="X415:X418"/>
    <mergeCell ref="Y415:Y418"/>
    <mergeCell ref="AA415:AA418"/>
    <mergeCell ref="A415:A482"/>
    <mergeCell ref="B415:B418"/>
    <mergeCell ref="C415:C416"/>
    <mergeCell ref="M415:M482"/>
    <mergeCell ref="P415:P482"/>
    <mergeCell ref="S415:S482"/>
    <mergeCell ref="B431:B434"/>
    <mergeCell ref="C431:C432"/>
    <mergeCell ref="B451:B454"/>
    <mergeCell ref="C451:C452"/>
    <mergeCell ref="AQ411:AQ414"/>
    <mergeCell ref="B411:B414"/>
    <mergeCell ref="U431:U432"/>
    <mergeCell ref="V431:V432"/>
    <mergeCell ref="W431:W434"/>
    <mergeCell ref="X431:X434"/>
    <mergeCell ref="Y431:Y434"/>
    <mergeCell ref="AA431:AA434"/>
    <mergeCell ref="Y455:Y458"/>
    <mergeCell ref="AA455:AA458"/>
    <mergeCell ref="B459:B462"/>
    <mergeCell ref="C459:C460"/>
    <mergeCell ref="U459:U462"/>
    <mergeCell ref="W459:W462"/>
    <mergeCell ref="Y459:Y462"/>
    <mergeCell ref="AA459:AA462"/>
    <mergeCell ref="AR411:AR412"/>
    <mergeCell ref="AS411:AS412"/>
    <mergeCell ref="AT411:AT412"/>
    <mergeCell ref="AU411:AU412"/>
    <mergeCell ref="C413:C414"/>
    <mergeCell ref="AR413:AR414"/>
    <mergeCell ref="AS413:AS414"/>
    <mergeCell ref="AT413:AT414"/>
    <mergeCell ref="AU413:AU414"/>
    <mergeCell ref="AK411:AK412"/>
    <mergeCell ref="AL411:AL412"/>
    <mergeCell ref="AM411:AM414"/>
    <mergeCell ref="AN411:AN414"/>
    <mergeCell ref="AO411:AO414"/>
    <mergeCell ref="AP411:AP414"/>
    <mergeCell ref="AB411:AB414"/>
    <mergeCell ref="AC411:AC414"/>
    <mergeCell ref="AG411:AG414"/>
    <mergeCell ref="AH411:AH414"/>
    <mergeCell ref="AI411:AI414"/>
    <mergeCell ref="AJ411:AJ414"/>
    <mergeCell ref="C411:C412"/>
    <mergeCell ref="U411:U414"/>
    <mergeCell ref="W411:W414"/>
    <mergeCell ref="Y411:Y414"/>
    <mergeCell ref="AA411:AA414"/>
    <mergeCell ref="AQ407:AQ410"/>
    <mergeCell ref="AR407:AR408"/>
    <mergeCell ref="AS407:AS408"/>
    <mergeCell ref="AT407:AT408"/>
    <mergeCell ref="AU407:AU408"/>
    <mergeCell ref="C409:C410"/>
    <mergeCell ref="AR409:AR410"/>
    <mergeCell ref="AS409:AS410"/>
    <mergeCell ref="AT409:AT410"/>
    <mergeCell ref="AU409:AU410"/>
    <mergeCell ref="AK407:AK408"/>
    <mergeCell ref="AL407:AL408"/>
    <mergeCell ref="AM407:AM410"/>
    <mergeCell ref="AN407:AN410"/>
    <mergeCell ref="AO407:AO410"/>
    <mergeCell ref="AP407:AP410"/>
    <mergeCell ref="AB407:AB410"/>
    <mergeCell ref="AC407:AC410"/>
    <mergeCell ref="AG407:AG410"/>
    <mergeCell ref="AH407:AH410"/>
    <mergeCell ref="AI407:AI410"/>
    <mergeCell ref="AJ407:AJ410"/>
    <mergeCell ref="B407:B410"/>
    <mergeCell ref="C407:C408"/>
    <mergeCell ref="U407:U410"/>
    <mergeCell ref="W407:W410"/>
    <mergeCell ref="Y407:Y410"/>
    <mergeCell ref="AA407:AA410"/>
    <mergeCell ref="AQ403:AQ406"/>
    <mergeCell ref="AR403:AR404"/>
    <mergeCell ref="AS403:AS404"/>
    <mergeCell ref="AT403:AT404"/>
    <mergeCell ref="AU403:AU404"/>
    <mergeCell ref="C405:C406"/>
    <mergeCell ref="AR405:AR406"/>
    <mergeCell ref="AS405:AS406"/>
    <mergeCell ref="AT405:AT406"/>
    <mergeCell ref="AU405:AU406"/>
    <mergeCell ref="AK403:AK404"/>
    <mergeCell ref="AL403:AL404"/>
    <mergeCell ref="AM403:AM406"/>
    <mergeCell ref="AN403:AN406"/>
    <mergeCell ref="AO403:AO406"/>
    <mergeCell ref="AP403:AP406"/>
    <mergeCell ref="AB403:AB406"/>
    <mergeCell ref="AC403:AC406"/>
    <mergeCell ref="AG403:AG406"/>
    <mergeCell ref="AH403:AH406"/>
    <mergeCell ref="AI403:AI406"/>
    <mergeCell ref="AJ403:AJ406"/>
    <mergeCell ref="B403:B406"/>
    <mergeCell ref="C403:C404"/>
    <mergeCell ref="U403:U406"/>
    <mergeCell ref="W403:W406"/>
    <mergeCell ref="Y403:Y406"/>
    <mergeCell ref="AA403:AA406"/>
    <mergeCell ref="AQ399:AQ402"/>
    <mergeCell ref="AR399:AR400"/>
    <mergeCell ref="AS399:AS400"/>
    <mergeCell ref="AT399:AT400"/>
    <mergeCell ref="AU399:AU400"/>
    <mergeCell ref="C401:C402"/>
    <mergeCell ref="AR401:AR402"/>
    <mergeCell ref="AS401:AS402"/>
    <mergeCell ref="AT401:AT402"/>
    <mergeCell ref="AU401:AU402"/>
    <mergeCell ref="AK399:AK400"/>
    <mergeCell ref="AL399:AL400"/>
    <mergeCell ref="AM399:AM402"/>
    <mergeCell ref="AN399:AN402"/>
    <mergeCell ref="AO399:AO402"/>
    <mergeCell ref="AP399:AP402"/>
    <mergeCell ref="AB399:AB402"/>
    <mergeCell ref="AC399:AC402"/>
    <mergeCell ref="AG399:AG402"/>
    <mergeCell ref="AH399:AH402"/>
    <mergeCell ref="AI399:AI402"/>
    <mergeCell ref="AJ399:AJ402"/>
    <mergeCell ref="B399:B402"/>
    <mergeCell ref="C399:C400"/>
    <mergeCell ref="U399:U402"/>
    <mergeCell ref="W399:W402"/>
    <mergeCell ref="Y399:Y402"/>
    <mergeCell ref="AA399:AA402"/>
    <mergeCell ref="AQ395:AQ398"/>
    <mergeCell ref="AR395:AR396"/>
    <mergeCell ref="AS395:AS396"/>
    <mergeCell ref="AT395:AT396"/>
    <mergeCell ref="AU395:AU396"/>
    <mergeCell ref="C397:C398"/>
    <mergeCell ref="AR397:AR398"/>
    <mergeCell ref="AS397:AS398"/>
    <mergeCell ref="AT397:AT398"/>
    <mergeCell ref="AU397:AU398"/>
    <mergeCell ref="AK395:AK396"/>
    <mergeCell ref="AL395:AL396"/>
    <mergeCell ref="AM395:AM398"/>
    <mergeCell ref="AN395:AN398"/>
    <mergeCell ref="AO395:AO398"/>
    <mergeCell ref="AP395:AP398"/>
    <mergeCell ref="AB395:AB398"/>
    <mergeCell ref="AC395:AC398"/>
    <mergeCell ref="AG395:AG398"/>
    <mergeCell ref="AH395:AH398"/>
    <mergeCell ref="AI395:AI398"/>
    <mergeCell ref="AJ395:AJ398"/>
    <mergeCell ref="B395:B398"/>
    <mergeCell ref="C395:C396"/>
    <mergeCell ref="U395:U398"/>
    <mergeCell ref="W395:W398"/>
    <mergeCell ref="B387:B390"/>
    <mergeCell ref="C387:C388"/>
    <mergeCell ref="U387:U390"/>
    <mergeCell ref="W387:W390"/>
    <mergeCell ref="Y395:Y398"/>
    <mergeCell ref="AA395:AA398"/>
    <mergeCell ref="AQ391:AQ394"/>
    <mergeCell ref="AR391:AR392"/>
    <mergeCell ref="AS391:AS392"/>
    <mergeCell ref="AT391:AT392"/>
    <mergeCell ref="AU391:AU392"/>
    <mergeCell ref="C393:C394"/>
    <mergeCell ref="AR393:AR394"/>
    <mergeCell ref="AS393:AS394"/>
    <mergeCell ref="AT393:AT394"/>
    <mergeCell ref="AU393:AU394"/>
    <mergeCell ref="AK391:AK392"/>
    <mergeCell ref="AL391:AL392"/>
    <mergeCell ref="AM391:AM394"/>
    <mergeCell ref="AN391:AN394"/>
    <mergeCell ref="AO391:AO394"/>
    <mergeCell ref="AP391:AP394"/>
    <mergeCell ref="AB391:AB394"/>
    <mergeCell ref="AC391:AC394"/>
    <mergeCell ref="AG391:AG394"/>
    <mergeCell ref="AH391:AH394"/>
    <mergeCell ref="AI391:AI394"/>
    <mergeCell ref="AJ391:AJ394"/>
    <mergeCell ref="AQ387:AQ390"/>
    <mergeCell ref="AR387:AR388"/>
    <mergeCell ref="AS387:AS388"/>
    <mergeCell ref="AT387:AT388"/>
    <mergeCell ref="AU387:AU388"/>
    <mergeCell ref="C389:C390"/>
    <mergeCell ref="AR389:AR390"/>
    <mergeCell ref="AS389:AS390"/>
    <mergeCell ref="AT389:AT390"/>
    <mergeCell ref="AU389:AU390"/>
    <mergeCell ref="AK387:AK388"/>
    <mergeCell ref="AL387:AL388"/>
    <mergeCell ref="AM387:AM390"/>
    <mergeCell ref="AN387:AN390"/>
    <mergeCell ref="AO387:AO390"/>
    <mergeCell ref="AP387:AP390"/>
    <mergeCell ref="AB387:AB390"/>
    <mergeCell ref="AC387:AC390"/>
    <mergeCell ref="AG387:AG390"/>
    <mergeCell ref="AH387:AH390"/>
    <mergeCell ref="AI387:AI390"/>
    <mergeCell ref="AJ387:AJ390"/>
    <mergeCell ref="AS383:AS384"/>
    <mergeCell ref="AT383:AT384"/>
    <mergeCell ref="AU383:AU384"/>
    <mergeCell ref="C385:C386"/>
    <mergeCell ref="AR385:AR386"/>
    <mergeCell ref="AS385:AS386"/>
    <mergeCell ref="AT385:AT386"/>
    <mergeCell ref="AU385:AU386"/>
    <mergeCell ref="AM383:AM386"/>
    <mergeCell ref="AN383:AN386"/>
    <mergeCell ref="AO383:AO386"/>
    <mergeCell ref="AP383:AP386"/>
    <mergeCell ref="AQ383:AQ386"/>
    <mergeCell ref="AR383:AR384"/>
    <mergeCell ref="AG383:AG386"/>
    <mergeCell ref="AH383:AH386"/>
    <mergeCell ref="AI383:AI386"/>
    <mergeCell ref="AJ383:AJ386"/>
    <mergeCell ref="AK383:AK384"/>
    <mergeCell ref="AL383:AL384"/>
    <mergeCell ref="U383:U386"/>
    <mergeCell ref="W383:W386"/>
    <mergeCell ref="Y383:Y386"/>
    <mergeCell ref="AA383:AA386"/>
    <mergeCell ref="AB383:AB386"/>
    <mergeCell ref="AC383:AC386"/>
    <mergeCell ref="AS379:AS380"/>
    <mergeCell ref="AT379:AT380"/>
    <mergeCell ref="AU379:AU380"/>
    <mergeCell ref="C381:C382"/>
    <mergeCell ref="AR381:AR382"/>
    <mergeCell ref="AS381:AS382"/>
    <mergeCell ref="AT381:AT382"/>
    <mergeCell ref="AU381:AU382"/>
    <mergeCell ref="AM379:AM382"/>
    <mergeCell ref="AN379:AN382"/>
    <mergeCell ref="AO379:AO382"/>
    <mergeCell ref="AP379:AP382"/>
    <mergeCell ref="AQ379:AQ382"/>
    <mergeCell ref="AR379:AR380"/>
    <mergeCell ref="AG379:AG382"/>
    <mergeCell ref="AH379:AH382"/>
    <mergeCell ref="AI379:AI382"/>
    <mergeCell ref="AJ379:AJ382"/>
    <mergeCell ref="AK379:AK380"/>
    <mergeCell ref="AL379:AL380"/>
    <mergeCell ref="AT377:AT378"/>
    <mergeCell ref="AU377:AU378"/>
    <mergeCell ref="B379:B382"/>
    <mergeCell ref="C379:C380"/>
    <mergeCell ref="U379:U382"/>
    <mergeCell ref="W379:W382"/>
    <mergeCell ref="Y379:Y382"/>
    <mergeCell ref="AA379:AA382"/>
    <mergeCell ref="AB379:AB382"/>
    <mergeCell ref="AC379:AC382"/>
    <mergeCell ref="AQ375:AQ378"/>
    <mergeCell ref="AR375:AR376"/>
    <mergeCell ref="AS375:AS376"/>
    <mergeCell ref="AT375:AT376"/>
    <mergeCell ref="AU375:AU376"/>
    <mergeCell ref="C377:C378"/>
    <mergeCell ref="U377:U378"/>
    <mergeCell ref="V377:V378"/>
    <mergeCell ref="AR377:AR378"/>
    <mergeCell ref="AS377:AS378"/>
    <mergeCell ref="AK375:AK376"/>
    <mergeCell ref="AL375:AL376"/>
    <mergeCell ref="AM375:AM378"/>
    <mergeCell ref="AN375:AN378"/>
    <mergeCell ref="AO375:AO378"/>
    <mergeCell ref="AP375:AP378"/>
    <mergeCell ref="AB375:AB378"/>
    <mergeCell ref="AC375:AC378"/>
    <mergeCell ref="AG375:AG378"/>
    <mergeCell ref="AH375:AH378"/>
    <mergeCell ref="AI375:AI378"/>
    <mergeCell ref="AJ375:AJ378"/>
    <mergeCell ref="AT373:AT374"/>
    <mergeCell ref="AU373:AU374"/>
    <mergeCell ref="B375:B378"/>
    <mergeCell ref="C375:C376"/>
    <mergeCell ref="U375:U376"/>
    <mergeCell ref="V375:V376"/>
    <mergeCell ref="W375:W378"/>
    <mergeCell ref="X375:X378"/>
    <mergeCell ref="Y375:Y378"/>
    <mergeCell ref="AA375:AA378"/>
    <mergeCell ref="AQ371:AQ374"/>
    <mergeCell ref="AR371:AR372"/>
    <mergeCell ref="AS371:AS372"/>
    <mergeCell ref="AT371:AT372"/>
    <mergeCell ref="AU371:AU372"/>
    <mergeCell ref="C373:C374"/>
    <mergeCell ref="U373:U374"/>
    <mergeCell ref="V373:V374"/>
    <mergeCell ref="AR373:AR374"/>
    <mergeCell ref="AS373:AS374"/>
    <mergeCell ref="AK371:AK372"/>
    <mergeCell ref="AL371:AL372"/>
    <mergeCell ref="AM371:AM374"/>
    <mergeCell ref="AN371:AN374"/>
    <mergeCell ref="AO371:AO374"/>
    <mergeCell ref="AP371:AP374"/>
    <mergeCell ref="AB371:AB374"/>
    <mergeCell ref="AC371:AC374"/>
    <mergeCell ref="AG371:AG374"/>
    <mergeCell ref="AH371:AH374"/>
    <mergeCell ref="AI371:AI374"/>
    <mergeCell ref="AJ371:AJ374"/>
    <mergeCell ref="AT369:AT370"/>
    <mergeCell ref="AU369:AU370"/>
    <mergeCell ref="B371:B374"/>
    <mergeCell ref="C371:C372"/>
    <mergeCell ref="U371:U372"/>
    <mergeCell ref="V371:V372"/>
    <mergeCell ref="W371:W374"/>
    <mergeCell ref="X371:X374"/>
    <mergeCell ref="Y371:Y374"/>
    <mergeCell ref="AA371:AA374"/>
    <mergeCell ref="AQ367:AQ370"/>
    <mergeCell ref="AR367:AR368"/>
    <mergeCell ref="AS367:AS368"/>
    <mergeCell ref="AT367:AT368"/>
    <mergeCell ref="AU367:AU368"/>
    <mergeCell ref="C369:C370"/>
    <mergeCell ref="U369:U370"/>
    <mergeCell ref="V369:V370"/>
    <mergeCell ref="AR369:AR370"/>
    <mergeCell ref="AS369:AS370"/>
    <mergeCell ref="AK367:AK368"/>
    <mergeCell ref="AL367:AL368"/>
    <mergeCell ref="AM367:AM370"/>
    <mergeCell ref="AN367:AN370"/>
    <mergeCell ref="AO367:AO370"/>
    <mergeCell ref="AP367:AP370"/>
    <mergeCell ref="AB367:AB370"/>
    <mergeCell ref="AC367:AC370"/>
    <mergeCell ref="AG367:AG370"/>
    <mergeCell ref="AH367:AH370"/>
    <mergeCell ref="AI367:AI370"/>
    <mergeCell ref="AJ367:AJ370"/>
    <mergeCell ref="AT365:AT366"/>
    <mergeCell ref="AU365:AU366"/>
    <mergeCell ref="B367:B370"/>
    <mergeCell ref="C367:C368"/>
    <mergeCell ref="U367:U368"/>
    <mergeCell ref="V367:V368"/>
    <mergeCell ref="W367:W370"/>
    <mergeCell ref="X367:X370"/>
    <mergeCell ref="Y367:Y370"/>
    <mergeCell ref="AA367:AA370"/>
    <mergeCell ref="AQ363:AQ366"/>
    <mergeCell ref="AR363:AR364"/>
    <mergeCell ref="AS363:AS364"/>
    <mergeCell ref="AT363:AT364"/>
    <mergeCell ref="AU363:AU364"/>
    <mergeCell ref="C365:C366"/>
    <mergeCell ref="U365:U366"/>
    <mergeCell ref="V365:V366"/>
    <mergeCell ref="AR365:AR366"/>
    <mergeCell ref="AS365:AS366"/>
    <mergeCell ref="AK363:AK364"/>
    <mergeCell ref="AL363:AL364"/>
    <mergeCell ref="AM363:AM366"/>
    <mergeCell ref="AN363:AN366"/>
    <mergeCell ref="AO363:AO366"/>
    <mergeCell ref="AP363:AP366"/>
    <mergeCell ref="AB363:AB366"/>
    <mergeCell ref="AC363:AC366"/>
    <mergeCell ref="AG363:AG366"/>
    <mergeCell ref="AH363:AH366"/>
    <mergeCell ref="AI363:AI366"/>
    <mergeCell ref="AJ363:AJ366"/>
    <mergeCell ref="AU359:AU360"/>
    <mergeCell ref="C361:C362"/>
    <mergeCell ref="U361:U362"/>
    <mergeCell ref="V361:V362"/>
    <mergeCell ref="AR361:AR362"/>
    <mergeCell ref="AS361:AS362"/>
    <mergeCell ref="AT361:AT362"/>
    <mergeCell ref="AU361:AU362"/>
    <mergeCell ref="AO359:AO362"/>
    <mergeCell ref="AP359:AP362"/>
    <mergeCell ref="AQ359:AQ362"/>
    <mergeCell ref="AR359:AR360"/>
    <mergeCell ref="AS359:AS360"/>
    <mergeCell ref="AT359:AT360"/>
    <mergeCell ref="AI359:AI362"/>
    <mergeCell ref="AJ359:AJ362"/>
    <mergeCell ref="AK359:AK360"/>
    <mergeCell ref="AL359:AL360"/>
    <mergeCell ref="AM359:AM362"/>
    <mergeCell ref="AN359:AN362"/>
    <mergeCell ref="Y359:Y362"/>
    <mergeCell ref="AA359:AA362"/>
    <mergeCell ref="AB359:AB362"/>
    <mergeCell ref="AC359:AC362"/>
    <mergeCell ref="AG359:AG362"/>
    <mergeCell ref="AH359:AH362"/>
    <mergeCell ref="AT357:AT358"/>
    <mergeCell ref="AU357:AU358"/>
    <mergeCell ref="B359:B362"/>
    <mergeCell ref="C359:C360"/>
    <mergeCell ref="O359:O361"/>
    <mergeCell ref="Q359:Q361"/>
    <mergeCell ref="U359:U360"/>
    <mergeCell ref="V359:V360"/>
    <mergeCell ref="W359:W362"/>
    <mergeCell ref="X359:X362"/>
    <mergeCell ref="AQ355:AQ358"/>
    <mergeCell ref="AR355:AR356"/>
    <mergeCell ref="AS355:AS356"/>
    <mergeCell ref="AT355:AT356"/>
    <mergeCell ref="AU355:AU356"/>
    <mergeCell ref="C357:C358"/>
    <mergeCell ref="U357:U358"/>
    <mergeCell ref="V357:V358"/>
    <mergeCell ref="AR357:AR358"/>
    <mergeCell ref="AS357:AS358"/>
    <mergeCell ref="AK355:AK356"/>
    <mergeCell ref="AL355:AL356"/>
    <mergeCell ref="AM355:AM358"/>
    <mergeCell ref="AN355:AN358"/>
    <mergeCell ref="AO355:AO358"/>
    <mergeCell ref="AP355:AP358"/>
    <mergeCell ref="AB355:AB358"/>
    <mergeCell ref="AC355:AC358"/>
    <mergeCell ref="AG355:AG358"/>
    <mergeCell ref="AH355:AH358"/>
    <mergeCell ref="AI355:AI358"/>
    <mergeCell ref="AJ355:AJ358"/>
    <mergeCell ref="AT353:AT354"/>
    <mergeCell ref="AU353:AU354"/>
    <mergeCell ref="B355:B358"/>
    <mergeCell ref="C355:C356"/>
    <mergeCell ref="U355:U356"/>
    <mergeCell ref="V355:V356"/>
    <mergeCell ref="W355:W358"/>
    <mergeCell ref="X355:X358"/>
    <mergeCell ref="Y355:Y358"/>
    <mergeCell ref="AA355:AA358"/>
    <mergeCell ref="AQ351:AQ354"/>
    <mergeCell ref="AR351:AR352"/>
    <mergeCell ref="AS351:AS352"/>
    <mergeCell ref="AT351:AT352"/>
    <mergeCell ref="AU351:AU352"/>
    <mergeCell ref="C353:C354"/>
    <mergeCell ref="U353:U354"/>
    <mergeCell ref="V353:V354"/>
    <mergeCell ref="AR353:AR354"/>
    <mergeCell ref="AS353:AS354"/>
    <mergeCell ref="AK351:AK352"/>
    <mergeCell ref="AL351:AL352"/>
    <mergeCell ref="AM351:AM354"/>
    <mergeCell ref="AN351:AN354"/>
    <mergeCell ref="AO351:AO354"/>
    <mergeCell ref="AP351:AP354"/>
    <mergeCell ref="AB351:AB354"/>
    <mergeCell ref="AC351:AC354"/>
    <mergeCell ref="AG351:AG354"/>
    <mergeCell ref="AH351:AH354"/>
    <mergeCell ref="AI351:AI354"/>
    <mergeCell ref="AJ351:AJ354"/>
    <mergeCell ref="AT349:AT350"/>
    <mergeCell ref="AU349:AU350"/>
    <mergeCell ref="B351:B354"/>
    <mergeCell ref="C351:C352"/>
    <mergeCell ref="U351:U352"/>
    <mergeCell ref="V351:V352"/>
    <mergeCell ref="W351:W354"/>
    <mergeCell ref="X351:X354"/>
    <mergeCell ref="Y351:Y354"/>
    <mergeCell ref="AA351:AA354"/>
    <mergeCell ref="AQ347:AQ350"/>
    <mergeCell ref="AR347:AR348"/>
    <mergeCell ref="AS347:AS348"/>
    <mergeCell ref="AT347:AT348"/>
    <mergeCell ref="AU347:AU348"/>
    <mergeCell ref="C349:C350"/>
    <mergeCell ref="U349:U350"/>
    <mergeCell ref="V349:V350"/>
    <mergeCell ref="AR349:AR350"/>
    <mergeCell ref="AS349:AS350"/>
    <mergeCell ref="AK347:AK348"/>
    <mergeCell ref="AL347:AL348"/>
    <mergeCell ref="AM347:AM350"/>
    <mergeCell ref="AN347:AN350"/>
    <mergeCell ref="AO347:AO350"/>
    <mergeCell ref="AP347:AP350"/>
    <mergeCell ref="AB347:AB350"/>
    <mergeCell ref="AC347:AC350"/>
    <mergeCell ref="AG347:AG350"/>
    <mergeCell ref="AH347:AH350"/>
    <mergeCell ref="AI347:AI350"/>
    <mergeCell ref="AJ347:AJ350"/>
    <mergeCell ref="U347:U348"/>
    <mergeCell ref="V347:V348"/>
    <mergeCell ref="W347:W350"/>
    <mergeCell ref="X347:X350"/>
    <mergeCell ref="Y347:Y350"/>
    <mergeCell ref="AA347:AA350"/>
    <mergeCell ref="A347:A414"/>
    <mergeCell ref="B347:B350"/>
    <mergeCell ref="C347:C348"/>
    <mergeCell ref="M347:M414"/>
    <mergeCell ref="P347:P414"/>
    <mergeCell ref="S347:S414"/>
    <mergeCell ref="B363:B366"/>
    <mergeCell ref="C363:C364"/>
    <mergeCell ref="B383:B386"/>
    <mergeCell ref="C383:C384"/>
    <mergeCell ref="AQ343:AQ346"/>
    <mergeCell ref="B343:B346"/>
    <mergeCell ref="U363:U364"/>
    <mergeCell ref="V363:V364"/>
    <mergeCell ref="W363:W366"/>
    <mergeCell ref="X363:X366"/>
    <mergeCell ref="Y363:Y366"/>
    <mergeCell ref="AA363:AA366"/>
    <mergeCell ref="Y387:Y390"/>
    <mergeCell ref="AA387:AA390"/>
    <mergeCell ref="B391:B394"/>
    <mergeCell ref="C391:C392"/>
    <mergeCell ref="U391:U394"/>
    <mergeCell ref="W391:W394"/>
    <mergeCell ref="Y391:Y394"/>
    <mergeCell ref="AA391:AA394"/>
    <mergeCell ref="AR343:AR344"/>
    <mergeCell ref="AS343:AS344"/>
    <mergeCell ref="AT343:AT344"/>
    <mergeCell ref="AU343:AU344"/>
    <mergeCell ref="C345:C346"/>
    <mergeCell ref="AR345:AR346"/>
    <mergeCell ref="AS345:AS346"/>
    <mergeCell ref="AT345:AT346"/>
    <mergeCell ref="AU345:AU346"/>
    <mergeCell ref="AK343:AK344"/>
    <mergeCell ref="AL343:AL344"/>
    <mergeCell ref="AM343:AM346"/>
    <mergeCell ref="AN343:AN346"/>
    <mergeCell ref="AO343:AO346"/>
    <mergeCell ref="AP343:AP346"/>
    <mergeCell ref="AB343:AB346"/>
    <mergeCell ref="AC343:AC346"/>
    <mergeCell ref="AG343:AG346"/>
    <mergeCell ref="AH343:AH346"/>
    <mergeCell ref="AI343:AI346"/>
    <mergeCell ref="AJ343:AJ346"/>
    <mergeCell ref="C343:C344"/>
    <mergeCell ref="U343:U346"/>
    <mergeCell ref="W343:W346"/>
    <mergeCell ref="Y343:Y346"/>
    <mergeCell ref="AA343:AA346"/>
    <mergeCell ref="AQ339:AQ342"/>
    <mergeCell ref="AR339:AR340"/>
    <mergeCell ref="AS339:AS340"/>
    <mergeCell ref="AT339:AT340"/>
    <mergeCell ref="AU339:AU340"/>
    <mergeCell ref="C341:C342"/>
    <mergeCell ref="AR341:AR342"/>
    <mergeCell ref="AS341:AS342"/>
    <mergeCell ref="AT341:AT342"/>
    <mergeCell ref="AU341:AU342"/>
    <mergeCell ref="AK339:AK340"/>
    <mergeCell ref="AL339:AL340"/>
    <mergeCell ref="AM339:AM342"/>
    <mergeCell ref="AN339:AN342"/>
    <mergeCell ref="AO339:AO342"/>
    <mergeCell ref="AP339:AP342"/>
    <mergeCell ref="AB339:AB342"/>
    <mergeCell ref="AC339:AC342"/>
    <mergeCell ref="AG339:AG342"/>
    <mergeCell ref="AH339:AH342"/>
    <mergeCell ref="AI339:AI342"/>
    <mergeCell ref="AJ339:AJ342"/>
    <mergeCell ref="B339:B342"/>
    <mergeCell ref="C339:C340"/>
    <mergeCell ref="U339:U342"/>
    <mergeCell ref="W339:W342"/>
    <mergeCell ref="Y339:Y342"/>
    <mergeCell ref="AA339:AA342"/>
    <mergeCell ref="AQ335:AQ338"/>
    <mergeCell ref="AR335:AR336"/>
    <mergeCell ref="AS335:AS336"/>
    <mergeCell ref="AT335:AT336"/>
    <mergeCell ref="AU335:AU336"/>
    <mergeCell ref="C337:C338"/>
    <mergeCell ref="AR337:AR338"/>
    <mergeCell ref="AS337:AS338"/>
    <mergeCell ref="AT337:AT338"/>
    <mergeCell ref="AU337:AU338"/>
    <mergeCell ref="AK335:AK336"/>
    <mergeCell ref="AL335:AL336"/>
    <mergeCell ref="AM335:AM338"/>
    <mergeCell ref="AN335:AN338"/>
    <mergeCell ref="AO335:AO338"/>
    <mergeCell ref="AP335:AP338"/>
    <mergeCell ref="AB335:AB338"/>
    <mergeCell ref="AC335:AC338"/>
    <mergeCell ref="AG335:AG338"/>
    <mergeCell ref="AH335:AH338"/>
    <mergeCell ref="AI335:AI338"/>
    <mergeCell ref="AJ335:AJ338"/>
    <mergeCell ref="B335:B338"/>
    <mergeCell ref="C335:C336"/>
    <mergeCell ref="U335:U338"/>
    <mergeCell ref="W335:W338"/>
    <mergeCell ref="Y335:Y338"/>
    <mergeCell ref="AA335:AA338"/>
    <mergeCell ref="AQ331:AQ334"/>
    <mergeCell ref="AR331:AR332"/>
    <mergeCell ref="AS331:AS332"/>
    <mergeCell ref="AT331:AT332"/>
    <mergeCell ref="AU331:AU332"/>
    <mergeCell ref="C333:C334"/>
    <mergeCell ref="AR333:AR334"/>
    <mergeCell ref="AS333:AS334"/>
    <mergeCell ref="AT333:AT334"/>
    <mergeCell ref="AU333:AU334"/>
    <mergeCell ref="AK331:AK332"/>
    <mergeCell ref="AL331:AL332"/>
    <mergeCell ref="AM331:AM334"/>
    <mergeCell ref="AN331:AN334"/>
    <mergeCell ref="AO331:AO334"/>
    <mergeCell ref="AP331:AP334"/>
    <mergeCell ref="AB331:AB334"/>
    <mergeCell ref="AC331:AC334"/>
    <mergeCell ref="AG331:AG334"/>
    <mergeCell ref="AH331:AH334"/>
    <mergeCell ref="AI331:AI334"/>
    <mergeCell ref="AJ331:AJ334"/>
    <mergeCell ref="B331:B334"/>
    <mergeCell ref="C331:C332"/>
    <mergeCell ref="U331:U334"/>
    <mergeCell ref="W331:W334"/>
    <mergeCell ref="Y331:Y334"/>
    <mergeCell ref="AA331:AA334"/>
    <mergeCell ref="AQ327:AQ330"/>
    <mergeCell ref="AR327:AR328"/>
    <mergeCell ref="AS327:AS328"/>
    <mergeCell ref="AT327:AT328"/>
    <mergeCell ref="AU327:AU328"/>
    <mergeCell ref="C329:C330"/>
    <mergeCell ref="AR329:AR330"/>
    <mergeCell ref="AS329:AS330"/>
    <mergeCell ref="AT329:AT330"/>
    <mergeCell ref="AU329:AU330"/>
    <mergeCell ref="AK327:AK328"/>
    <mergeCell ref="AL327:AL328"/>
    <mergeCell ref="AM327:AM330"/>
    <mergeCell ref="AN327:AN330"/>
    <mergeCell ref="AO327:AO330"/>
    <mergeCell ref="AP327:AP330"/>
    <mergeCell ref="AB327:AB330"/>
    <mergeCell ref="AC327:AC330"/>
    <mergeCell ref="AG327:AG330"/>
    <mergeCell ref="AH327:AH330"/>
    <mergeCell ref="AI327:AI330"/>
    <mergeCell ref="AJ327:AJ330"/>
    <mergeCell ref="B327:B330"/>
    <mergeCell ref="C327:C328"/>
    <mergeCell ref="U327:U330"/>
    <mergeCell ref="W327:W330"/>
    <mergeCell ref="B319:B322"/>
    <mergeCell ref="C319:C320"/>
    <mergeCell ref="U319:U322"/>
    <mergeCell ref="W319:W322"/>
    <mergeCell ref="Y327:Y330"/>
    <mergeCell ref="AA327:AA330"/>
    <mergeCell ref="AQ323:AQ326"/>
    <mergeCell ref="AR323:AR324"/>
    <mergeCell ref="AS323:AS324"/>
    <mergeCell ref="AT323:AT324"/>
    <mergeCell ref="AU323:AU324"/>
    <mergeCell ref="C325:C326"/>
    <mergeCell ref="AR325:AR326"/>
    <mergeCell ref="AS325:AS326"/>
    <mergeCell ref="AT325:AT326"/>
    <mergeCell ref="AU325:AU326"/>
    <mergeCell ref="AK323:AK324"/>
    <mergeCell ref="AL323:AL324"/>
    <mergeCell ref="AM323:AM326"/>
    <mergeCell ref="AN323:AN326"/>
    <mergeCell ref="AO323:AO326"/>
    <mergeCell ref="AP323:AP326"/>
    <mergeCell ref="AB323:AB326"/>
    <mergeCell ref="AC323:AC326"/>
    <mergeCell ref="AG323:AG326"/>
    <mergeCell ref="AH323:AH326"/>
    <mergeCell ref="AI323:AI326"/>
    <mergeCell ref="AJ323:AJ326"/>
    <mergeCell ref="AQ319:AQ322"/>
    <mergeCell ref="AR319:AR320"/>
    <mergeCell ref="AS319:AS320"/>
    <mergeCell ref="AT319:AT320"/>
    <mergeCell ref="AU319:AU320"/>
    <mergeCell ref="C321:C322"/>
    <mergeCell ref="AR321:AR322"/>
    <mergeCell ref="AS321:AS322"/>
    <mergeCell ref="AT321:AT322"/>
    <mergeCell ref="AU321:AU322"/>
    <mergeCell ref="AK319:AK320"/>
    <mergeCell ref="AL319:AL320"/>
    <mergeCell ref="AM319:AM322"/>
    <mergeCell ref="AN319:AN322"/>
    <mergeCell ref="AO319:AO322"/>
    <mergeCell ref="AP319:AP322"/>
    <mergeCell ref="AB319:AB322"/>
    <mergeCell ref="AC319:AC322"/>
    <mergeCell ref="AG319:AG322"/>
    <mergeCell ref="AH319:AH322"/>
    <mergeCell ref="AI319:AI322"/>
    <mergeCell ref="AJ319:AJ322"/>
    <mergeCell ref="AS315:AS316"/>
    <mergeCell ref="AT315:AT316"/>
    <mergeCell ref="AU315:AU316"/>
    <mergeCell ref="C317:C318"/>
    <mergeCell ref="AR317:AR318"/>
    <mergeCell ref="AS317:AS318"/>
    <mergeCell ref="AT317:AT318"/>
    <mergeCell ref="AU317:AU318"/>
    <mergeCell ref="AM315:AM318"/>
    <mergeCell ref="AN315:AN318"/>
    <mergeCell ref="AO315:AO318"/>
    <mergeCell ref="AP315:AP318"/>
    <mergeCell ref="AQ315:AQ318"/>
    <mergeCell ref="AR315:AR316"/>
    <mergeCell ref="AG315:AG318"/>
    <mergeCell ref="AH315:AH318"/>
    <mergeCell ref="AI315:AI318"/>
    <mergeCell ref="AJ315:AJ318"/>
    <mergeCell ref="AK315:AK316"/>
    <mergeCell ref="AL315:AL316"/>
    <mergeCell ref="U315:U318"/>
    <mergeCell ref="W315:W318"/>
    <mergeCell ref="Y315:Y318"/>
    <mergeCell ref="AA315:AA318"/>
    <mergeCell ref="AB315:AB318"/>
    <mergeCell ref="AC315:AC318"/>
    <mergeCell ref="AS311:AS312"/>
    <mergeCell ref="AT311:AT312"/>
    <mergeCell ref="AU311:AU312"/>
    <mergeCell ref="C313:C314"/>
    <mergeCell ref="AR313:AR314"/>
    <mergeCell ref="AS313:AS314"/>
    <mergeCell ref="AT313:AT314"/>
    <mergeCell ref="AU313:AU314"/>
    <mergeCell ref="AM311:AM314"/>
    <mergeCell ref="AN311:AN314"/>
    <mergeCell ref="AO311:AO314"/>
    <mergeCell ref="AP311:AP314"/>
    <mergeCell ref="AQ311:AQ314"/>
    <mergeCell ref="AR311:AR312"/>
    <mergeCell ref="AG311:AG314"/>
    <mergeCell ref="AH311:AH314"/>
    <mergeCell ref="AI311:AI314"/>
    <mergeCell ref="AJ311:AJ314"/>
    <mergeCell ref="AK311:AK312"/>
    <mergeCell ref="AL311:AL312"/>
    <mergeCell ref="AT309:AT310"/>
    <mergeCell ref="AU309:AU310"/>
    <mergeCell ref="B311:B314"/>
    <mergeCell ref="C311:C312"/>
    <mergeCell ref="U311:U314"/>
    <mergeCell ref="W311:W314"/>
    <mergeCell ref="Y311:Y314"/>
    <mergeCell ref="AA311:AA314"/>
    <mergeCell ref="AB311:AB314"/>
    <mergeCell ref="AC311:AC314"/>
    <mergeCell ref="AQ307:AQ310"/>
    <mergeCell ref="AR307:AR308"/>
    <mergeCell ref="AS307:AS308"/>
    <mergeCell ref="AT307:AT308"/>
    <mergeCell ref="AU307:AU308"/>
    <mergeCell ref="C309:C310"/>
    <mergeCell ref="U309:U310"/>
    <mergeCell ref="V309:V310"/>
    <mergeCell ref="AR309:AR310"/>
    <mergeCell ref="AS309:AS310"/>
    <mergeCell ref="AK307:AK308"/>
    <mergeCell ref="AL307:AL308"/>
    <mergeCell ref="AM307:AM310"/>
    <mergeCell ref="AN307:AN310"/>
    <mergeCell ref="AO307:AO310"/>
    <mergeCell ref="AP307:AP310"/>
    <mergeCell ref="AB307:AB310"/>
    <mergeCell ref="AC307:AC310"/>
    <mergeCell ref="AG307:AG310"/>
    <mergeCell ref="AH307:AH310"/>
    <mergeCell ref="AI307:AI310"/>
    <mergeCell ref="AJ307:AJ310"/>
    <mergeCell ref="AT305:AT306"/>
    <mergeCell ref="AU305:AU306"/>
    <mergeCell ref="B307:B310"/>
    <mergeCell ref="C307:C308"/>
    <mergeCell ref="U307:U308"/>
    <mergeCell ref="V307:V308"/>
    <mergeCell ref="W307:W310"/>
    <mergeCell ref="X307:X310"/>
    <mergeCell ref="Y307:Y310"/>
    <mergeCell ref="AA307:AA310"/>
    <mergeCell ref="AQ303:AQ306"/>
    <mergeCell ref="AR303:AR304"/>
    <mergeCell ref="AS303:AS304"/>
    <mergeCell ref="AT303:AT304"/>
    <mergeCell ref="AU303:AU304"/>
    <mergeCell ref="C305:C306"/>
    <mergeCell ref="U305:U306"/>
    <mergeCell ref="V305:V306"/>
    <mergeCell ref="AR305:AR306"/>
    <mergeCell ref="AS305:AS306"/>
    <mergeCell ref="AK303:AK304"/>
    <mergeCell ref="AL303:AL304"/>
    <mergeCell ref="AM303:AM306"/>
    <mergeCell ref="AN303:AN306"/>
    <mergeCell ref="AO303:AO306"/>
    <mergeCell ref="AP303:AP306"/>
    <mergeCell ref="AB303:AB306"/>
    <mergeCell ref="AC303:AC306"/>
    <mergeCell ref="AG303:AG306"/>
    <mergeCell ref="AH303:AH306"/>
    <mergeCell ref="AI303:AI306"/>
    <mergeCell ref="AJ303:AJ306"/>
    <mergeCell ref="AT301:AT302"/>
    <mergeCell ref="AU301:AU302"/>
    <mergeCell ref="B303:B306"/>
    <mergeCell ref="C303:C304"/>
    <mergeCell ref="U303:U304"/>
    <mergeCell ref="V303:V304"/>
    <mergeCell ref="W303:W306"/>
    <mergeCell ref="X303:X306"/>
    <mergeCell ref="Y303:Y306"/>
    <mergeCell ref="AA303:AA306"/>
    <mergeCell ref="AQ299:AQ302"/>
    <mergeCell ref="AR299:AR300"/>
    <mergeCell ref="AS299:AS300"/>
    <mergeCell ref="AT299:AT300"/>
    <mergeCell ref="AU299:AU300"/>
    <mergeCell ref="C301:C302"/>
    <mergeCell ref="U301:U302"/>
    <mergeCell ref="V301:V302"/>
    <mergeCell ref="AR301:AR302"/>
    <mergeCell ref="AS301:AS302"/>
    <mergeCell ref="AK299:AK300"/>
    <mergeCell ref="AL299:AL300"/>
    <mergeCell ref="AM299:AM302"/>
    <mergeCell ref="AN299:AN302"/>
    <mergeCell ref="AO299:AO302"/>
    <mergeCell ref="AP299:AP302"/>
    <mergeCell ref="AB299:AB302"/>
    <mergeCell ref="AC299:AC302"/>
    <mergeCell ref="AG299:AG302"/>
    <mergeCell ref="AH299:AH302"/>
    <mergeCell ref="AI299:AI302"/>
    <mergeCell ref="AJ299:AJ302"/>
    <mergeCell ref="AT297:AT298"/>
    <mergeCell ref="AU297:AU298"/>
    <mergeCell ref="B299:B302"/>
    <mergeCell ref="C299:C300"/>
    <mergeCell ref="U299:U300"/>
    <mergeCell ref="V299:V300"/>
    <mergeCell ref="W299:W302"/>
    <mergeCell ref="X299:X302"/>
    <mergeCell ref="Y299:Y302"/>
    <mergeCell ref="AA299:AA302"/>
    <mergeCell ref="AQ295:AQ298"/>
    <mergeCell ref="AR295:AR296"/>
    <mergeCell ref="AS295:AS296"/>
    <mergeCell ref="AT295:AT296"/>
    <mergeCell ref="AU295:AU296"/>
    <mergeCell ref="C297:C298"/>
    <mergeCell ref="U297:U298"/>
    <mergeCell ref="V297:V298"/>
    <mergeCell ref="AR297:AR298"/>
    <mergeCell ref="AS297:AS298"/>
    <mergeCell ref="AK295:AK296"/>
    <mergeCell ref="AL295:AL296"/>
    <mergeCell ref="AM295:AM298"/>
    <mergeCell ref="AN295:AN298"/>
    <mergeCell ref="AO295:AO298"/>
    <mergeCell ref="AP295:AP298"/>
    <mergeCell ref="AB295:AB298"/>
    <mergeCell ref="AC295:AC298"/>
    <mergeCell ref="AG295:AG298"/>
    <mergeCell ref="AH295:AH298"/>
    <mergeCell ref="AI295:AI298"/>
    <mergeCell ref="AJ295:AJ298"/>
    <mergeCell ref="AU291:AU292"/>
    <mergeCell ref="C293:C294"/>
    <mergeCell ref="U293:U294"/>
    <mergeCell ref="V293:V294"/>
    <mergeCell ref="AR293:AR294"/>
    <mergeCell ref="AS293:AS294"/>
    <mergeCell ref="AT293:AT294"/>
    <mergeCell ref="AU293:AU294"/>
    <mergeCell ref="AO291:AO294"/>
    <mergeCell ref="AP291:AP294"/>
    <mergeCell ref="AQ291:AQ294"/>
    <mergeCell ref="AR291:AR292"/>
    <mergeCell ref="AS291:AS292"/>
    <mergeCell ref="AT291:AT292"/>
    <mergeCell ref="AI291:AI294"/>
    <mergeCell ref="AJ291:AJ294"/>
    <mergeCell ref="AK291:AK292"/>
    <mergeCell ref="AL291:AL292"/>
    <mergeCell ref="AM291:AM294"/>
    <mergeCell ref="AN291:AN294"/>
    <mergeCell ref="Y291:Y294"/>
    <mergeCell ref="AA291:AA294"/>
    <mergeCell ref="AB291:AB294"/>
    <mergeCell ref="AC291:AC294"/>
    <mergeCell ref="AG291:AG294"/>
    <mergeCell ref="AH291:AH294"/>
    <mergeCell ref="AT289:AT290"/>
    <mergeCell ref="AU289:AU290"/>
    <mergeCell ref="B291:B294"/>
    <mergeCell ref="C291:C292"/>
    <mergeCell ref="O291:O293"/>
    <mergeCell ref="Q291:Q293"/>
    <mergeCell ref="U291:U292"/>
    <mergeCell ref="V291:V292"/>
    <mergeCell ref="W291:W294"/>
    <mergeCell ref="X291:X294"/>
    <mergeCell ref="AQ287:AQ290"/>
    <mergeCell ref="AR287:AR288"/>
    <mergeCell ref="AS287:AS288"/>
    <mergeCell ref="AT287:AT288"/>
    <mergeCell ref="AU287:AU288"/>
    <mergeCell ref="C289:C290"/>
    <mergeCell ref="U289:U290"/>
    <mergeCell ref="V289:V290"/>
    <mergeCell ref="AR289:AR290"/>
    <mergeCell ref="AS289:AS290"/>
    <mergeCell ref="AK287:AK288"/>
    <mergeCell ref="AL287:AL288"/>
    <mergeCell ref="AM287:AM290"/>
    <mergeCell ref="AN287:AN290"/>
    <mergeCell ref="AO287:AO290"/>
    <mergeCell ref="AP287:AP290"/>
    <mergeCell ref="AB287:AB290"/>
    <mergeCell ref="AC287:AC290"/>
    <mergeCell ref="AG287:AG290"/>
    <mergeCell ref="AH287:AH290"/>
    <mergeCell ref="AI287:AI290"/>
    <mergeCell ref="AJ287:AJ290"/>
    <mergeCell ref="AT285:AT286"/>
    <mergeCell ref="AU285:AU286"/>
    <mergeCell ref="B287:B290"/>
    <mergeCell ref="C287:C288"/>
    <mergeCell ref="U287:U288"/>
    <mergeCell ref="V287:V288"/>
    <mergeCell ref="W287:W290"/>
    <mergeCell ref="X287:X290"/>
    <mergeCell ref="Y287:Y290"/>
    <mergeCell ref="AA287:AA290"/>
    <mergeCell ref="AQ283:AQ286"/>
    <mergeCell ref="AR283:AR284"/>
    <mergeCell ref="AS283:AS284"/>
    <mergeCell ref="AT283:AT284"/>
    <mergeCell ref="AU283:AU284"/>
    <mergeCell ref="C285:C286"/>
    <mergeCell ref="U285:U286"/>
    <mergeCell ref="V285:V286"/>
    <mergeCell ref="AR285:AR286"/>
    <mergeCell ref="AS285:AS286"/>
    <mergeCell ref="AK283:AK284"/>
    <mergeCell ref="AL283:AL284"/>
    <mergeCell ref="AM283:AM286"/>
    <mergeCell ref="AN283:AN286"/>
    <mergeCell ref="AO283:AO286"/>
    <mergeCell ref="AP283:AP286"/>
    <mergeCell ref="AB283:AB286"/>
    <mergeCell ref="AC283:AC286"/>
    <mergeCell ref="AG283:AG286"/>
    <mergeCell ref="AH283:AH286"/>
    <mergeCell ref="AI283:AI286"/>
    <mergeCell ref="AJ283:AJ286"/>
    <mergeCell ref="AT281:AT282"/>
    <mergeCell ref="AU281:AU282"/>
    <mergeCell ref="B283:B286"/>
    <mergeCell ref="C283:C284"/>
    <mergeCell ref="U283:U284"/>
    <mergeCell ref="V283:V284"/>
    <mergeCell ref="W283:W286"/>
    <mergeCell ref="X283:X286"/>
    <mergeCell ref="Y283:Y286"/>
    <mergeCell ref="AA283:AA286"/>
    <mergeCell ref="AQ279:AQ282"/>
    <mergeCell ref="AR279:AR280"/>
    <mergeCell ref="AS279:AS280"/>
    <mergeCell ref="AT279:AT280"/>
    <mergeCell ref="AU279:AU280"/>
    <mergeCell ref="C281:C282"/>
    <mergeCell ref="U281:U282"/>
    <mergeCell ref="V281:V282"/>
    <mergeCell ref="AR281:AR282"/>
    <mergeCell ref="AS281:AS282"/>
    <mergeCell ref="AK279:AK280"/>
    <mergeCell ref="AL279:AL280"/>
    <mergeCell ref="AM279:AM282"/>
    <mergeCell ref="AN279:AN282"/>
    <mergeCell ref="AO279:AO282"/>
    <mergeCell ref="AP279:AP282"/>
    <mergeCell ref="AB279:AB282"/>
    <mergeCell ref="AC279:AC282"/>
    <mergeCell ref="AG279:AG282"/>
    <mergeCell ref="AH279:AH282"/>
    <mergeCell ref="AI279:AI282"/>
    <mergeCell ref="AJ279:AJ282"/>
    <mergeCell ref="U279:U280"/>
    <mergeCell ref="V279:V280"/>
    <mergeCell ref="W279:W282"/>
    <mergeCell ref="X279:X282"/>
    <mergeCell ref="Y279:Y282"/>
    <mergeCell ref="AA279:AA282"/>
    <mergeCell ref="A279:A346"/>
    <mergeCell ref="B279:B282"/>
    <mergeCell ref="C279:C280"/>
    <mergeCell ref="M279:M346"/>
    <mergeCell ref="P279:P346"/>
    <mergeCell ref="S279:S346"/>
    <mergeCell ref="B295:B298"/>
    <mergeCell ref="C295:C296"/>
    <mergeCell ref="B315:B318"/>
    <mergeCell ref="C315:C316"/>
    <mergeCell ref="AQ275:AQ278"/>
    <mergeCell ref="B275:B278"/>
    <mergeCell ref="U295:U296"/>
    <mergeCell ref="V295:V296"/>
    <mergeCell ref="W295:W298"/>
    <mergeCell ref="X295:X298"/>
    <mergeCell ref="Y295:Y298"/>
    <mergeCell ref="AA295:AA298"/>
    <mergeCell ref="Y319:Y322"/>
    <mergeCell ref="AA319:AA322"/>
    <mergeCell ref="B323:B326"/>
    <mergeCell ref="C323:C324"/>
    <mergeCell ref="U323:U326"/>
    <mergeCell ref="W323:W326"/>
    <mergeCell ref="Y323:Y326"/>
    <mergeCell ref="AA323:AA326"/>
    <mergeCell ref="AR275:AR276"/>
    <mergeCell ref="AS275:AS276"/>
    <mergeCell ref="AT275:AT276"/>
    <mergeCell ref="AU275:AU276"/>
    <mergeCell ref="C277:C278"/>
    <mergeCell ref="AR277:AR278"/>
    <mergeCell ref="AS277:AS278"/>
    <mergeCell ref="AT277:AT278"/>
    <mergeCell ref="AU277:AU278"/>
    <mergeCell ref="AK275:AK276"/>
    <mergeCell ref="AL275:AL276"/>
    <mergeCell ref="AM275:AM278"/>
    <mergeCell ref="AN275:AN278"/>
    <mergeCell ref="AO275:AO278"/>
    <mergeCell ref="AP275:AP278"/>
    <mergeCell ref="AB275:AB278"/>
    <mergeCell ref="AC275:AC278"/>
    <mergeCell ref="AG275:AG278"/>
    <mergeCell ref="AH275:AH278"/>
    <mergeCell ref="AI275:AI278"/>
    <mergeCell ref="AJ275:AJ278"/>
    <mergeCell ref="C275:C276"/>
    <mergeCell ref="U275:U278"/>
    <mergeCell ref="W275:W278"/>
    <mergeCell ref="Y275:Y278"/>
    <mergeCell ref="AA275:AA278"/>
    <mergeCell ref="AQ271:AQ274"/>
    <mergeCell ref="AR271:AR272"/>
    <mergeCell ref="AS271:AS272"/>
    <mergeCell ref="AT271:AT272"/>
    <mergeCell ref="AU271:AU272"/>
    <mergeCell ref="C273:C274"/>
    <mergeCell ref="AR273:AR274"/>
    <mergeCell ref="AS273:AS274"/>
    <mergeCell ref="AT273:AT274"/>
    <mergeCell ref="AU273:AU274"/>
    <mergeCell ref="AK271:AK272"/>
    <mergeCell ref="AL271:AL272"/>
    <mergeCell ref="AM271:AM274"/>
    <mergeCell ref="AN271:AN274"/>
    <mergeCell ref="AO271:AO274"/>
    <mergeCell ref="AP271:AP274"/>
    <mergeCell ref="AB271:AB274"/>
    <mergeCell ref="AC271:AC274"/>
    <mergeCell ref="AG271:AG274"/>
    <mergeCell ref="AH271:AH274"/>
    <mergeCell ref="AI271:AI274"/>
    <mergeCell ref="AJ271:AJ274"/>
    <mergeCell ref="B271:B274"/>
    <mergeCell ref="C271:C272"/>
    <mergeCell ref="U271:U274"/>
    <mergeCell ref="W271:W274"/>
    <mergeCell ref="Y271:Y274"/>
    <mergeCell ref="AA271:AA274"/>
    <mergeCell ref="AQ267:AQ270"/>
    <mergeCell ref="AR267:AR268"/>
    <mergeCell ref="AS267:AS268"/>
    <mergeCell ref="AT267:AT268"/>
    <mergeCell ref="AU267:AU268"/>
    <mergeCell ref="C269:C270"/>
    <mergeCell ref="AR269:AR270"/>
    <mergeCell ref="AS269:AS270"/>
    <mergeCell ref="AT269:AT270"/>
    <mergeCell ref="AU269:AU270"/>
    <mergeCell ref="AK267:AK268"/>
    <mergeCell ref="AL267:AL268"/>
    <mergeCell ref="AM267:AM270"/>
    <mergeCell ref="AN267:AN270"/>
    <mergeCell ref="AO267:AO270"/>
    <mergeCell ref="AP267:AP270"/>
    <mergeCell ref="AB267:AB270"/>
    <mergeCell ref="AC267:AC270"/>
    <mergeCell ref="AG267:AG270"/>
    <mergeCell ref="AH267:AH270"/>
    <mergeCell ref="AI267:AI270"/>
    <mergeCell ref="AJ267:AJ270"/>
    <mergeCell ref="B267:B270"/>
    <mergeCell ref="C267:C268"/>
    <mergeCell ref="U267:U270"/>
    <mergeCell ref="W267:W270"/>
    <mergeCell ref="Y267:Y270"/>
    <mergeCell ref="AA267:AA270"/>
    <mergeCell ref="AQ263:AQ266"/>
    <mergeCell ref="AR263:AR264"/>
    <mergeCell ref="AS263:AS264"/>
    <mergeCell ref="AT263:AT264"/>
    <mergeCell ref="AU263:AU264"/>
    <mergeCell ref="C265:C266"/>
    <mergeCell ref="AR265:AR266"/>
    <mergeCell ref="AS265:AS266"/>
    <mergeCell ref="AT265:AT266"/>
    <mergeCell ref="AU265:AU266"/>
    <mergeCell ref="AK263:AK264"/>
    <mergeCell ref="AL263:AL264"/>
    <mergeCell ref="AM263:AM266"/>
    <mergeCell ref="AN263:AN266"/>
    <mergeCell ref="AO263:AO266"/>
    <mergeCell ref="AP263:AP266"/>
    <mergeCell ref="AB263:AB266"/>
    <mergeCell ref="AC263:AC266"/>
    <mergeCell ref="AG263:AG266"/>
    <mergeCell ref="AH263:AH266"/>
    <mergeCell ref="AI263:AI266"/>
    <mergeCell ref="AJ263:AJ266"/>
    <mergeCell ref="B263:B266"/>
    <mergeCell ref="C263:C264"/>
    <mergeCell ref="U263:U266"/>
    <mergeCell ref="W263:W266"/>
    <mergeCell ref="Y263:Y266"/>
    <mergeCell ref="AA263:AA266"/>
    <mergeCell ref="AQ259:AQ262"/>
    <mergeCell ref="AR259:AR260"/>
    <mergeCell ref="AS259:AS260"/>
    <mergeCell ref="AT259:AT260"/>
    <mergeCell ref="AU259:AU260"/>
    <mergeCell ref="C261:C262"/>
    <mergeCell ref="AR261:AR262"/>
    <mergeCell ref="AS261:AS262"/>
    <mergeCell ref="AT261:AT262"/>
    <mergeCell ref="AU261:AU262"/>
    <mergeCell ref="AK259:AK260"/>
    <mergeCell ref="AL259:AL260"/>
    <mergeCell ref="AM259:AM262"/>
    <mergeCell ref="AN259:AN262"/>
    <mergeCell ref="AO259:AO262"/>
    <mergeCell ref="AP259:AP262"/>
    <mergeCell ref="AB259:AB262"/>
    <mergeCell ref="AC259:AC262"/>
    <mergeCell ref="AG259:AG262"/>
    <mergeCell ref="AH259:AH262"/>
    <mergeCell ref="AI259:AI262"/>
    <mergeCell ref="AJ259:AJ262"/>
    <mergeCell ref="B259:B262"/>
    <mergeCell ref="C259:C260"/>
    <mergeCell ref="U259:U262"/>
    <mergeCell ref="W259:W262"/>
    <mergeCell ref="B251:B254"/>
    <mergeCell ref="C251:C252"/>
    <mergeCell ref="U251:U254"/>
    <mergeCell ref="W251:W254"/>
    <mergeCell ref="Y259:Y262"/>
    <mergeCell ref="AA259:AA262"/>
    <mergeCell ref="AQ255:AQ258"/>
    <mergeCell ref="AR255:AR256"/>
    <mergeCell ref="AS255:AS256"/>
    <mergeCell ref="AT255:AT256"/>
    <mergeCell ref="AU255:AU256"/>
    <mergeCell ref="C257:C258"/>
    <mergeCell ref="AR257:AR258"/>
    <mergeCell ref="AS257:AS258"/>
    <mergeCell ref="AT257:AT258"/>
    <mergeCell ref="AU257:AU258"/>
    <mergeCell ref="AK255:AK256"/>
    <mergeCell ref="AL255:AL256"/>
    <mergeCell ref="AM255:AM258"/>
    <mergeCell ref="AN255:AN258"/>
    <mergeCell ref="AO255:AO258"/>
    <mergeCell ref="AP255:AP258"/>
    <mergeCell ref="AB255:AB258"/>
    <mergeCell ref="AC255:AC258"/>
    <mergeCell ref="AG255:AG258"/>
    <mergeCell ref="AH255:AH258"/>
    <mergeCell ref="AI255:AI258"/>
    <mergeCell ref="AJ255:AJ258"/>
    <mergeCell ref="AQ251:AQ254"/>
    <mergeCell ref="AR251:AR252"/>
    <mergeCell ref="AS251:AS252"/>
    <mergeCell ref="AT251:AT252"/>
    <mergeCell ref="AU251:AU252"/>
    <mergeCell ref="C253:C254"/>
    <mergeCell ref="AR253:AR254"/>
    <mergeCell ref="AS253:AS254"/>
    <mergeCell ref="AT253:AT254"/>
    <mergeCell ref="AU253:AU254"/>
    <mergeCell ref="AK251:AK252"/>
    <mergeCell ref="AL251:AL252"/>
    <mergeCell ref="AM251:AM254"/>
    <mergeCell ref="AN251:AN254"/>
    <mergeCell ref="AO251:AO254"/>
    <mergeCell ref="AP251:AP254"/>
    <mergeCell ref="AB251:AB254"/>
    <mergeCell ref="AC251:AC254"/>
    <mergeCell ref="AG251:AG254"/>
    <mergeCell ref="AH251:AH254"/>
    <mergeCell ref="AI251:AI254"/>
    <mergeCell ref="AJ251:AJ254"/>
    <mergeCell ref="AS247:AS248"/>
    <mergeCell ref="AT247:AT248"/>
    <mergeCell ref="AU247:AU248"/>
    <mergeCell ref="C249:C250"/>
    <mergeCell ref="AR249:AR250"/>
    <mergeCell ref="AS249:AS250"/>
    <mergeCell ref="AT249:AT250"/>
    <mergeCell ref="AU249:AU250"/>
    <mergeCell ref="AM247:AM250"/>
    <mergeCell ref="AN247:AN250"/>
    <mergeCell ref="AO247:AO250"/>
    <mergeCell ref="AP247:AP250"/>
    <mergeCell ref="AQ247:AQ250"/>
    <mergeCell ref="AR247:AR248"/>
    <mergeCell ref="AG247:AG250"/>
    <mergeCell ref="AH247:AH250"/>
    <mergeCell ref="AI247:AI250"/>
    <mergeCell ref="AJ247:AJ250"/>
    <mergeCell ref="AK247:AK248"/>
    <mergeCell ref="AL247:AL248"/>
    <mergeCell ref="U247:U250"/>
    <mergeCell ref="W247:W250"/>
    <mergeCell ref="Y247:Y250"/>
    <mergeCell ref="AA247:AA250"/>
    <mergeCell ref="AB247:AB250"/>
    <mergeCell ref="AC247:AC250"/>
    <mergeCell ref="AS243:AS244"/>
    <mergeCell ref="AT243:AT244"/>
    <mergeCell ref="AU243:AU244"/>
    <mergeCell ref="C245:C246"/>
    <mergeCell ref="AR245:AR246"/>
    <mergeCell ref="AS245:AS246"/>
    <mergeCell ref="AT245:AT246"/>
    <mergeCell ref="AU245:AU246"/>
    <mergeCell ref="AM243:AM246"/>
    <mergeCell ref="AN243:AN246"/>
    <mergeCell ref="AO243:AO246"/>
    <mergeCell ref="AP243:AP246"/>
    <mergeCell ref="AQ243:AQ246"/>
    <mergeCell ref="AR243:AR244"/>
    <mergeCell ref="AG243:AG246"/>
    <mergeCell ref="AH243:AH246"/>
    <mergeCell ref="AI243:AI246"/>
    <mergeCell ref="AJ243:AJ246"/>
    <mergeCell ref="AK243:AK244"/>
    <mergeCell ref="AL243:AL244"/>
    <mergeCell ref="AT241:AT242"/>
    <mergeCell ref="AU241:AU242"/>
    <mergeCell ref="B243:B246"/>
    <mergeCell ref="C243:C244"/>
    <mergeCell ref="U243:U246"/>
    <mergeCell ref="W243:W246"/>
    <mergeCell ref="Y243:Y246"/>
    <mergeCell ref="AA243:AA246"/>
    <mergeCell ref="AB243:AB246"/>
    <mergeCell ref="AC243:AC246"/>
    <mergeCell ref="AQ239:AQ242"/>
    <mergeCell ref="AR239:AR240"/>
    <mergeCell ref="AS239:AS240"/>
    <mergeCell ref="AT239:AT240"/>
    <mergeCell ref="AU239:AU240"/>
    <mergeCell ref="C241:C242"/>
    <mergeCell ref="U241:U242"/>
    <mergeCell ref="V241:V242"/>
    <mergeCell ref="AR241:AR242"/>
    <mergeCell ref="AS241:AS242"/>
    <mergeCell ref="AK239:AK240"/>
    <mergeCell ref="AL239:AL240"/>
    <mergeCell ref="AM239:AM242"/>
    <mergeCell ref="AN239:AN242"/>
    <mergeCell ref="AO239:AO242"/>
    <mergeCell ref="AP239:AP242"/>
    <mergeCell ref="AB239:AB242"/>
    <mergeCell ref="AC239:AC242"/>
    <mergeCell ref="AG239:AG242"/>
    <mergeCell ref="AH239:AH242"/>
    <mergeCell ref="AI239:AI242"/>
    <mergeCell ref="AJ239:AJ242"/>
    <mergeCell ref="AT237:AT238"/>
    <mergeCell ref="AU237:AU238"/>
    <mergeCell ref="B239:B242"/>
    <mergeCell ref="C239:C240"/>
    <mergeCell ref="U239:U240"/>
    <mergeCell ref="V239:V240"/>
    <mergeCell ref="W239:W242"/>
    <mergeCell ref="X239:X242"/>
    <mergeCell ref="Y239:Y242"/>
    <mergeCell ref="AA239:AA242"/>
    <mergeCell ref="AQ235:AQ238"/>
    <mergeCell ref="AR235:AR236"/>
    <mergeCell ref="AS235:AS236"/>
    <mergeCell ref="AT235:AT236"/>
    <mergeCell ref="AU235:AU236"/>
    <mergeCell ref="C237:C238"/>
    <mergeCell ref="U237:U238"/>
    <mergeCell ref="V237:V238"/>
    <mergeCell ref="AR237:AR238"/>
    <mergeCell ref="AS237:AS238"/>
    <mergeCell ref="AK235:AK236"/>
    <mergeCell ref="AL235:AL236"/>
    <mergeCell ref="AM235:AM238"/>
    <mergeCell ref="AN235:AN238"/>
    <mergeCell ref="AO235:AO238"/>
    <mergeCell ref="AP235:AP238"/>
    <mergeCell ref="AB235:AB238"/>
    <mergeCell ref="AC235:AC238"/>
    <mergeCell ref="AG235:AG238"/>
    <mergeCell ref="AH235:AH238"/>
    <mergeCell ref="AI235:AI238"/>
    <mergeCell ref="AJ235:AJ238"/>
    <mergeCell ref="AT233:AT234"/>
    <mergeCell ref="AU233:AU234"/>
    <mergeCell ref="B235:B238"/>
    <mergeCell ref="C235:C236"/>
    <mergeCell ref="U235:U236"/>
    <mergeCell ref="V235:V236"/>
    <mergeCell ref="W235:W238"/>
    <mergeCell ref="X235:X238"/>
    <mergeCell ref="Y235:Y238"/>
    <mergeCell ref="AA235:AA238"/>
    <mergeCell ref="AQ231:AQ234"/>
    <mergeCell ref="AR231:AR232"/>
    <mergeCell ref="AS231:AS232"/>
    <mergeCell ref="AT231:AT232"/>
    <mergeCell ref="AU231:AU232"/>
    <mergeCell ref="C233:C234"/>
    <mergeCell ref="U233:U234"/>
    <mergeCell ref="V233:V234"/>
    <mergeCell ref="AR233:AR234"/>
    <mergeCell ref="AS233:AS234"/>
    <mergeCell ref="AK231:AK232"/>
    <mergeCell ref="AL231:AL232"/>
    <mergeCell ref="AM231:AM234"/>
    <mergeCell ref="AN231:AN234"/>
    <mergeCell ref="AO231:AO234"/>
    <mergeCell ref="AP231:AP234"/>
    <mergeCell ref="AB231:AB234"/>
    <mergeCell ref="AC231:AC234"/>
    <mergeCell ref="AG231:AG234"/>
    <mergeCell ref="AH231:AH234"/>
    <mergeCell ref="AI231:AI234"/>
    <mergeCell ref="AJ231:AJ234"/>
    <mergeCell ref="AT229:AT230"/>
    <mergeCell ref="AU229:AU230"/>
    <mergeCell ref="B231:B234"/>
    <mergeCell ref="C231:C232"/>
    <mergeCell ref="U231:U232"/>
    <mergeCell ref="V231:V232"/>
    <mergeCell ref="W231:W234"/>
    <mergeCell ref="X231:X234"/>
    <mergeCell ref="Y231:Y234"/>
    <mergeCell ref="AA231:AA234"/>
    <mergeCell ref="AQ227:AQ230"/>
    <mergeCell ref="AR227:AR228"/>
    <mergeCell ref="AS227:AS228"/>
    <mergeCell ref="AT227:AT228"/>
    <mergeCell ref="AU227:AU228"/>
    <mergeCell ref="C229:C230"/>
    <mergeCell ref="U229:U230"/>
    <mergeCell ref="V229:V230"/>
    <mergeCell ref="AR229:AR230"/>
    <mergeCell ref="AS229:AS230"/>
    <mergeCell ref="AK227:AK228"/>
    <mergeCell ref="AL227:AL228"/>
    <mergeCell ref="AM227:AM230"/>
    <mergeCell ref="AN227:AN230"/>
    <mergeCell ref="AO227:AO230"/>
    <mergeCell ref="AP227:AP230"/>
    <mergeCell ref="AB227:AB230"/>
    <mergeCell ref="AC227:AC230"/>
    <mergeCell ref="AG227:AG230"/>
    <mergeCell ref="AH227:AH230"/>
    <mergeCell ref="AI227:AI230"/>
    <mergeCell ref="AJ227:AJ230"/>
    <mergeCell ref="AU223:AU224"/>
    <mergeCell ref="C225:C226"/>
    <mergeCell ref="U225:U226"/>
    <mergeCell ref="V225:V226"/>
    <mergeCell ref="AR225:AR226"/>
    <mergeCell ref="AS225:AS226"/>
    <mergeCell ref="AT225:AT226"/>
    <mergeCell ref="AU225:AU226"/>
    <mergeCell ref="AO223:AO226"/>
    <mergeCell ref="AP223:AP226"/>
    <mergeCell ref="AQ223:AQ226"/>
    <mergeCell ref="AR223:AR224"/>
    <mergeCell ref="AS223:AS224"/>
    <mergeCell ref="AT223:AT224"/>
    <mergeCell ref="AI223:AI226"/>
    <mergeCell ref="AJ223:AJ226"/>
    <mergeCell ref="AK223:AK224"/>
    <mergeCell ref="AL223:AL224"/>
    <mergeCell ref="AM223:AM226"/>
    <mergeCell ref="AN223:AN226"/>
    <mergeCell ref="Y223:Y226"/>
    <mergeCell ref="AA223:AA226"/>
    <mergeCell ref="AB223:AB226"/>
    <mergeCell ref="AC223:AC226"/>
    <mergeCell ref="AG223:AG226"/>
    <mergeCell ref="AH223:AH226"/>
    <mergeCell ref="AT221:AT222"/>
    <mergeCell ref="AU221:AU222"/>
    <mergeCell ref="B223:B226"/>
    <mergeCell ref="C223:C224"/>
    <mergeCell ref="O223:O225"/>
    <mergeCell ref="Q223:Q225"/>
    <mergeCell ref="U223:U224"/>
    <mergeCell ref="V223:V224"/>
    <mergeCell ref="W223:W226"/>
    <mergeCell ref="X223:X226"/>
    <mergeCell ref="AQ219:AQ222"/>
    <mergeCell ref="AR219:AR220"/>
    <mergeCell ref="AS219:AS220"/>
    <mergeCell ref="AT219:AT220"/>
    <mergeCell ref="AU219:AU220"/>
    <mergeCell ref="C221:C222"/>
    <mergeCell ref="U221:U222"/>
    <mergeCell ref="V221:V222"/>
    <mergeCell ref="AR221:AR222"/>
    <mergeCell ref="AS221:AS222"/>
    <mergeCell ref="AK219:AK220"/>
    <mergeCell ref="AL219:AL220"/>
    <mergeCell ref="AM219:AM222"/>
    <mergeCell ref="AN219:AN222"/>
    <mergeCell ref="AO219:AO222"/>
    <mergeCell ref="AP219:AP222"/>
    <mergeCell ref="AB219:AB222"/>
    <mergeCell ref="AC219:AC222"/>
    <mergeCell ref="AG219:AG222"/>
    <mergeCell ref="AH219:AH222"/>
    <mergeCell ref="AI219:AI222"/>
    <mergeCell ref="AJ219:AJ222"/>
    <mergeCell ref="AT217:AT218"/>
    <mergeCell ref="AU217:AU218"/>
    <mergeCell ref="B219:B222"/>
    <mergeCell ref="C219:C220"/>
    <mergeCell ref="U219:U220"/>
    <mergeCell ref="V219:V220"/>
    <mergeCell ref="W219:W222"/>
    <mergeCell ref="X219:X222"/>
    <mergeCell ref="Y219:Y222"/>
    <mergeCell ref="AA219:AA222"/>
    <mergeCell ref="AQ215:AQ218"/>
    <mergeCell ref="AR215:AR216"/>
    <mergeCell ref="AS215:AS216"/>
    <mergeCell ref="AT215:AT216"/>
    <mergeCell ref="AU215:AU216"/>
    <mergeCell ref="C217:C218"/>
    <mergeCell ref="U217:U218"/>
    <mergeCell ref="V217:V218"/>
    <mergeCell ref="AR217:AR218"/>
    <mergeCell ref="AS217:AS218"/>
    <mergeCell ref="AK215:AK216"/>
    <mergeCell ref="AL215:AL216"/>
    <mergeCell ref="AM215:AM218"/>
    <mergeCell ref="AN215:AN218"/>
    <mergeCell ref="AO215:AO218"/>
    <mergeCell ref="AP215:AP218"/>
    <mergeCell ref="AB215:AB218"/>
    <mergeCell ref="AC215:AC218"/>
    <mergeCell ref="AG215:AG218"/>
    <mergeCell ref="AH215:AH218"/>
    <mergeCell ref="AI215:AI218"/>
    <mergeCell ref="AJ215:AJ218"/>
    <mergeCell ref="AT213:AT214"/>
    <mergeCell ref="AU213:AU214"/>
    <mergeCell ref="B215:B218"/>
    <mergeCell ref="C215:C216"/>
    <mergeCell ref="U215:U216"/>
    <mergeCell ref="V215:V216"/>
    <mergeCell ref="W215:W218"/>
    <mergeCell ref="X215:X218"/>
    <mergeCell ref="Y215:Y218"/>
    <mergeCell ref="AA215:AA218"/>
    <mergeCell ref="AQ211:AQ214"/>
    <mergeCell ref="AR211:AR212"/>
    <mergeCell ref="AS211:AS212"/>
    <mergeCell ref="AT211:AT212"/>
    <mergeCell ref="AU211:AU212"/>
    <mergeCell ref="C213:C214"/>
    <mergeCell ref="U213:U214"/>
    <mergeCell ref="V213:V214"/>
    <mergeCell ref="AR213:AR214"/>
    <mergeCell ref="AS213:AS214"/>
    <mergeCell ref="AK211:AK212"/>
    <mergeCell ref="AL211:AL212"/>
    <mergeCell ref="AM211:AM214"/>
    <mergeCell ref="AN211:AN214"/>
    <mergeCell ref="AO211:AO214"/>
    <mergeCell ref="AP211:AP214"/>
    <mergeCell ref="AB211:AB214"/>
    <mergeCell ref="AC211:AC214"/>
    <mergeCell ref="AG211:AG214"/>
    <mergeCell ref="AH211:AH214"/>
    <mergeCell ref="AI211:AI214"/>
    <mergeCell ref="AJ211:AJ214"/>
    <mergeCell ref="U211:U212"/>
    <mergeCell ref="V211:V212"/>
    <mergeCell ref="W211:W214"/>
    <mergeCell ref="X211:X214"/>
    <mergeCell ref="Y211:Y214"/>
    <mergeCell ref="AA211:AA214"/>
    <mergeCell ref="A211:A278"/>
    <mergeCell ref="B211:B214"/>
    <mergeCell ref="C211:C212"/>
    <mergeCell ref="M211:M278"/>
    <mergeCell ref="P211:P278"/>
    <mergeCell ref="S211:S278"/>
    <mergeCell ref="B227:B230"/>
    <mergeCell ref="C227:C228"/>
    <mergeCell ref="B247:B250"/>
    <mergeCell ref="C247:C248"/>
    <mergeCell ref="AQ207:AQ210"/>
    <mergeCell ref="B207:B210"/>
    <mergeCell ref="U227:U228"/>
    <mergeCell ref="V227:V228"/>
    <mergeCell ref="W227:W230"/>
    <mergeCell ref="X227:X230"/>
    <mergeCell ref="Y227:Y230"/>
    <mergeCell ref="AA227:AA230"/>
    <mergeCell ref="Y251:Y254"/>
    <mergeCell ref="AA251:AA254"/>
    <mergeCell ref="B255:B258"/>
    <mergeCell ref="C255:C256"/>
    <mergeCell ref="U255:U258"/>
    <mergeCell ref="W255:W258"/>
    <mergeCell ref="Y255:Y258"/>
    <mergeCell ref="AA255:AA258"/>
    <mergeCell ref="AR207:AR208"/>
    <mergeCell ref="AS207:AS208"/>
    <mergeCell ref="AT207:AT208"/>
    <mergeCell ref="AU207:AU208"/>
    <mergeCell ref="C209:C210"/>
    <mergeCell ref="AR209:AR210"/>
    <mergeCell ref="AS209:AS210"/>
    <mergeCell ref="AT209:AT210"/>
    <mergeCell ref="AU209:AU210"/>
    <mergeCell ref="AK207:AK208"/>
    <mergeCell ref="AL207:AL208"/>
    <mergeCell ref="AM207:AM210"/>
    <mergeCell ref="AN207:AN210"/>
    <mergeCell ref="AO207:AO210"/>
    <mergeCell ref="AP207:AP210"/>
    <mergeCell ref="AB207:AB210"/>
    <mergeCell ref="AC207:AC210"/>
    <mergeCell ref="AG207:AG210"/>
    <mergeCell ref="AH207:AH210"/>
    <mergeCell ref="AI207:AI210"/>
    <mergeCell ref="AJ207:AJ210"/>
    <mergeCell ref="C207:C208"/>
    <mergeCell ref="U207:U210"/>
    <mergeCell ref="W207:W210"/>
    <mergeCell ref="Y207:Y210"/>
    <mergeCell ref="AA207:AA210"/>
    <mergeCell ref="AQ203:AQ206"/>
    <mergeCell ref="AR203:AR204"/>
    <mergeCell ref="AS203:AS204"/>
    <mergeCell ref="AT203:AT204"/>
    <mergeCell ref="AU203:AU204"/>
    <mergeCell ref="C205:C206"/>
    <mergeCell ref="AR205:AR206"/>
    <mergeCell ref="AS205:AS206"/>
    <mergeCell ref="AT205:AT206"/>
    <mergeCell ref="AU205:AU206"/>
    <mergeCell ref="AK203:AK204"/>
    <mergeCell ref="AL203:AL204"/>
    <mergeCell ref="AM203:AM206"/>
    <mergeCell ref="AN203:AN206"/>
    <mergeCell ref="AO203:AO206"/>
    <mergeCell ref="AP203:AP206"/>
    <mergeCell ref="AB203:AB206"/>
    <mergeCell ref="AC203:AC206"/>
    <mergeCell ref="AG203:AG206"/>
    <mergeCell ref="AH203:AH206"/>
    <mergeCell ref="AI203:AI206"/>
    <mergeCell ref="AJ203:AJ206"/>
    <mergeCell ref="B203:B206"/>
    <mergeCell ref="C203:C204"/>
    <mergeCell ref="U203:U206"/>
    <mergeCell ref="W203:W206"/>
    <mergeCell ref="Y203:Y206"/>
    <mergeCell ref="AA203:AA206"/>
    <mergeCell ref="AQ199:AQ202"/>
    <mergeCell ref="AR199:AR200"/>
    <mergeCell ref="AS199:AS200"/>
    <mergeCell ref="AT199:AT200"/>
    <mergeCell ref="AU199:AU200"/>
    <mergeCell ref="C201:C202"/>
    <mergeCell ref="AR201:AR202"/>
    <mergeCell ref="AS201:AS202"/>
    <mergeCell ref="AT201:AT202"/>
    <mergeCell ref="AU201:AU202"/>
    <mergeCell ref="AK199:AK200"/>
    <mergeCell ref="AL199:AL200"/>
    <mergeCell ref="AM199:AM202"/>
    <mergeCell ref="AN199:AN202"/>
    <mergeCell ref="AO199:AO202"/>
    <mergeCell ref="AP199:AP202"/>
    <mergeCell ref="AB199:AB202"/>
    <mergeCell ref="AC199:AC202"/>
    <mergeCell ref="AG199:AG202"/>
    <mergeCell ref="AH199:AH202"/>
    <mergeCell ref="AI199:AI202"/>
    <mergeCell ref="AJ199:AJ202"/>
    <mergeCell ref="B199:B202"/>
    <mergeCell ref="C199:C200"/>
    <mergeCell ref="U199:U202"/>
    <mergeCell ref="W199:W202"/>
    <mergeCell ref="Y199:Y202"/>
    <mergeCell ref="AA199:AA202"/>
    <mergeCell ref="AQ195:AQ198"/>
    <mergeCell ref="AR195:AR196"/>
    <mergeCell ref="AS195:AS196"/>
    <mergeCell ref="AT195:AT196"/>
    <mergeCell ref="AU195:AU196"/>
    <mergeCell ref="C197:C198"/>
    <mergeCell ref="AR197:AR198"/>
    <mergeCell ref="AS197:AS198"/>
    <mergeCell ref="AT197:AT198"/>
    <mergeCell ref="AU197:AU198"/>
    <mergeCell ref="AK195:AK196"/>
    <mergeCell ref="AL195:AL196"/>
    <mergeCell ref="AM195:AM198"/>
    <mergeCell ref="AN195:AN198"/>
    <mergeCell ref="AO195:AO198"/>
    <mergeCell ref="AP195:AP198"/>
    <mergeCell ref="AB195:AB198"/>
    <mergeCell ref="AC195:AC198"/>
    <mergeCell ref="AG195:AG198"/>
    <mergeCell ref="AH195:AH198"/>
    <mergeCell ref="AI195:AI198"/>
    <mergeCell ref="AJ195:AJ198"/>
    <mergeCell ref="B195:B198"/>
    <mergeCell ref="C195:C196"/>
    <mergeCell ref="U195:U198"/>
    <mergeCell ref="W195:W198"/>
    <mergeCell ref="Y195:Y198"/>
    <mergeCell ref="AA195:AA198"/>
    <mergeCell ref="AQ191:AQ194"/>
    <mergeCell ref="AR191:AR192"/>
    <mergeCell ref="AS191:AS192"/>
    <mergeCell ref="AT191:AT192"/>
    <mergeCell ref="AU191:AU192"/>
    <mergeCell ref="C193:C194"/>
    <mergeCell ref="AR193:AR194"/>
    <mergeCell ref="AS193:AS194"/>
    <mergeCell ref="AT193:AT194"/>
    <mergeCell ref="AU193:AU194"/>
    <mergeCell ref="AK191:AK192"/>
    <mergeCell ref="AL191:AL192"/>
    <mergeCell ref="AM191:AM194"/>
    <mergeCell ref="AN191:AN194"/>
    <mergeCell ref="AO191:AO194"/>
    <mergeCell ref="AP191:AP194"/>
    <mergeCell ref="AB191:AB194"/>
    <mergeCell ref="AC191:AC194"/>
    <mergeCell ref="AG191:AG194"/>
    <mergeCell ref="AH191:AH194"/>
    <mergeCell ref="AI191:AI194"/>
    <mergeCell ref="AJ191:AJ194"/>
    <mergeCell ref="B191:B194"/>
    <mergeCell ref="C191:C192"/>
    <mergeCell ref="U191:U194"/>
    <mergeCell ref="W191:W194"/>
    <mergeCell ref="B183:B186"/>
    <mergeCell ref="C183:C184"/>
    <mergeCell ref="U183:U186"/>
    <mergeCell ref="W183:W186"/>
    <mergeCell ref="Y191:Y194"/>
    <mergeCell ref="AA191:AA194"/>
    <mergeCell ref="AQ187:AQ190"/>
    <mergeCell ref="AR187:AR188"/>
    <mergeCell ref="AS187:AS188"/>
    <mergeCell ref="AT187:AT188"/>
    <mergeCell ref="AU187:AU188"/>
    <mergeCell ref="C189:C190"/>
    <mergeCell ref="AR189:AR190"/>
    <mergeCell ref="AS189:AS190"/>
    <mergeCell ref="AT189:AT190"/>
    <mergeCell ref="AU189:AU190"/>
    <mergeCell ref="AK187:AK188"/>
    <mergeCell ref="AL187:AL188"/>
    <mergeCell ref="AM187:AM190"/>
    <mergeCell ref="AN187:AN190"/>
    <mergeCell ref="AO187:AO190"/>
    <mergeCell ref="AP187:AP190"/>
    <mergeCell ref="AB187:AB190"/>
    <mergeCell ref="AC187:AC190"/>
    <mergeCell ref="AG187:AG190"/>
    <mergeCell ref="AH187:AH190"/>
    <mergeCell ref="AI187:AI190"/>
    <mergeCell ref="AJ187:AJ190"/>
    <mergeCell ref="AQ183:AQ186"/>
    <mergeCell ref="AR183:AR184"/>
    <mergeCell ref="AS183:AS184"/>
    <mergeCell ref="AT183:AT184"/>
    <mergeCell ref="AU183:AU184"/>
    <mergeCell ref="C185:C186"/>
    <mergeCell ref="AR185:AR186"/>
    <mergeCell ref="AS185:AS186"/>
    <mergeCell ref="AT185:AT186"/>
    <mergeCell ref="AU185:AU186"/>
    <mergeCell ref="AK183:AK184"/>
    <mergeCell ref="AL183:AL184"/>
    <mergeCell ref="AM183:AM186"/>
    <mergeCell ref="AN183:AN186"/>
    <mergeCell ref="AO183:AO186"/>
    <mergeCell ref="AP183:AP186"/>
    <mergeCell ref="AB183:AB186"/>
    <mergeCell ref="AC183:AC186"/>
    <mergeCell ref="AG183:AG186"/>
    <mergeCell ref="AH183:AH186"/>
    <mergeCell ref="AI183:AI186"/>
    <mergeCell ref="AJ183:AJ186"/>
    <mergeCell ref="AS179:AS180"/>
    <mergeCell ref="AT179:AT180"/>
    <mergeCell ref="AU179:AU180"/>
    <mergeCell ref="C181:C182"/>
    <mergeCell ref="AR181:AR182"/>
    <mergeCell ref="AS181:AS182"/>
    <mergeCell ref="AT181:AT182"/>
    <mergeCell ref="AU181:AU182"/>
    <mergeCell ref="AM179:AM182"/>
    <mergeCell ref="AN179:AN182"/>
    <mergeCell ref="AO179:AO182"/>
    <mergeCell ref="AP179:AP182"/>
    <mergeCell ref="AQ179:AQ182"/>
    <mergeCell ref="AR179:AR180"/>
    <mergeCell ref="AG179:AG182"/>
    <mergeCell ref="AH179:AH182"/>
    <mergeCell ref="AI179:AI182"/>
    <mergeCell ref="AJ179:AJ182"/>
    <mergeCell ref="AK179:AK180"/>
    <mergeCell ref="AL179:AL180"/>
    <mergeCell ref="U179:U182"/>
    <mergeCell ref="W179:W182"/>
    <mergeCell ref="Y179:Y182"/>
    <mergeCell ref="AA179:AA182"/>
    <mergeCell ref="AB179:AB182"/>
    <mergeCell ref="AC179:AC182"/>
    <mergeCell ref="AS175:AS176"/>
    <mergeCell ref="AT175:AT176"/>
    <mergeCell ref="AU175:AU176"/>
    <mergeCell ref="C177:C178"/>
    <mergeCell ref="AR177:AR178"/>
    <mergeCell ref="AS177:AS178"/>
    <mergeCell ref="AT177:AT178"/>
    <mergeCell ref="AU177:AU178"/>
    <mergeCell ref="AM175:AM178"/>
    <mergeCell ref="AN175:AN178"/>
    <mergeCell ref="AO175:AO178"/>
    <mergeCell ref="AP175:AP178"/>
    <mergeCell ref="AQ175:AQ178"/>
    <mergeCell ref="AR175:AR176"/>
    <mergeCell ref="AG175:AG178"/>
    <mergeCell ref="AH175:AH178"/>
    <mergeCell ref="AI175:AI178"/>
    <mergeCell ref="AJ175:AJ178"/>
    <mergeCell ref="AK175:AK176"/>
    <mergeCell ref="AL175:AL176"/>
    <mergeCell ref="AT173:AT174"/>
    <mergeCell ref="AU173:AU174"/>
    <mergeCell ref="B175:B178"/>
    <mergeCell ref="C175:C176"/>
    <mergeCell ref="U175:U178"/>
    <mergeCell ref="W175:W178"/>
    <mergeCell ref="Y175:Y178"/>
    <mergeCell ref="AA175:AA178"/>
    <mergeCell ref="AB175:AB178"/>
    <mergeCell ref="AC175:AC178"/>
    <mergeCell ref="AQ171:AQ174"/>
    <mergeCell ref="AR171:AR172"/>
    <mergeCell ref="AS171:AS172"/>
    <mergeCell ref="AT171:AT172"/>
    <mergeCell ref="AU171:AU172"/>
    <mergeCell ref="C173:C174"/>
    <mergeCell ref="U173:U174"/>
    <mergeCell ref="V173:V174"/>
    <mergeCell ref="AR173:AR174"/>
    <mergeCell ref="AS173:AS174"/>
    <mergeCell ref="AK171:AK172"/>
    <mergeCell ref="AL171:AL172"/>
    <mergeCell ref="AM171:AM174"/>
    <mergeCell ref="AN171:AN174"/>
    <mergeCell ref="AO171:AO174"/>
    <mergeCell ref="AP171:AP174"/>
    <mergeCell ref="AB171:AB174"/>
    <mergeCell ref="AC171:AC174"/>
    <mergeCell ref="AG171:AG174"/>
    <mergeCell ref="AH171:AH174"/>
    <mergeCell ref="AI171:AI174"/>
    <mergeCell ref="AJ171:AJ174"/>
    <mergeCell ref="AT169:AT170"/>
    <mergeCell ref="AU169:AU170"/>
    <mergeCell ref="B171:B174"/>
    <mergeCell ref="C171:C172"/>
    <mergeCell ref="U171:U172"/>
    <mergeCell ref="V171:V172"/>
    <mergeCell ref="W171:W174"/>
    <mergeCell ref="X171:X174"/>
    <mergeCell ref="Y171:Y174"/>
    <mergeCell ref="AA171:AA174"/>
    <mergeCell ref="AQ167:AQ170"/>
    <mergeCell ref="AR167:AR168"/>
    <mergeCell ref="AS167:AS168"/>
    <mergeCell ref="AT167:AT168"/>
    <mergeCell ref="AU167:AU168"/>
    <mergeCell ref="C169:C170"/>
    <mergeCell ref="U169:U170"/>
    <mergeCell ref="V169:V170"/>
    <mergeCell ref="AR169:AR170"/>
    <mergeCell ref="AS169:AS170"/>
    <mergeCell ref="AK167:AK168"/>
    <mergeCell ref="AL167:AL168"/>
    <mergeCell ref="AM167:AM170"/>
    <mergeCell ref="AN167:AN170"/>
    <mergeCell ref="AO167:AO170"/>
    <mergeCell ref="AP167:AP170"/>
    <mergeCell ref="AB167:AB170"/>
    <mergeCell ref="AC167:AC170"/>
    <mergeCell ref="AG167:AG170"/>
    <mergeCell ref="AH167:AH170"/>
    <mergeCell ref="AI167:AI170"/>
    <mergeCell ref="AJ167:AJ170"/>
    <mergeCell ref="AT165:AT166"/>
    <mergeCell ref="AU165:AU166"/>
    <mergeCell ref="B167:B170"/>
    <mergeCell ref="C167:C168"/>
    <mergeCell ref="U167:U168"/>
    <mergeCell ref="V167:V168"/>
    <mergeCell ref="W167:W170"/>
    <mergeCell ref="X167:X170"/>
    <mergeCell ref="Y167:Y170"/>
    <mergeCell ref="AA167:AA170"/>
    <mergeCell ref="AQ163:AQ166"/>
    <mergeCell ref="AR163:AR164"/>
    <mergeCell ref="AS163:AS164"/>
    <mergeCell ref="AT163:AT164"/>
    <mergeCell ref="AU163:AU164"/>
    <mergeCell ref="C165:C166"/>
    <mergeCell ref="U165:U166"/>
    <mergeCell ref="V165:V166"/>
    <mergeCell ref="AR165:AR166"/>
    <mergeCell ref="AS165:AS166"/>
    <mergeCell ref="AK163:AK164"/>
    <mergeCell ref="AL163:AL164"/>
    <mergeCell ref="AM163:AM166"/>
    <mergeCell ref="AN163:AN166"/>
    <mergeCell ref="AO163:AO166"/>
    <mergeCell ref="AP163:AP166"/>
    <mergeCell ref="AB163:AB166"/>
    <mergeCell ref="AC163:AC166"/>
    <mergeCell ref="AG163:AG166"/>
    <mergeCell ref="AH163:AH166"/>
    <mergeCell ref="AI163:AI166"/>
    <mergeCell ref="AJ163:AJ166"/>
    <mergeCell ref="AT161:AT162"/>
    <mergeCell ref="AU161:AU162"/>
    <mergeCell ref="B163:B166"/>
    <mergeCell ref="C163:C164"/>
    <mergeCell ref="U163:U164"/>
    <mergeCell ref="V163:V164"/>
    <mergeCell ref="W163:W166"/>
    <mergeCell ref="X163:X166"/>
    <mergeCell ref="Y163:Y166"/>
    <mergeCell ref="AA163:AA166"/>
    <mergeCell ref="AQ159:AQ162"/>
    <mergeCell ref="AR159:AR160"/>
    <mergeCell ref="AS159:AS160"/>
    <mergeCell ref="AT159:AT160"/>
    <mergeCell ref="AU159:AU160"/>
    <mergeCell ref="C161:C162"/>
    <mergeCell ref="U161:U162"/>
    <mergeCell ref="V161:V162"/>
    <mergeCell ref="AR161:AR162"/>
    <mergeCell ref="AS161:AS162"/>
    <mergeCell ref="AK159:AK160"/>
    <mergeCell ref="AL159:AL160"/>
    <mergeCell ref="AM159:AM162"/>
    <mergeCell ref="AN159:AN162"/>
    <mergeCell ref="AO159:AO162"/>
    <mergeCell ref="AP159:AP162"/>
    <mergeCell ref="AB159:AB162"/>
    <mergeCell ref="AC159:AC162"/>
    <mergeCell ref="AG159:AG162"/>
    <mergeCell ref="AH159:AH162"/>
    <mergeCell ref="AI159:AI162"/>
    <mergeCell ref="AJ159:AJ162"/>
    <mergeCell ref="AU155:AU156"/>
    <mergeCell ref="C157:C158"/>
    <mergeCell ref="U157:U158"/>
    <mergeCell ref="V157:V158"/>
    <mergeCell ref="AR157:AR158"/>
    <mergeCell ref="AS157:AS158"/>
    <mergeCell ref="AT157:AT158"/>
    <mergeCell ref="AU157:AU158"/>
    <mergeCell ref="AO155:AO158"/>
    <mergeCell ref="AP155:AP158"/>
    <mergeCell ref="AQ155:AQ158"/>
    <mergeCell ref="AR155:AR156"/>
    <mergeCell ref="AS155:AS156"/>
    <mergeCell ref="AT155:AT156"/>
    <mergeCell ref="AI155:AI158"/>
    <mergeCell ref="AJ155:AJ158"/>
    <mergeCell ref="AK155:AK156"/>
    <mergeCell ref="AL155:AL156"/>
    <mergeCell ref="AM155:AM158"/>
    <mergeCell ref="AN155:AN158"/>
    <mergeCell ref="Y155:Y158"/>
    <mergeCell ref="AA155:AA158"/>
    <mergeCell ref="AB155:AB158"/>
    <mergeCell ref="AC155:AC158"/>
    <mergeCell ref="AG155:AG158"/>
    <mergeCell ref="AH155:AH158"/>
    <mergeCell ref="AT153:AT154"/>
    <mergeCell ref="AU153:AU154"/>
    <mergeCell ref="B155:B158"/>
    <mergeCell ref="C155:C156"/>
    <mergeCell ref="O155:O157"/>
    <mergeCell ref="Q155:Q157"/>
    <mergeCell ref="U155:U156"/>
    <mergeCell ref="V155:V156"/>
    <mergeCell ref="W155:W158"/>
    <mergeCell ref="X155:X158"/>
    <mergeCell ref="AQ151:AQ154"/>
    <mergeCell ref="AR151:AR152"/>
    <mergeCell ref="AS151:AS152"/>
    <mergeCell ref="AT151:AT152"/>
    <mergeCell ref="AU151:AU152"/>
    <mergeCell ref="C153:C154"/>
    <mergeCell ref="U153:U154"/>
    <mergeCell ref="V153:V154"/>
    <mergeCell ref="AR153:AR154"/>
    <mergeCell ref="AS153:AS154"/>
    <mergeCell ref="AK151:AK152"/>
    <mergeCell ref="AL151:AL152"/>
    <mergeCell ref="AM151:AM154"/>
    <mergeCell ref="AN151:AN154"/>
    <mergeCell ref="AO151:AO154"/>
    <mergeCell ref="AP151:AP154"/>
    <mergeCell ref="AB151:AB154"/>
    <mergeCell ref="AC151:AC154"/>
    <mergeCell ref="AG151:AG154"/>
    <mergeCell ref="AH151:AH154"/>
    <mergeCell ref="AI151:AI154"/>
    <mergeCell ref="AJ151:AJ154"/>
    <mergeCell ref="AT149:AT150"/>
    <mergeCell ref="AU149:AU150"/>
    <mergeCell ref="B151:B154"/>
    <mergeCell ref="C151:C152"/>
    <mergeCell ref="U151:U152"/>
    <mergeCell ref="V151:V152"/>
    <mergeCell ref="W151:W154"/>
    <mergeCell ref="X151:X154"/>
    <mergeCell ref="Y151:Y154"/>
    <mergeCell ref="AA151:AA154"/>
    <mergeCell ref="AQ147:AQ150"/>
    <mergeCell ref="AR147:AR148"/>
    <mergeCell ref="AS147:AS148"/>
    <mergeCell ref="AT147:AT148"/>
    <mergeCell ref="AU147:AU148"/>
    <mergeCell ref="C149:C150"/>
    <mergeCell ref="U149:U150"/>
    <mergeCell ref="V149:V150"/>
    <mergeCell ref="AR149:AR150"/>
    <mergeCell ref="AS149:AS150"/>
    <mergeCell ref="AK147:AK148"/>
    <mergeCell ref="AL147:AL148"/>
    <mergeCell ref="AM147:AM150"/>
    <mergeCell ref="AN147:AN150"/>
    <mergeCell ref="AO147:AO150"/>
    <mergeCell ref="AP147:AP150"/>
    <mergeCell ref="AB147:AB150"/>
    <mergeCell ref="AC147:AC150"/>
    <mergeCell ref="AG147:AG150"/>
    <mergeCell ref="AH147:AH150"/>
    <mergeCell ref="AI147:AI150"/>
    <mergeCell ref="AJ147:AJ150"/>
    <mergeCell ref="AT145:AT146"/>
    <mergeCell ref="AU145:AU146"/>
    <mergeCell ref="B147:B150"/>
    <mergeCell ref="C147:C148"/>
    <mergeCell ref="U147:U148"/>
    <mergeCell ref="V147:V148"/>
    <mergeCell ref="W147:W150"/>
    <mergeCell ref="X147:X150"/>
    <mergeCell ref="Y147:Y150"/>
    <mergeCell ref="AA147:AA150"/>
    <mergeCell ref="AQ143:AQ146"/>
    <mergeCell ref="AR143:AR144"/>
    <mergeCell ref="AS143:AS144"/>
    <mergeCell ref="AT143:AT144"/>
    <mergeCell ref="AU143:AU144"/>
    <mergeCell ref="C145:C146"/>
    <mergeCell ref="U145:U146"/>
    <mergeCell ref="V145:V146"/>
    <mergeCell ref="AR145:AR146"/>
    <mergeCell ref="AS145:AS146"/>
    <mergeCell ref="AK143:AK144"/>
    <mergeCell ref="AL143:AL144"/>
    <mergeCell ref="AM143:AM146"/>
    <mergeCell ref="AN143:AN146"/>
    <mergeCell ref="AO143:AO146"/>
    <mergeCell ref="AP143:AP146"/>
    <mergeCell ref="AB143:AB146"/>
    <mergeCell ref="AC143:AC146"/>
    <mergeCell ref="AG143:AG146"/>
    <mergeCell ref="AH143:AH146"/>
    <mergeCell ref="AI143:AI146"/>
    <mergeCell ref="AJ143:AJ146"/>
    <mergeCell ref="U143:U144"/>
    <mergeCell ref="V143:V144"/>
    <mergeCell ref="W143:W146"/>
    <mergeCell ref="X143:X146"/>
    <mergeCell ref="Y143:Y146"/>
    <mergeCell ref="AA143:AA146"/>
    <mergeCell ref="A143:A210"/>
    <mergeCell ref="B143:B146"/>
    <mergeCell ref="C143:C144"/>
    <mergeCell ref="M143:M210"/>
    <mergeCell ref="P143:P210"/>
    <mergeCell ref="S143:S210"/>
    <mergeCell ref="B159:B162"/>
    <mergeCell ref="C159:C160"/>
    <mergeCell ref="B179:B182"/>
    <mergeCell ref="C179:C180"/>
    <mergeCell ref="AQ139:AQ142"/>
    <mergeCell ref="B139:B142"/>
    <mergeCell ref="U159:U160"/>
    <mergeCell ref="V159:V160"/>
    <mergeCell ref="W159:W162"/>
    <mergeCell ref="X159:X162"/>
    <mergeCell ref="Y159:Y162"/>
    <mergeCell ref="AA159:AA162"/>
    <mergeCell ref="Y183:Y186"/>
    <mergeCell ref="AA183:AA186"/>
    <mergeCell ref="B187:B190"/>
    <mergeCell ref="C187:C188"/>
    <mergeCell ref="U187:U190"/>
    <mergeCell ref="W187:W190"/>
    <mergeCell ref="Y187:Y190"/>
    <mergeCell ref="AA187:AA190"/>
    <mergeCell ref="AR139:AR140"/>
    <mergeCell ref="AS139:AS140"/>
    <mergeCell ref="AT139:AT140"/>
    <mergeCell ref="AU139:AU140"/>
    <mergeCell ref="C141:C142"/>
    <mergeCell ref="AR141:AR142"/>
    <mergeCell ref="AS141:AS142"/>
    <mergeCell ref="AT141:AT142"/>
    <mergeCell ref="AU141:AU142"/>
    <mergeCell ref="AK139:AK140"/>
    <mergeCell ref="AL139:AL140"/>
    <mergeCell ref="AM139:AM142"/>
    <mergeCell ref="AN139:AN142"/>
    <mergeCell ref="AO139:AO142"/>
    <mergeCell ref="AP139:AP142"/>
    <mergeCell ref="AB139:AB142"/>
    <mergeCell ref="AC139:AC142"/>
    <mergeCell ref="AG139:AG142"/>
    <mergeCell ref="AH139:AH142"/>
    <mergeCell ref="AI139:AI142"/>
    <mergeCell ref="AJ139:AJ142"/>
    <mergeCell ref="C139:C140"/>
    <mergeCell ref="U139:U142"/>
    <mergeCell ref="W139:W142"/>
    <mergeCell ref="Y139:Y142"/>
    <mergeCell ref="AA139:AA142"/>
    <mergeCell ref="AQ135:AQ138"/>
    <mergeCell ref="AR135:AR136"/>
    <mergeCell ref="AS135:AS136"/>
    <mergeCell ref="AT135:AT136"/>
    <mergeCell ref="AU135:AU136"/>
    <mergeCell ref="C137:C138"/>
    <mergeCell ref="AR137:AR138"/>
    <mergeCell ref="AS137:AS138"/>
    <mergeCell ref="AT137:AT138"/>
    <mergeCell ref="AU137:AU138"/>
    <mergeCell ref="AK135:AK136"/>
    <mergeCell ref="AL135:AL136"/>
    <mergeCell ref="AM135:AM138"/>
    <mergeCell ref="AN135:AN138"/>
    <mergeCell ref="AO135:AO138"/>
    <mergeCell ref="AP135:AP138"/>
    <mergeCell ref="AB135:AB138"/>
    <mergeCell ref="AC135:AC138"/>
    <mergeCell ref="AG135:AG138"/>
    <mergeCell ref="AH135:AH138"/>
    <mergeCell ref="AI135:AI138"/>
    <mergeCell ref="AJ135:AJ138"/>
    <mergeCell ref="B135:B138"/>
    <mergeCell ref="C135:C136"/>
    <mergeCell ref="U135:U138"/>
    <mergeCell ref="W135:W138"/>
    <mergeCell ref="Y135:Y138"/>
    <mergeCell ref="AA135:AA138"/>
    <mergeCell ref="AQ131:AQ134"/>
    <mergeCell ref="AR131:AR132"/>
    <mergeCell ref="AS131:AS132"/>
    <mergeCell ref="AT131:AT132"/>
    <mergeCell ref="AU131:AU132"/>
    <mergeCell ref="C133:C134"/>
    <mergeCell ref="AR133:AR134"/>
    <mergeCell ref="AS133:AS134"/>
    <mergeCell ref="AT133:AT134"/>
    <mergeCell ref="AU133:AU134"/>
    <mergeCell ref="AK131:AK132"/>
    <mergeCell ref="AL131:AL132"/>
    <mergeCell ref="AM131:AM134"/>
    <mergeCell ref="AN131:AN134"/>
    <mergeCell ref="AO131:AO134"/>
    <mergeCell ref="AP131:AP134"/>
    <mergeCell ref="AB131:AB134"/>
    <mergeCell ref="AC131:AC134"/>
    <mergeCell ref="AG131:AG134"/>
    <mergeCell ref="AH131:AH134"/>
    <mergeCell ref="AI131:AI134"/>
    <mergeCell ref="AJ131:AJ134"/>
    <mergeCell ref="B131:B134"/>
    <mergeCell ref="C131:C132"/>
    <mergeCell ref="U131:U134"/>
    <mergeCell ref="W131:W134"/>
    <mergeCell ref="Y131:Y134"/>
    <mergeCell ref="AA131:AA134"/>
    <mergeCell ref="AQ127:AQ130"/>
    <mergeCell ref="AR127:AR128"/>
    <mergeCell ref="AS127:AS128"/>
    <mergeCell ref="AT127:AT128"/>
    <mergeCell ref="AU127:AU128"/>
    <mergeCell ref="C129:C130"/>
    <mergeCell ref="AR129:AR130"/>
    <mergeCell ref="AS129:AS130"/>
    <mergeCell ref="AT129:AT130"/>
    <mergeCell ref="AU129:AU130"/>
    <mergeCell ref="AK127:AK128"/>
    <mergeCell ref="AL127:AL128"/>
    <mergeCell ref="AM127:AM130"/>
    <mergeCell ref="AN127:AN130"/>
    <mergeCell ref="AO127:AO130"/>
    <mergeCell ref="AP127:AP130"/>
    <mergeCell ref="AB127:AB130"/>
    <mergeCell ref="AC127:AC130"/>
    <mergeCell ref="AG127:AG130"/>
    <mergeCell ref="AH127:AH130"/>
    <mergeCell ref="AI127:AI130"/>
    <mergeCell ref="AJ127:AJ130"/>
    <mergeCell ref="B127:B130"/>
    <mergeCell ref="C127:C128"/>
    <mergeCell ref="U127:U130"/>
    <mergeCell ref="W127:W130"/>
    <mergeCell ref="Y127:Y130"/>
    <mergeCell ref="AA127:AA130"/>
    <mergeCell ref="AQ123:AQ126"/>
    <mergeCell ref="AR123:AR124"/>
    <mergeCell ref="AS123:AS124"/>
    <mergeCell ref="AT123:AT124"/>
    <mergeCell ref="AU123:AU124"/>
    <mergeCell ref="C125:C126"/>
    <mergeCell ref="AR125:AR126"/>
    <mergeCell ref="AS125:AS126"/>
    <mergeCell ref="AT125:AT126"/>
    <mergeCell ref="AU125:AU126"/>
    <mergeCell ref="AK123:AK124"/>
    <mergeCell ref="AL123:AL124"/>
    <mergeCell ref="AM123:AM126"/>
    <mergeCell ref="AN123:AN126"/>
    <mergeCell ref="AO123:AO126"/>
    <mergeCell ref="AP123:AP126"/>
    <mergeCell ref="AB123:AB126"/>
    <mergeCell ref="AC123:AC126"/>
    <mergeCell ref="AG123:AG126"/>
    <mergeCell ref="AH123:AH126"/>
    <mergeCell ref="AI123:AI126"/>
    <mergeCell ref="AJ123:AJ126"/>
    <mergeCell ref="B123:B126"/>
    <mergeCell ref="C123:C124"/>
    <mergeCell ref="U123:U126"/>
    <mergeCell ref="W123:W126"/>
    <mergeCell ref="B115:B118"/>
    <mergeCell ref="C115:C116"/>
    <mergeCell ref="U115:U118"/>
    <mergeCell ref="W115:W118"/>
    <mergeCell ref="Y123:Y126"/>
    <mergeCell ref="AA123:AA126"/>
    <mergeCell ref="AQ119:AQ122"/>
    <mergeCell ref="AR119:AR120"/>
    <mergeCell ref="AS119:AS120"/>
    <mergeCell ref="AT119:AT120"/>
    <mergeCell ref="AU119:AU120"/>
    <mergeCell ref="C121:C122"/>
    <mergeCell ref="AR121:AR122"/>
    <mergeCell ref="AS121:AS122"/>
    <mergeCell ref="AT121:AT122"/>
    <mergeCell ref="AU121:AU122"/>
    <mergeCell ref="AK119:AK120"/>
    <mergeCell ref="AL119:AL120"/>
    <mergeCell ref="AM119:AM122"/>
    <mergeCell ref="AN119:AN122"/>
    <mergeCell ref="AO119:AO122"/>
    <mergeCell ref="AP119:AP122"/>
    <mergeCell ref="AB119:AB122"/>
    <mergeCell ref="AC119:AC122"/>
    <mergeCell ref="AG119:AG122"/>
    <mergeCell ref="AH119:AH122"/>
    <mergeCell ref="AI119:AI122"/>
    <mergeCell ref="AJ119:AJ122"/>
    <mergeCell ref="AQ115:AQ118"/>
    <mergeCell ref="AR115:AR116"/>
    <mergeCell ref="AS115:AS116"/>
    <mergeCell ref="AT115:AT116"/>
    <mergeCell ref="AU115:AU116"/>
    <mergeCell ref="C117:C118"/>
    <mergeCell ref="AR117:AR118"/>
    <mergeCell ref="AS117:AS118"/>
    <mergeCell ref="AT117:AT118"/>
    <mergeCell ref="AU117:AU118"/>
    <mergeCell ref="AK115:AK116"/>
    <mergeCell ref="AL115:AL116"/>
    <mergeCell ref="AM115:AM118"/>
    <mergeCell ref="AN115:AN118"/>
    <mergeCell ref="AO115:AO118"/>
    <mergeCell ref="AP115:AP118"/>
    <mergeCell ref="AB115:AB118"/>
    <mergeCell ref="AC115:AC118"/>
    <mergeCell ref="AG115:AG118"/>
    <mergeCell ref="AH115:AH118"/>
    <mergeCell ref="AI115:AI118"/>
    <mergeCell ref="AJ115:AJ118"/>
    <mergeCell ref="AS111:AS112"/>
    <mergeCell ref="AT111:AT112"/>
    <mergeCell ref="AU111:AU112"/>
    <mergeCell ref="C113:C114"/>
    <mergeCell ref="AR113:AR114"/>
    <mergeCell ref="AS113:AS114"/>
    <mergeCell ref="AT113:AT114"/>
    <mergeCell ref="AU113:AU114"/>
    <mergeCell ref="AM111:AM114"/>
    <mergeCell ref="AN111:AN114"/>
    <mergeCell ref="AO111:AO114"/>
    <mergeCell ref="AP111:AP114"/>
    <mergeCell ref="AQ111:AQ114"/>
    <mergeCell ref="AR111:AR112"/>
    <mergeCell ref="AG111:AG114"/>
    <mergeCell ref="AH111:AH114"/>
    <mergeCell ref="AI111:AI114"/>
    <mergeCell ref="AJ111:AJ114"/>
    <mergeCell ref="AK111:AK112"/>
    <mergeCell ref="AL111:AL112"/>
    <mergeCell ref="U111:U114"/>
    <mergeCell ref="W111:W114"/>
    <mergeCell ref="Y111:Y114"/>
    <mergeCell ref="AA111:AA114"/>
    <mergeCell ref="AB111:AB114"/>
    <mergeCell ref="AC111:AC114"/>
    <mergeCell ref="AS107:AS108"/>
    <mergeCell ref="AT107:AT108"/>
    <mergeCell ref="AU107:AU108"/>
    <mergeCell ref="C109:C110"/>
    <mergeCell ref="AR109:AR110"/>
    <mergeCell ref="AS109:AS110"/>
    <mergeCell ref="AT109:AT110"/>
    <mergeCell ref="AU109:AU110"/>
    <mergeCell ref="AM107:AM110"/>
    <mergeCell ref="AN107:AN110"/>
    <mergeCell ref="AO107:AO110"/>
    <mergeCell ref="AP107:AP110"/>
    <mergeCell ref="AQ107:AQ110"/>
    <mergeCell ref="AR107:AR108"/>
    <mergeCell ref="AG107:AG110"/>
    <mergeCell ref="AH107:AH110"/>
    <mergeCell ref="AI107:AI110"/>
    <mergeCell ref="AJ107:AJ110"/>
    <mergeCell ref="AK107:AK108"/>
    <mergeCell ref="AL107:AL108"/>
    <mergeCell ref="AT105:AT106"/>
    <mergeCell ref="AU105:AU106"/>
    <mergeCell ref="B107:B110"/>
    <mergeCell ref="C107:C108"/>
    <mergeCell ref="U107:U110"/>
    <mergeCell ref="W107:W110"/>
    <mergeCell ref="Y107:Y110"/>
    <mergeCell ref="AA107:AA110"/>
    <mergeCell ref="AB107:AB110"/>
    <mergeCell ref="AC107:AC110"/>
    <mergeCell ref="AQ103:AQ106"/>
    <mergeCell ref="AR103:AR104"/>
    <mergeCell ref="AS103:AS104"/>
    <mergeCell ref="AT103:AT104"/>
    <mergeCell ref="AU103:AU104"/>
    <mergeCell ref="C105:C106"/>
    <mergeCell ref="U105:U106"/>
    <mergeCell ref="V105:V106"/>
    <mergeCell ref="AR105:AR106"/>
    <mergeCell ref="AS105:AS106"/>
    <mergeCell ref="AK103:AK104"/>
    <mergeCell ref="AL103:AL104"/>
    <mergeCell ref="AM103:AM106"/>
    <mergeCell ref="AN103:AN106"/>
    <mergeCell ref="AO103:AO106"/>
    <mergeCell ref="AP103:AP106"/>
    <mergeCell ref="AB103:AB106"/>
    <mergeCell ref="AC103:AC106"/>
    <mergeCell ref="AG103:AG106"/>
    <mergeCell ref="AH103:AH106"/>
    <mergeCell ref="AI103:AI106"/>
    <mergeCell ref="AJ103:AJ106"/>
    <mergeCell ref="AT101:AT102"/>
    <mergeCell ref="AU101:AU102"/>
    <mergeCell ref="B103:B106"/>
    <mergeCell ref="C103:C104"/>
    <mergeCell ref="U103:U104"/>
    <mergeCell ref="V103:V104"/>
    <mergeCell ref="W103:W106"/>
    <mergeCell ref="X103:X106"/>
    <mergeCell ref="Y103:Y106"/>
    <mergeCell ref="AA103:AA106"/>
    <mergeCell ref="AQ99:AQ102"/>
    <mergeCell ref="AR99:AR100"/>
    <mergeCell ref="AS99:AS100"/>
    <mergeCell ref="AT99:AT100"/>
    <mergeCell ref="AU99:AU100"/>
    <mergeCell ref="C101:C102"/>
    <mergeCell ref="U101:U102"/>
    <mergeCell ref="V101:V102"/>
    <mergeCell ref="AR101:AR102"/>
    <mergeCell ref="AS101:AS102"/>
    <mergeCell ref="AK99:AK100"/>
    <mergeCell ref="AL99:AL100"/>
    <mergeCell ref="AM99:AM102"/>
    <mergeCell ref="AN99:AN102"/>
    <mergeCell ref="AO99:AO102"/>
    <mergeCell ref="AP99:AP102"/>
    <mergeCell ref="AB99:AB102"/>
    <mergeCell ref="AC99:AC102"/>
    <mergeCell ref="AG99:AG102"/>
    <mergeCell ref="AH99:AH102"/>
    <mergeCell ref="AI99:AI102"/>
    <mergeCell ref="AJ99:AJ102"/>
    <mergeCell ref="AT97:AT98"/>
    <mergeCell ref="AU97:AU98"/>
    <mergeCell ref="B99:B102"/>
    <mergeCell ref="C99:C100"/>
    <mergeCell ref="U99:U100"/>
    <mergeCell ref="V99:V100"/>
    <mergeCell ref="W99:W102"/>
    <mergeCell ref="X99:X102"/>
    <mergeCell ref="Y99:Y102"/>
    <mergeCell ref="AA99:AA102"/>
    <mergeCell ref="AQ95:AQ98"/>
    <mergeCell ref="AR95:AR96"/>
    <mergeCell ref="AS95:AS96"/>
    <mergeCell ref="AT95:AT96"/>
    <mergeCell ref="AU95:AU96"/>
    <mergeCell ref="C97:C98"/>
    <mergeCell ref="U97:U98"/>
    <mergeCell ref="V97:V98"/>
    <mergeCell ref="AR97:AR98"/>
    <mergeCell ref="AS97:AS98"/>
    <mergeCell ref="AK95:AK96"/>
    <mergeCell ref="AL95:AL96"/>
    <mergeCell ref="AM95:AM98"/>
    <mergeCell ref="AN95:AN98"/>
    <mergeCell ref="AO95:AO98"/>
    <mergeCell ref="AP95:AP98"/>
    <mergeCell ref="AB95:AB98"/>
    <mergeCell ref="AC95:AC98"/>
    <mergeCell ref="AG95:AG98"/>
    <mergeCell ref="AH95:AH98"/>
    <mergeCell ref="AI95:AI98"/>
    <mergeCell ref="AJ95:AJ98"/>
    <mergeCell ref="AT93:AT94"/>
    <mergeCell ref="AU93:AU94"/>
    <mergeCell ref="B95:B98"/>
    <mergeCell ref="C95:C96"/>
    <mergeCell ref="U95:U96"/>
    <mergeCell ref="V95:V96"/>
    <mergeCell ref="W95:W98"/>
    <mergeCell ref="X95:X98"/>
    <mergeCell ref="Y95:Y98"/>
    <mergeCell ref="AA95:AA98"/>
    <mergeCell ref="AQ91:AQ94"/>
    <mergeCell ref="AR91:AR92"/>
    <mergeCell ref="AS91:AS92"/>
    <mergeCell ref="AT91:AT92"/>
    <mergeCell ref="AU91:AU92"/>
    <mergeCell ref="C93:C94"/>
    <mergeCell ref="U93:U94"/>
    <mergeCell ref="V93:V94"/>
    <mergeCell ref="AR93:AR94"/>
    <mergeCell ref="AS93:AS94"/>
    <mergeCell ref="AK91:AK92"/>
    <mergeCell ref="AL91:AL92"/>
    <mergeCell ref="AM91:AM94"/>
    <mergeCell ref="AN91:AN94"/>
    <mergeCell ref="AO91:AO94"/>
    <mergeCell ref="AP91:AP94"/>
    <mergeCell ref="AB91:AB94"/>
    <mergeCell ref="AC91:AC94"/>
    <mergeCell ref="AG91:AG94"/>
    <mergeCell ref="AH91:AH94"/>
    <mergeCell ref="AI91:AI94"/>
    <mergeCell ref="AJ91:AJ94"/>
    <mergeCell ref="AU87:AU88"/>
    <mergeCell ref="C89:C90"/>
    <mergeCell ref="U89:U90"/>
    <mergeCell ref="V89:V90"/>
    <mergeCell ref="AR89:AR90"/>
    <mergeCell ref="AS89:AS90"/>
    <mergeCell ref="AT89:AT90"/>
    <mergeCell ref="AU89:AU90"/>
    <mergeCell ref="AO87:AO90"/>
    <mergeCell ref="AP87:AP90"/>
    <mergeCell ref="AQ87:AQ90"/>
    <mergeCell ref="AR87:AR88"/>
    <mergeCell ref="AS87:AS88"/>
    <mergeCell ref="AT87:AT88"/>
    <mergeCell ref="AI87:AI90"/>
    <mergeCell ref="AJ87:AJ90"/>
    <mergeCell ref="AK87:AK88"/>
    <mergeCell ref="AL87:AL88"/>
    <mergeCell ref="AM87:AM90"/>
    <mergeCell ref="AN87:AN90"/>
    <mergeCell ref="Y87:Y90"/>
    <mergeCell ref="AA87:AA90"/>
    <mergeCell ref="AB87:AB90"/>
    <mergeCell ref="AC87:AC90"/>
    <mergeCell ref="AG87:AG90"/>
    <mergeCell ref="AH87:AH90"/>
    <mergeCell ref="AT85:AT86"/>
    <mergeCell ref="AU85:AU86"/>
    <mergeCell ref="B87:B90"/>
    <mergeCell ref="C87:C88"/>
    <mergeCell ref="O87:O89"/>
    <mergeCell ref="Q87:Q89"/>
    <mergeCell ref="U87:U88"/>
    <mergeCell ref="V87:V88"/>
    <mergeCell ref="W87:W90"/>
    <mergeCell ref="X87:X90"/>
    <mergeCell ref="AQ83:AQ86"/>
    <mergeCell ref="AR83:AR84"/>
    <mergeCell ref="AS83:AS84"/>
    <mergeCell ref="AT83:AT84"/>
    <mergeCell ref="AU83:AU84"/>
    <mergeCell ref="C85:C86"/>
    <mergeCell ref="U85:U86"/>
    <mergeCell ref="V85:V86"/>
    <mergeCell ref="AR85:AR86"/>
    <mergeCell ref="AS85:AS86"/>
    <mergeCell ref="AK83:AK84"/>
    <mergeCell ref="AL83:AL84"/>
    <mergeCell ref="AM83:AM86"/>
    <mergeCell ref="AN83:AN86"/>
    <mergeCell ref="AO83:AO86"/>
    <mergeCell ref="AP83:AP86"/>
    <mergeCell ref="AB83:AB86"/>
    <mergeCell ref="AC83:AC86"/>
    <mergeCell ref="AG83:AG86"/>
    <mergeCell ref="AH83:AH86"/>
    <mergeCell ref="AI83:AI86"/>
    <mergeCell ref="AJ83:AJ86"/>
    <mergeCell ref="AT81:AT82"/>
    <mergeCell ref="AU81:AU82"/>
    <mergeCell ref="B83:B86"/>
    <mergeCell ref="C83:C84"/>
    <mergeCell ref="U83:U84"/>
    <mergeCell ref="V83:V84"/>
    <mergeCell ref="W83:W86"/>
    <mergeCell ref="X83:X86"/>
    <mergeCell ref="Y83:Y86"/>
    <mergeCell ref="AA83:AA86"/>
    <mergeCell ref="AQ79:AQ82"/>
    <mergeCell ref="AR79:AR80"/>
    <mergeCell ref="AS79:AS80"/>
    <mergeCell ref="AT79:AT80"/>
    <mergeCell ref="AU79:AU80"/>
    <mergeCell ref="C81:C82"/>
    <mergeCell ref="U81:U82"/>
    <mergeCell ref="V81:V82"/>
    <mergeCell ref="AR81:AR82"/>
    <mergeCell ref="AS81:AS82"/>
    <mergeCell ref="AK79:AK80"/>
    <mergeCell ref="AL79:AL80"/>
    <mergeCell ref="AM79:AM82"/>
    <mergeCell ref="AN79:AN82"/>
    <mergeCell ref="AO79:AO82"/>
    <mergeCell ref="AP79:AP82"/>
    <mergeCell ref="AB79:AB82"/>
    <mergeCell ref="AC79:AC82"/>
    <mergeCell ref="AG79:AG82"/>
    <mergeCell ref="AH79:AH82"/>
    <mergeCell ref="AI79:AI82"/>
    <mergeCell ref="AJ79:AJ82"/>
    <mergeCell ref="AT77:AT78"/>
    <mergeCell ref="AU77:AU78"/>
    <mergeCell ref="B79:B82"/>
    <mergeCell ref="C79:C80"/>
    <mergeCell ref="U79:U80"/>
    <mergeCell ref="V79:V80"/>
    <mergeCell ref="W79:W82"/>
    <mergeCell ref="X79:X82"/>
    <mergeCell ref="Y79:Y82"/>
    <mergeCell ref="AA79:AA82"/>
    <mergeCell ref="AQ75:AQ78"/>
    <mergeCell ref="AR75:AR76"/>
    <mergeCell ref="AS75:AS76"/>
    <mergeCell ref="AT75:AT76"/>
    <mergeCell ref="AU75:AU76"/>
    <mergeCell ref="C77:C78"/>
    <mergeCell ref="U77:U78"/>
    <mergeCell ref="V77:V78"/>
    <mergeCell ref="AR77:AR78"/>
    <mergeCell ref="AS77:AS78"/>
    <mergeCell ref="AK75:AK76"/>
    <mergeCell ref="AL75:AL76"/>
    <mergeCell ref="AM75:AM78"/>
    <mergeCell ref="AN75:AN78"/>
    <mergeCell ref="AO75:AO78"/>
    <mergeCell ref="AP75:AP78"/>
    <mergeCell ref="AB75:AB78"/>
    <mergeCell ref="AC75:AC78"/>
    <mergeCell ref="AG75:AG78"/>
    <mergeCell ref="AH75:AH78"/>
    <mergeCell ref="AI75:AI78"/>
    <mergeCell ref="AJ75:AJ78"/>
    <mergeCell ref="U75:U76"/>
    <mergeCell ref="V75:V76"/>
    <mergeCell ref="W75:W78"/>
    <mergeCell ref="X75:X78"/>
    <mergeCell ref="Y75:Y78"/>
    <mergeCell ref="AA75:AA78"/>
    <mergeCell ref="A75:A142"/>
    <mergeCell ref="B75:B78"/>
    <mergeCell ref="C75:C76"/>
    <mergeCell ref="M75:M142"/>
    <mergeCell ref="P75:P142"/>
    <mergeCell ref="S75:S142"/>
    <mergeCell ref="B91:B94"/>
    <mergeCell ref="C91:C92"/>
    <mergeCell ref="B111:B114"/>
    <mergeCell ref="C111:C112"/>
    <mergeCell ref="AQ71:AQ74"/>
    <mergeCell ref="B71:B74"/>
    <mergeCell ref="U91:U92"/>
    <mergeCell ref="V91:V92"/>
    <mergeCell ref="W91:W94"/>
    <mergeCell ref="X91:X94"/>
    <mergeCell ref="Y91:Y94"/>
    <mergeCell ref="AA91:AA94"/>
    <mergeCell ref="Y115:Y118"/>
    <mergeCell ref="AA115:AA118"/>
    <mergeCell ref="B119:B122"/>
    <mergeCell ref="C119:C120"/>
    <mergeCell ref="U119:U122"/>
    <mergeCell ref="W119:W122"/>
    <mergeCell ref="Y119:Y122"/>
    <mergeCell ref="AA119:AA122"/>
    <mergeCell ref="AR71:AR72"/>
    <mergeCell ref="AS71:AS72"/>
    <mergeCell ref="AT71:AT72"/>
    <mergeCell ref="AU71:AU72"/>
    <mergeCell ref="C73:C74"/>
    <mergeCell ref="AR73:AR74"/>
    <mergeCell ref="AS73:AS74"/>
    <mergeCell ref="AT73:AT74"/>
    <mergeCell ref="AU73:AU74"/>
    <mergeCell ref="AK71:AK72"/>
    <mergeCell ref="AL71:AL72"/>
    <mergeCell ref="AM71:AM74"/>
    <mergeCell ref="AN71:AN74"/>
    <mergeCell ref="AO71:AO74"/>
    <mergeCell ref="AP71:AP74"/>
    <mergeCell ref="AB71:AB74"/>
    <mergeCell ref="AC71:AC74"/>
    <mergeCell ref="AG71:AG74"/>
    <mergeCell ref="AH71:AH74"/>
    <mergeCell ref="AI71:AI74"/>
    <mergeCell ref="AJ71:AJ74"/>
    <mergeCell ref="C71:C72"/>
    <mergeCell ref="U71:U74"/>
    <mergeCell ref="W71:W74"/>
    <mergeCell ref="Y71:Y74"/>
    <mergeCell ref="AA71:AA74"/>
    <mergeCell ref="AQ67:AQ70"/>
    <mergeCell ref="AR67:AR68"/>
    <mergeCell ref="AS67:AS68"/>
    <mergeCell ref="AT67:AT68"/>
    <mergeCell ref="AU67:AU68"/>
    <mergeCell ref="C69:C70"/>
    <mergeCell ref="AR69:AR70"/>
    <mergeCell ref="AS69:AS70"/>
    <mergeCell ref="AT69:AT70"/>
    <mergeCell ref="AU69:AU70"/>
    <mergeCell ref="AK67:AK68"/>
    <mergeCell ref="AL67:AL68"/>
    <mergeCell ref="AM67:AM70"/>
    <mergeCell ref="AN67:AN70"/>
    <mergeCell ref="AO67:AO70"/>
    <mergeCell ref="AP67:AP70"/>
    <mergeCell ref="AB67:AB70"/>
    <mergeCell ref="AC67:AC70"/>
    <mergeCell ref="AG67:AG70"/>
    <mergeCell ref="AH67:AH70"/>
    <mergeCell ref="AI67:AI70"/>
    <mergeCell ref="AJ67:AJ70"/>
    <mergeCell ref="B67:B70"/>
    <mergeCell ref="C67:C68"/>
    <mergeCell ref="U67:U70"/>
    <mergeCell ref="W67:W70"/>
    <mergeCell ref="Y67:Y70"/>
    <mergeCell ref="AA67:AA70"/>
    <mergeCell ref="AQ63:AQ66"/>
    <mergeCell ref="AR63:AR64"/>
    <mergeCell ref="AS63:AS64"/>
    <mergeCell ref="AT63:AT64"/>
    <mergeCell ref="AU63:AU64"/>
    <mergeCell ref="C65:C66"/>
    <mergeCell ref="AR65:AR66"/>
    <mergeCell ref="AS65:AS66"/>
    <mergeCell ref="AT65:AT66"/>
    <mergeCell ref="AU65:AU66"/>
    <mergeCell ref="AK63:AK64"/>
    <mergeCell ref="AL63:AL64"/>
    <mergeCell ref="AM63:AM66"/>
    <mergeCell ref="AN63:AN66"/>
    <mergeCell ref="AO63:AO66"/>
    <mergeCell ref="AP63:AP66"/>
    <mergeCell ref="AB63:AB66"/>
    <mergeCell ref="AC63:AC66"/>
    <mergeCell ref="AG63:AG66"/>
    <mergeCell ref="AH63:AH66"/>
    <mergeCell ref="AI63:AI66"/>
    <mergeCell ref="AJ63:AJ66"/>
    <mergeCell ref="B63:B66"/>
    <mergeCell ref="C63:C64"/>
    <mergeCell ref="U63:U66"/>
    <mergeCell ref="W63:W66"/>
    <mergeCell ref="Y63:Y66"/>
    <mergeCell ref="AA63:AA66"/>
    <mergeCell ref="AQ59:AQ62"/>
    <mergeCell ref="AR59:AR60"/>
    <mergeCell ref="AS59:AS60"/>
    <mergeCell ref="AT59:AT60"/>
    <mergeCell ref="AU59:AU60"/>
    <mergeCell ref="C61:C62"/>
    <mergeCell ref="AR61:AR62"/>
    <mergeCell ref="AS61:AS62"/>
    <mergeCell ref="AT61:AT62"/>
    <mergeCell ref="AU61:AU62"/>
    <mergeCell ref="AK59:AK60"/>
    <mergeCell ref="AL59:AL60"/>
    <mergeCell ref="AM59:AM62"/>
    <mergeCell ref="AN59:AN62"/>
    <mergeCell ref="AO59:AO62"/>
    <mergeCell ref="AP59:AP62"/>
    <mergeCell ref="AB59:AB62"/>
    <mergeCell ref="AC59:AC62"/>
    <mergeCell ref="AG59:AG62"/>
    <mergeCell ref="AH59:AH62"/>
    <mergeCell ref="AI59:AI62"/>
    <mergeCell ref="AJ59:AJ62"/>
    <mergeCell ref="B59:B62"/>
    <mergeCell ref="C59:C60"/>
    <mergeCell ref="U59:U62"/>
    <mergeCell ref="W59:W62"/>
    <mergeCell ref="Y59:Y62"/>
    <mergeCell ref="AA59:AA62"/>
    <mergeCell ref="AQ55:AQ58"/>
    <mergeCell ref="AR55:AR56"/>
    <mergeCell ref="AS55:AS56"/>
    <mergeCell ref="AT55:AT56"/>
    <mergeCell ref="AU55:AU56"/>
    <mergeCell ref="C57:C58"/>
    <mergeCell ref="AR57:AR58"/>
    <mergeCell ref="AS57:AS58"/>
    <mergeCell ref="AT57:AT58"/>
    <mergeCell ref="AU57:AU58"/>
    <mergeCell ref="AK55:AK56"/>
    <mergeCell ref="AL55:AL56"/>
    <mergeCell ref="AM55:AM58"/>
    <mergeCell ref="AN55:AN58"/>
    <mergeCell ref="AO55:AO58"/>
    <mergeCell ref="AP55:AP58"/>
    <mergeCell ref="AB55:AB58"/>
    <mergeCell ref="AC55:AC58"/>
    <mergeCell ref="AG55:AG58"/>
    <mergeCell ref="AH55:AH58"/>
    <mergeCell ref="AI55:AI58"/>
    <mergeCell ref="AJ55:AJ58"/>
    <mergeCell ref="B55:B58"/>
    <mergeCell ref="C55:C56"/>
    <mergeCell ref="U55:U58"/>
    <mergeCell ref="W55:W58"/>
    <mergeCell ref="Y55:Y58"/>
    <mergeCell ref="AA55:AA58"/>
    <mergeCell ref="AQ51:AQ54"/>
    <mergeCell ref="AR51:AR52"/>
    <mergeCell ref="AS51:AS52"/>
    <mergeCell ref="AT51:AT52"/>
    <mergeCell ref="AU51:AU52"/>
    <mergeCell ref="C53:C54"/>
    <mergeCell ref="AR53:AR54"/>
    <mergeCell ref="AS53:AS54"/>
    <mergeCell ref="AT53:AT54"/>
    <mergeCell ref="AU53:AU54"/>
    <mergeCell ref="AK51:AK52"/>
    <mergeCell ref="AL51:AL52"/>
    <mergeCell ref="AM51:AM54"/>
    <mergeCell ref="AN51:AN54"/>
    <mergeCell ref="AO51:AO54"/>
    <mergeCell ref="AP51:AP54"/>
    <mergeCell ref="AB51:AB54"/>
    <mergeCell ref="AC51:AC54"/>
    <mergeCell ref="AG51:AG54"/>
    <mergeCell ref="AH51:AH54"/>
    <mergeCell ref="AI51:AI54"/>
    <mergeCell ref="AJ51:AJ54"/>
    <mergeCell ref="B51:B54"/>
    <mergeCell ref="C51:C52"/>
    <mergeCell ref="U51:U54"/>
    <mergeCell ref="W51:W54"/>
    <mergeCell ref="Y51:Y54"/>
    <mergeCell ref="AA51:AA54"/>
    <mergeCell ref="AQ47:AQ50"/>
    <mergeCell ref="AR47:AR48"/>
    <mergeCell ref="AS47:AS48"/>
    <mergeCell ref="AT47:AT48"/>
    <mergeCell ref="AU47:AU48"/>
    <mergeCell ref="C49:C50"/>
    <mergeCell ref="AR49:AR50"/>
    <mergeCell ref="AS49:AS50"/>
    <mergeCell ref="AT49:AT50"/>
    <mergeCell ref="AU49:AU50"/>
    <mergeCell ref="AK47:AK48"/>
    <mergeCell ref="AL47:AL48"/>
    <mergeCell ref="AM47:AM50"/>
    <mergeCell ref="AN47:AN50"/>
    <mergeCell ref="AO47:AO50"/>
    <mergeCell ref="AP47:AP50"/>
    <mergeCell ref="AB47:AB50"/>
    <mergeCell ref="AC47:AC50"/>
    <mergeCell ref="AG47:AG50"/>
    <mergeCell ref="AH47:AH50"/>
    <mergeCell ref="AI47:AI50"/>
    <mergeCell ref="AJ47:AJ50"/>
    <mergeCell ref="B47:B50"/>
    <mergeCell ref="C47:C48"/>
    <mergeCell ref="U47:U50"/>
    <mergeCell ref="W47:W50"/>
    <mergeCell ref="Y47:Y50"/>
    <mergeCell ref="AA47:AA50"/>
    <mergeCell ref="AQ43:AQ46"/>
    <mergeCell ref="AR43:AR44"/>
    <mergeCell ref="AS43:AS44"/>
    <mergeCell ref="AT43:AT44"/>
    <mergeCell ref="AU43:AU44"/>
    <mergeCell ref="C45:C46"/>
    <mergeCell ref="AR45:AR46"/>
    <mergeCell ref="AS45:AS46"/>
    <mergeCell ref="AT45:AT46"/>
    <mergeCell ref="AU45:AU46"/>
    <mergeCell ref="AK43:AK44"/>
    <mergeCell ref="AL43:AL44"/>
    <mergeCell ref="AM43:AM46"/>
    <mergeCell ref="AN43:AN46"/>
    <mergeCell ref="AO43:AO46"/>
    <mergeCell ref="AP43:AP46"/>
    <mergeCell ref="AB43:AB46"/>
    <mergeCell ref="AC43:AC46"/>
    <mergeCell ref="AG43:AG46"/>
    <mergeCell ref="AH43:AH46"/>
    <mergeCell ref="AI43:AI46"/>
    <mergeCell ref="AJ43:AJ46"/>
    <mergeCell ref="B43:B46"/>
    <mergeCell ref="C43:C44"/>
    <mergeCell ref="U43:U46"/>
    <mergeCell ref="W43:W46"/>
    <mergeCell ref="Y43:Y46"/>
    <mergeCell ref="AA43:AA46"/>
    <mergeCell ref="AQ39:AQ42"/>
    <mergeCell ref="AR39:AR40"/>
    <mergeCell ref="AS39:AS40"/>
    <mergeCell ref="AT39:AT40"/>
    <mergeCell ref="AU39:AU40"/>
    <mergeCell ref="C41:C42"/>
    <mergeCell ref="AR41:AR42"/>
    <mergeCell ref="AS41:AS42"/>
    <mergeCell ref="AT41:AT42"/>
    <mergeCell ref="AU41:AU42"/>
    <mergeCell ref="AK39:AK40"/>
    <mergeCell ref="AL39:AL40"/>
    <mergeCell ref="AM39:AM42"/>
    <mergeCell ref="AN39:AN42"/>
    <mergeCell ref="AO39:AO42"/>
    <mergeCell ref="AP39:AP42"/>
    <mergeCell ref="AB39:AB42"/>
    <mergeCell ref="AC39:AC42"/>
    <mergeCell ref="AG39:AG42"/>
    <mergeCell ref="AH39:AH42"/>
    <mergeCell ref="AI39:AI42"/>
    <mergeCell ref="AJ39:AJ42"/>
    <mergeCell ref="B39:B42"/>
    <mergeCell ref="C39:C40"/>
    <mergeCell ref="U39:U42"/>
    <mergeCell ref="W39:W42"/>
    <mergeCell ref="Y39:Y42"/>
    <mergeCell ref="AA39:AA42"/>
    <mergeCell ref="AU35:AU36"/>
    <mergeCell ref="C37:C38"/>
    <mergeCell ref="U37:U38"/>
    <mergeCell ref="V37:V38"/>
    <mergeCell ref="AR37:AR38"/>
    <mergeCell ref="AS37:AS38"/>
    <mergeCell ref="AT37:AT38"/>
    <mergeCell ref="AU37:AU38"/>
    <mergeCell ref="AO35:AO38"/>
    <mergeCell ref="AP35:AP38"/>
    <mergeCell ref="AQ35:AQ38"/>
    <mergeCell ref="AR35:AR36"/>
    <mergeCell ref="AS35:AS36"/>
    <mergeCell ref="AT35:AT36"/>
    <mergeCell ref="AI35:AI38"/>
    <mergeCell ref="AJ35:AJ38"/>
    <mergeCell ref="AK35:AK36"/>
    <mergeCell ref="AL35:AL36"/>
    <mergeCell ref="AM35:AM38"/>
    <mergeCell ref="AN35:AN38"/>
    <mergeCell ref="Y35:Y38"/>
    <mergeCell ref="AA35:AA38"/>
    <mergeCell ref="AB35:AB38"/>
    <mergeCell ref="AC35:AC38"/>
    <mergeCell ref="AG35:AG38"/>
    <mergeCell ref="AH35:AH38"/>
    <mergeCell ref="B35:B38"/>
    <mergeCell ref="C35:C36"/>
    <mergeCell ref="U35:U36"/>
    <mergeCell ref="V35:V36"/>
    <mergeCell ref="W35:W38"/>
    <mergeCell ref="X35:X38"/>
    <mergeCell ref="AU31:AU32"/>
    <mergeCell ref="C33:C34"/>
    <mergeCell ref="U33:U34"/>
    <mergeCell ref="V33:V34"/>
    <mergeCell ref="AR33:AR34"/>
    <mergeCell ref="AS33:AS34"/>
    <mergeCell ref="AT33:AT34"/>
    <mergeCell ref="AU33:AU34"/>
    <mergeCell ref="AO31:AO34"/>
    <mergeCell ref="AP31:AP34"/>
    <mergeCell ref="AQ31:AQ34"/>
    <mergeCell ref="AR31:AR32"/>
    <mergeCell ref="AS31:AS32"/>
    <mergeCell ref="AT31:AT32"/>
    <mergeCell ref="AI31:AI34"/>
    <mergeCell ref="AJ31:AJ34"/>
    <mergeCell ref="AK31:AK32"/>
    <mergeCell ref="AL31:AL32"/>
    <mergeCell ref="AM31:AM34"/>
    <mergeCell ref="AN31:AN34"/>
    <mergeCell ref="Y31:Y34"/>
    <mergeCell ref="AA31:AA34"/>
    <mergeCell ref="AB31:AB34"/>
    <mergeCell ref="AC31:AC34"/>
    <mergeCell ref="AG31:AG34"/>
    <mergeCell ref="AH31:AH34"/>
    <mergeCell ref="B31:B34"/>
    <mergeCell ref="C31:C32"/>
    <mergeCell ref="U31:U32"/>
    <mergeCell ref="V31:V32"/>
    <mergeCell ref="W31:W34"/>
    <mergeCell ref="X31:X34"/>
    <mergeCell ref="AU27:AU28"/>
    <mergeCell ref="C29:C30"/>
    <mergeCell ref="U29:U30"/>
    <mergeCell ref="V29:V30"/>
    <mergeCell ref="AR29:AR30"/>
    <mergeCell ref="AS29:AS30"/>
    <mergeCell ref="AT29:AT30"/>
    <mergeCell ref="AU29:AU30"/>
    <mergeCell ref="AO27:AO30"/>
    <mergeCell ref="AP27:AP30"/>
    <mergeCell ref="AQ27:AQ30"/>
    <mergeCell ref="AR27:AR28"/>
    <mergeCell ref="AS27:AS28"/>
    <mergeCell ref="AT27:AT28"/>
    <mergeCell ref="AI27:AI30"/>
    <mergeCell ref="AJ27:AJ30"/>
    <mergeCell ref="AK27:AK28"/>
    <mergeCell ref="AL27:AL28"/>
    <mergeCell ref="AM27:AM30"/>
    <mergeCell ref="AN27:AN30"/>
    <mergeCell ref="Y27:Y30"/>
    <mergeCell ref="AA27:AA30"/>
    <mergeCell ref="AB27:AB30"/>
    <mergeCell ref="AC27:AC30"/>
    <mergeCell ref="AG27:AG30"/>
    <mergeCell ref="AH27:AH30"/>
    <mergeCell ref="B27:B30"/>
    <mergeCell ref="C27:C28"/>
    <mergeCell ref="U27:U28"/>
    <mergeCell ref="V27:V28"/>
    <mergeCell ref="W27:W30"/>
    <mergeCell ref="X27:X30"/>
    <mergeCell ref="AU23:AU24"/>
    <mergeCell ref="C25:C26"/>
    <mergeCell ref="U25:U26"/>
    <mergeCell ref="V25:V26"/>
    <mergeCell ref="AR25:AR26"/>
    <mergeCell ref="AS25:AS26"/>
    <mergeCell ref="AT25:AT26"/>
    <mergeCell ref="AU25:AU26"/>
    <mergeCell ref="AO23:AO26"/>
    <mergeCell ref="AP23:AP26"/>
    <mergeCell ref="AQ23:AQ26"/>
    <mergeCell ref="AR23:AR24"/>
    <mergeCell ref="AS23:AS24"/>
    <mergeCell ref="AT23:AT24"/>
    <mergeCell ref="AI23:AI26"/>
    <mergeCell ref="AJ23:AJ26"/>
    <mergeCell ref="AK23:AK24"/>
    <mergeCell ref="AL23:AL24"/>
    <mergeCell ref="AM23:AM26"/>
    <mergeCell ref="AN23:AN26"/>
    <mergeCell ref="Y23:Y26"/>
    <mergeCell ref="AA23:AA26"/>
    <mergeCell ref="AB23:AB26"/>
    <mergeCell ref="AC23:AC26"/>
    <mergeCell ref="AG23:AG26"/>
    <mergeCell ref="AH23:AH26"/>
    <mergeCell ref="B23:B26"/>
    <mergeCell ref="C23:C24"/>
    <mergeCell ref="U23:U24"/>
    <mergeCell ref="V23:V24"/>
    <mergeCell ref="W23:W26"/>
    <mergeCell ref="X23:X26"/>
    <mergeCell ref="C21:C22"/>
    <mergeCell ref="U21:U22"/>
    <mergeCell ref="V21:V22"/>
    <mergeCell ref="AR21:AR22"/>
    <mergeCell ref="AS21:AS22"/>
    <mergeCell ref="AT21:AT22"/>
    <mergeCell ref="AP19:AP22"/>
    <mergeCell ref="AQ19:AQ22"/>
    <mergeCell ref="AR19:AR20"/>
    <mergeCell ref="AS19:AS20"/>
    <mergeCell ref="AT19:AT20"/>
    <mergeCell ref="AU19:AU20"/>
    <mergeCell ref="AU21:AU22"/>
    <mergeCell ref="AJ19:AJ22"/>
    <mergeCell ref="AK19:AK20"/>
    <mergeCell ref="AL19:AL20"/>
    <mergeCell ref="AM19:AM22"/>
    <mergeCell ref="AN19:AN22"/>
    <mergeCell ref="AO19:AO22"/>
    <mergeCell ref="AA19:AA22"/>
    <mergeCell ref="AB19:AB22"/>
    <mergeCell ref="AC19:AC22"/>
    <mergeCell ref="AG19:AG22"/>
    <mergeCell ref="AH19:AH22"/>
    <mergeCell ref="AI19:AI22"/>
    <mergeCell ref="AU17:AU18"/>
    <mergeCell ref="B19:B22"/>
    <mergeCell ref="C19:C20"/>
    <mergeCell ref="O19:O21"/>
    <mergeCell ref="Q19:Q21"/>
    <mergeCell ref="U19:U20"/>
    <mergeCell ref="V19:V20"/>
    <mergeCell ref="W19:W22"/>
    <mergeCell ref="X19:X22"/>
    <mergeCell ref="Y19:Y22"/>
    <mergeCell ref="B15:B18"/>
    <mergeCell ref="AS15:AS16"/>
    <mergeCell ref="AT15:AT16"/>
    <mergeCell ref="AU15:AU16"/>
    <mergeCell ref="C17:C18"/>
    <mergeCell ref="U17:U18"/>
    <mergeCell ref="V17:V18"/>
    <mergeCell ref="AR17:AR18"/>
    <mergeCell ref="AS17:AS18"/>
    <mergeCell ref="AT17:AT18"/>
    <mergeCell ref="AL15:AL16"/>
    <mergeCell ref="AM15:AM18"/>
    <mergeCell ref="AN15:AN18"/>
    <mergeCell ref="AO15:AO18"/>
    <mergeCell ref="AP15:AP18"/>
    <mergeCell ref="AQ15:AQ18"/>
    <mergeCell ref="AC15:AC18"/>
    <mergeCell ref="AG15:AG18"/>
    <mergeCell ref="AH15:AH18"/>
    <mergeCell ref="AI15:AI18"/>
    <mergeCell ref="AJ15:AJ18"/>
    <mergeCell ref="AK15:AK16"/>
    <mergeCell ref="C15:C16"/>
    <mergeCell ref="U15:U16"/>
    <mergeCell ref="V15:V16"/>
    <mergeCell ref="W15:W18"/>
    <mergeCell ref="X15:X18"/>
    <mergeCell ref="Y15:Y18"/>
    <mergeCell ref="AA15:AA18"/>
    <mergeCell ref="AB15:AB18"/>
    <mergeCell ref="AR15:AR16"/>
    <mergeCell ref="C13:C14"/>
    <mergeCell ref="U13:U14"/>
    <mergeCell ref="V13:V14"/>
    <mergeCell ref="AR13:AR14"/>
    <mergeCell ref="AS13:AS14"/>
    <mergeCell ref="AT13:AT14"/>
    <mergeCell ref="AL11:AL12"/>
    <mergeCell ref="AM11:AM14"/>
    <mergeCell ref="AN11:AN14"/>
    <mergeCell ref="AO11:AO14"/>
    <mergeCell ref="AP11:AP14"/>
    <mergeCell ref="AQ11:AQ14"/>
    <mergeCell ref="AC11:AC14"/>
    <mergeCell ref="AG11:AG14"/>
    <mergeCell ref="AH11:AH14"/>
    <mergeCell ref="AI11:AI14"/>
    <mergeCell ref="AJ11:AJ14"/>
    <mergeCell ref="AK11:AK12"/>
    <mergeCell ref="AR9:AR10"/>
    <mergeCell ref="AS9:AS10"/>
    <mergeCell ref="AT9:AT10"/>
    <mergeCell ref="AL7:AL8"/>
    <mergeCell ref="AM7:AM10"/>
    <mergeCell ref="AN7:AN10"/>
    <mergeCell ref="AO7:AO10"/>
    <mergeCell ref="AP7:AP10"/>
    <mergeCell ref="AQ7:AQ10"/>
    <mergeCell ref="AC7:AC10"/>
    <mergeCell ref="AG7:AG10"/>
    <mergeCell ref="AH7:AH10"/>
    <mergeCell ref="AI7:AI10"/>
    <mergeCell ref="AJ7:AJ10"/>
    <mergeCell ref="AK7:AK8"/>
    <mergeCell ref="AU13:AU14"/>
    <mergeCell ref="AR11:AR12"/>
    <mergeCell ref="AS11:AS12"/>
    <mergeCell ref="AT11:AT12"/>
    <mergeCell ref="AU11:AU12"/>
    <mergeCell ref="AR3:AU3"/>
    <mergeCell ref="L4:L5"/>
    <mergeCell ref="Q4:Q5"/>
    <mergeCell ref="T4:T5"/>
    <mergeCell ref="X4:X5"/>
    <mergeCell ref="AU9:AU10"/>
    <mergeCell ref="AA4:AB4"/>
    <mergeCell ref="AE4:AF4"/>
    <mergeCell ref="AJ4:AJ5"/>
    <mergeCell ref="AR4:AR5"/>
    <mergeCell ref="K3:L3"/>
    <mergeCell ref="O3:T3"/>
    <mergeCell ref="Z3:AB3"/>
    <mergeCell ref="AD3:AF3"/>
    <mergeCell ref="AH3:AJ3"/>
    <mergeCell ref="AL3:AL5"/>
    <mergeCell ref="B11:B14"/>
    <mergeCell ref="C11:C12"/>
    <mergeCell ref="U11:U12"/>
    <mergeCell ref="V11:V12"/>
    <mergeCell ref="W11:W14"/>
    <mergeCell ref="X11:X14"/>
    <mergeCell ref="Y11:Y14"/>
    <mergeCell ref="AA11:AA14"/>
    <mergeCell ref="AB11:AB14"/>
    <mergeCell ref="AR7:AR8"/>
    <mergeCell ref="AS7:AS8"/>
    <mergeCell ref="AT7:AT8"/>
    <mergeCell ref="AU7:AU8"/>
    <mergeCell ref="C9:C10"/>
    <mergeCell ref="U9:U10"/>
    <mergeCell ref="V9:V10"/>
    <mergeCell ref="A3:A5"/>
    <mergeCell ref="B3:B5"/>
    <mergeCell ref="C3:C5"/>
    <mergeCell ref="D3:D5"/>
    <mergeCell ref="H3:I3"/>
    <mergeCell ref="V7:V8"/>
    <mergeCell ref="W7:W10"/>
    <mergeCell ref="X7:X10"/>
    <mergeCell ref="Y7:Y10"/>
    <mergeCell ref="AA7:AA10"/>
    <mergeCell ref="AB7:AB10"/>
    <mergeCell ref="AH6:AJ6"/>
    <mergeCell ref="AN6:AP6"/>
    <mergeCell ref="AR6:AU6"/>
    <mergeCell ref="A7:A74"/>
    <mergeCell ref="B7:B10"/>
    <mergeCell ref="C7:C8"/>
    <mergeCell ref="M7:M74"/>
    <mergeCell ref="P7:P74"/>
    <mergeCell ref="S7:S74"/>
    <mergeCell ref="U7:U8"/>
    <mergeCell ref="AS4:AS5"/>
    <mergeCell ref="AT4:AT5"/>
    <mergeCell ref="AU4:AU5"/>
    <mergeCell ref="AO5:AP5"/>
    <mergeCell ref="H6:I6"/>
    <mergeCell ref="K6:L6"/>
    <mergeCell ref="O6:T6"/>
    <mergeCell ref="V6:X6"/>
    <mergeCell ref="Z6:AB6"/>
    <mergeCell ref="AD6:AF6"/>
    <mergeCell ref="AN3:AP4"/>
  </mergeCells>
  <phoneticPr fontId="5"/>
  <pageMargins left="0.59055118110236227" right="0.39370078740157483" top="0.59055118110236227" bottom="0.39370078740157483" header="0" footer="0"/>
  <pageSetup paperSize="9" scale="49" fitToWidth="0" fitToHeight="0" orientation="portrait" r:id="rId1"/>
  <rowBreaks count="8" manualBreakCount="8">
    <brk id="74" max="16383" man="1"/>
    <brk id="142" max="16383" man="1"/>
    <brk id="210" max="46" man="1"/>
    <brk id="278" max="46" man="1"/>
    <brk id="346" max="46" man="1"/>
    <brk id="414" max="46" man="1"/>
    <brk id="482" max="46" man="1"/>
    <brk id="551" max="54" man="1"/>
  </rowBreaks>
  <colBreaks count="3" manualBreakCount="3">
    <brk id="12" max="550" man="1"/>
    <brk id="32" max="550" man="1"/>
    <brk id="47" max="550"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98"/>
  <sheetViews>
    <sheetView view="pageBreakPreview" zoomScale="55" zoomScaleNormal="29" zoomScaleSheetLayoutView="55" workbookViewId="0">
      <selection activeCell="C11" sqref="C11:C14"/>
    </sheetView>
  </sheetViews>
  <sheetFormatPr defaultColWidth="8.26953125" defaultRowHeight="25.5"/>
  <cols>
    <col min="1" max="1" width="8.36328125" style="240" customWidth="1"/>
    <col min="2" max="6" width="41.6328125" style="241" customWidth="1"/>
    <col min="7" max="8" width="8.26953125" style="240"/>
    <col min="9" max="16384" width="8.26953125" style="241"/>
  </cols>
  <sheetData>
    <row r="1" spans="1:8" s="244" customFormat="1" ht="80.25" customHeight="1" thickBot="1">
      <c r="A1" s="889" t="s">
        <v>279</v>
      </c>
      <c r="B1" s="890"/>
      <c r="C1" s="890"/>
      <c r="D1" s="890"/>
      <c r="E1" s="890"/>
      <c r="F1" s="890"/>
      <c r="G1" s="242"/>
      <c r="H1" s="243"/>
    </row>
    <row r="2" spans="1:8" ht="57.75" customHeight="1" thickBot="1">
      <c r="A2" s="238"/>
      <c r="B2" s="245" t="s">
        <v>75</v>
      </c>
      <c r="C2" s="246" t="s">
        <v>74</v>
      </c>
      <c r="D2" s="247" t="s">
        <v>76</v>
      </c>
      <c r="E2" s="248" t="s">
        <v>60</v>
      </c>
      <c r="F2" s="249" t="s">
        <v>91</v>
      </c>
      <c r="G2" s="239"/>
    </row>
    <row r="3" spans="1:8" ht="36.65" customHeight="1">
      <c r="A3" s="238"/>
      <c r="B3" s="891" t="s">
        <v>63</v>
      </c>
      <c r="C3" s="894" t="s">
        <v>72</v>
      </c>
      <c r="D3" s="250" t="s">
        <v>5</v>
      </c>
      <c r="E3" s="251">
        <v>49410</v>
      </c>
      <c r="F3" s="252">
        <v>4720</v>
      </c>
      <c r="G3" s="239"/>
    </row>
    <row r="4" spans="1:8" ht="36.65" customHeight="1">
      <c r="A4" s="238"/>
      <c r="B4" s="892"/>
      <c r="C4" s="887"/>
      <c r="D4" s="253" t="s">
        <v>6</v>
      </c>
      <c r="E4" s="254">
        <v>58690</v>
      </c>
      <c r="F4" s="255">
        <v>5000</v>
      </c>
      <c r="G4" s="239"/>
    </row>
    <row r="5" spans="1:8" ht="36.65" customHeight="1">
      <c r="A5" s="238"/>
      <c r="B5" s="892"/>
      <c r="C5" s="887"/>
      <c r="D5" s="253" t="s">
        <v>7</v>
      </c>
      <c r="E5" s="254">
        <v>102450</v>
      </c>
      <c r="F5" s="255">
        <v>6990</v>
      </c>
      <c r="G5" s="239"/>
    </row>
    <row r="6" spans="1:8" ht="36.65" customHeight="1" thickBot="1">
      <c r="A6" s="238"/>
      <c r="B6" s="892"/>
      <c r="C6" s="888"/>
      <c r="D6" s="256" t="s">
        <v>8</v>
      </c>
      <c r="E6" s="257">
        <v>159450</v>
      </c>
      <c r="F6" s="258">
        <v>9560</v>
      </c>
      <c r="G6" s="239"/>
    </row>
    <row r="7" spans="1:8" ht="36.65" customHeight="1" thickTop="1">
      <c r="A7" s="238"/>
      <c r="B7" s="892"/>
      <c r="C7" s="886" t="s">
        <v>73</v>
      </c>
      <c r="D7" s="250" t="s">
        <v>5</v>
      </c>
      <c r="E7" s="251">
        <v>37970</v>
      </c>
      <c r="F7" s="252">
        <v>3620</v>
      </c>
      <c r="G7" s="239"/>
    </row>
    <row r="8" spans="1:8" ht="36.65" customHeight="1">
      <c r="A8" s="238"/>
      <c r="B8" s="892"/>
      <c r="C8" s="887"/>
      <c r="D8" s="253" t="s">
        <v>6</v>
      </c>
      <c r="E8" s="254">
        <v>45280</v>
      </c>
      <c r="F8" s="255">
        <v>3860</v>
      </c>
      <c r="G8" s="239"/>
    </row>
    <row r="9" spans="1:8" ht="36.65" customHeight="1">
      <c r="A9" s="238"/>
      <c r="B9" s="892"/>
      <c r="C9" s="887"/>
      <c r="D9" s="253" t="s">
        <v>7</v>
      </c>
      <c r="E9" s="254">
        <v>80480</v>
      </c>
      <c r="F9" s="255">
        <v>5490</v>
      </c>
      <c r="G9" s="239"/>
    </row>
    <row r="10" spans="1:8" ht="36.65" customHeight="1" thickBot="1">
      <c r="A10" s="238"/>
      <c r="B10" s="892"/>
      <c r="C10" s="888"/>
      <c r="D10" s="256" t="s">
        <v>8</v>
      </c>
      <c r="E10" s="257">
        <v>134450</v>
      </c>
      <c r="F10" s="258">
        <v>8060</v>
      </c>
      <c r="G10" s="239"/>
    </row>
    <row r="11" spans="1:8" ht="36.65" customHeight="1" thickTop="1">
      <c r="A11" s="238"/>
      <c r="B11" s="892"/>
      <c r="C11" s="895">
        <v>20</v>
      </c>
      <c r="D11" s="250" t="s">
        <v>5</v>
      </c>
      <c r="E11" s="251">
        <v>44770</v>
      </c>
      <c r="F11" s="252">
        <v>4270</v>
      </c>
      <c r="G11" s="239"/>
    </row>
    <row r="12" spans="1:8" ht="36.65" customHeight="1">
      <c r="A12" s="238"/>
      <c r="B12" s="892"/>
      <c r="C12" s="896"/>
      <c r="D12" s="253" t="s">
        <v>6</v>
      </c>
      <c r="E12" s="254">
        <v>53160</v>
      </c>
      <c r="F12" s="255">
        <v>4530</v>
      </c>
      <c r="G12" s="239"/>
    </row>
    <row r="13" spans="1:8" ht="36.65" customHeight="1">
      <c r="A13" s="238"/>
      <c r="B13" s="892"/>
      <c r="C13" s="896"/>
      <c r="D13" s="253" t="s">
        <v>7</v>
      </c>
      <c r="E13" s="254">
        <v>94310</v>
      </c>
      <c r="F13" s="255">
        <v>6430</v>
      </c>
      <c r="G13" s="239"/>
    </row>
    <row r="14" spans="1:8" ht="36.65" customHeight="1" thickBot="1">
      <c r="A14" s="238"/>
      <c r="B14" s="892"/>
      <c r="C14" s="897"/>
      <c r="D14" s="256" t="s">
        <v>8</v>
      </c>
      <c r="E14" s="257">
        <v>150080</v>
      </c>
      <c r="F14" s="258">
        <v>9000</v>
      </c>
      <c r="G14" s="239"/>
    </row>
    <row r="15" spans="1:8" ht="36.65" customHeight="1" thickTop="1">
      <c r="A15" s="238"/>
      <c r="B15" s="892"/>
      <c r="C15" s="886" t="s">
        <v>77</v>
      </c>
      <c r="D15" s="250" t="s">
        <v>5</v>
      </c>
      <c r="E15" s="251">
        <v>32720</v>
      </c>
      <c r="F15" s="252">
        <v>3120</v>
      </c>
      <c r="G15" s="239"/>
    </row>
    <row r="16" spans="1:8" s="240" customFormat="1" ht="36.65" customHeight="1">
      <c r="A16" s="238"/>
      <c r="B16" s="892"/>
      <c r="C16" s="887"/>
      <c r="D16" s="253" t="s">
        <v>6</v>
      </c>
      <c r="E16" s="254">
        <v>39660</v>
      </c>
      <c r="F16" s="255">
        <v>3380</v>
      </c>
      <c r="G16" s="239"/>
    </row>
    <row r="17" spans="1:7" s="240" customFormat="1" ht="36.65" customHeight="1">
      <c r="A17" s="238"/>
      <c r="B17" s="892"/>
      <c r="C17" s="887"/>
      <c r="D17" s="253" t="s">
        <v>7</v>
      </c>
      <c r="E17" s="254">
        <v>77450</v>
      </c>
      <c r="F17" s="255">
        <v>5280</v>
      </c>
      <c r="G17" s="239"/>
    </row>
    <row r="18" spans="1:7" s="240" customFormat="1" ht="36.65" customHeight="1" thickBot="1">
      <c r="A18" s="238"/>
      <c r="B18" s="892"/>
      <c r="C18" s="888"/>
      <c r="D18" s="256" t="s">
        <v>8</v>
      </c>
      <c r="E18" s="257">
        <v>130890</v>
      </c>
      <c r="F18" s="258">
        <v>7850</v>
      </c>
      <c r="G18" s="239"/>
    </row>
    <row r="19" spans="1:7" s="240" customFormat="1" ht="36.65" customHeight="1" thickTop="1">
      <c r="A19" s="238"/>
      <c r="B19" s="892"/>
      <c r="C19" s="886" t="s">
        <v>78</v>
      </c>
      <c r="D19" s="250" t="s">
        <v>5</v>
      </c>
      <c r="E19" s="251">
        <v>26780</v>
      </c>
      <c r="F19" s="252">
        <v>2560</v>
      </c>
      <c r="G19" s="239"/>
    </row>
    <row r="20" spans="1:7" s="240" customFormat="1" ht="36.65" customHeight="1">
      <c r="A20" s="238"/>
      <c r="B20" s="892"/>
      <c r="C20" s="887"/>
      <c r="D20" s="253" t="s">
        <v>6</v>
      </c>
      <c r="E20" s="254">
        <v>33010</v>
      </c>
      <c r="F20" s="255">
        <v>2810</v>
      </c>
      <c r="G20" s="239"/>
    </row>
    <row r="21" spans="1:7" s="240" customFormat="1" ht="36.65" customHeight="1">
      <c r="A21" s="238"/>
      <c r="B21" s="892"/>
      <c r="C21" s="887"/>
      <c r="D21" s="253" t="s">
        <v>7</v>
      </c>
      <c r="E21" s="254">
        <v>69150</v>
      </c>
      <c r="F21" s="255">
        <v>4720</v>
      </c>
      <c r="G21" s="239"/>
    </row>
    <row r="22" spans="1:7" s="240" customFormat="1" ht="36.65" customHeight="1" thickBot="1">
      <c r="A22" s="238"/>
      <c r="B22" s="892"/>
      <c r="C22" s="888"/>
      <c r="D22" s="256" t="s">
        <v>8</v>
      </c>
      <c r="E22" s="257">
        <v>121450</v>
      </c>
      <c r="F22" s="258">
        <v>7280</v>
      </c>
      <c r="G22" s="239"/>
    </row>
    <row r="23" spans="1:7" s="240" customFormat="1" ht="36.65" customHeight="1" thickTop="1">
      <c r="A23" s="238"/>
      <c r="B23" s="892"/>
      <c r="C23" s="886" t="s">
        <v>79</v>
      </c>
      <c r="D23" s="250" t="s">
        <v>5</v>
      </c>
      <c r="E23" s="251">
        <v>25150</v>
      </c>
      <c r="F23" s="252">
        <v>2400</v>
      </c>
      <c r="G23" s="239"/>
    </row>
    <row r="24" spans="1:7" s="240" customFormat="1" ht="36.65" customHeight="1">
      <c r="A24" s="238"/>
      <c r="B24" s="892"/>
      <c r="C24" s="887"/>
      <c r="D24" s="253" t="s">
        <v>6</v>
      </c>
      <c r="E24" s="254">
        <v>31180</v>
      </c>
      <c r="F24" s="255">
        <v>2660</v>
      </c>
      <c r="G24" s="239"/>
    </row>
    <row r="25" spans="1:7" s="240" customFormat="1" ht="36.65" customHeight="1">
      <c r="A25" s="238"/>
      <c r="B25" s="892"/>
      <c r="C25" s="887"/>
      <c r="D25" s="253" t="s">
        <v>7</v>
      </c>
      <c r="E25" s="254">
        <v>66860</v>
      </c>
      <c r="F25" s="255">
        <v>4560</v>
      </c>
      <c r="G25" s="239"/>
    </row>
    <row r="26" spans="1:7" s="240" customFormat="1" ht="36.65" customHeight="1" thickBot="1">
      <c r="A26" s="238"/>
      <c r="B26" s="892"/>
      <c r="C26" s="888"/>
      <c r="D26" s="256" t="s">
        <v>8</v>
      </c>
      <c r="E26" s="257">
        <v>118840</v>
      </c>
      <c r="F26" s="258">
        <v>7130</v>
      </c>
      <c r="G26" s="239"/>
    </row>
    <row r="27" spans="1:7" s="240" customFormat="1" ht="36.65" customHeight="1" thickTop="1">
      <c r="A27" s="238"/>
      <c r="B27" s="892"/>
      <c r="C27" s="886" t="s">
        <v>80</v>
      </c>
      <c r="D27" s="250" t="s">
        <v>5</v>
      </c>
      <c r="E27" s="251">
        <v>22220</v>
      </c>
      <c r="F27" s="252">
        <v>2120</v>
      </c>
      <c r="G27" s="239"/>
    </row>
    <row r="28" spans="1:7" s="240" customFormat="1" ht="36.65" customHeight="1">
      <c r="A28" s="238"/>
      <c r="B28" s="892"/>
      <c r="C28" s="887"/>
      <c r="D28" s="253" t="s">
        <v>6</v>
      </c>
      <c r="E28" s="254">
        <v>27900</v>
      </c>
      <c r="F28" s="255">
        <v>2380</v>
      </c>
      <c r="G28" s="239"/>
    </row>
    <row r="29" spans="1:7" s="240" customFormat="1" ht="36.65" customHeight="1">
      <c r="A29" s="238"/>
      <c r="B29" s="892"/>
      <c r="C29" s="887"/>
      <c r="D29" s="253" t="s">
        <v>7</v>
      </c>
      <c r="E29" s="254">
        <v>62770</v>
      </c>
      <c r="F29" s="255">
        <v>4280</v>
      </c>
      <c r="G29" s="239"/>
    </row>
    <row r="30" spans="1:7" s="240" customFormat="1" ht="36.65" customHeight="1" thickBot="1">
      <c r="A30" s="238"/>
      <c r="B30" s="892"/>
      <c r="C30" s="888"/>
      <c r="D30" s="256" t="s">
        <v>8</v>
      </c>
      <c r="E30" s="257">
        <v>114190</v>
      </c>
      <c r="F30" s="258">
        <v>6850</v>
      </c>
      <c r="G30" s="239"/>
    </row>
    <row r="31" spans="1:7" s="240" customFormat="1" ht="36.65" customHeight="1" thickTop="1">
      <c r="A31" s="238"/>
      <c r="B31" s="892"/>
      <c r="C31" s="886" t="s">
        <v>82</v>
      </c>
      <c r="D31" s="250" t="s">
        <v>5</v>
      </c>
      <c r="E31" s="251">
        <v>20160</v>
      </c>
      <c r="F31" s="252">
        <v>1920</v>
      </c>
      <c r="G31" s="239"/>
    </row>
    <row r="32" spans="1:7" s="240" customFormat="1" ht="36.65" customHeight="1">
      <c r="A32" s="238"/>
      <c r="B32" s="892"/>
      <c r="C32" s="887"/>
      <c r="D32" s="253" t="s">
        <v>6</v>
      </c>
      <c r="E32" s="254">
        <v>25600</v>
      </c>
      <c r="F32" s="255">
        <v>2180</v>
      </c>
      <c r="G32" s="239"/>
    </row>
    <row r="33" spans="1:7" s="240" customFormat="1" ht="36.65" customHeight="1">
      <c r="A33" s="238"/>
      <c r="B33" s="892"/>
      <c r="C33" s="887"/>
      <c r="D33" s="253" t="s">
        <v>7</v>
      </c>
      <c r="E33" s="254">
        <v>59890</v>
      </c>
      <c r="F33" s="255">
        <v>4090</v>
      </c>
      <c r="G33" s="239"/>
    </row>
    <row r="34" spans="1:7" s="240" customFormat="1" ht="36.65" customHeight="1" thickBot="1">
      <c r="A34" s="238"/>
      <c r="B34" s="892"/>
      <c r="C34" s="888"/>
      <c r="D34" s="256" t="s">
        <v>8</v>
      </c>
      <c r="E34" s="257">
        <v>110910</v>
      </c>
      <c r="F34" s="258">
        <v>6650</v>
      </c>
      <c r="G34" s="239"/>
    </row>
    <row r="35" spans="1:7" s="240" customFormat="1" ht="36.65" customHeight="1" thickTop="1">
      <c r="A35" s="238"/>
      <c r="B35" s="892"/>
      <c r="C35" s="886" t="s">
        <v>83</v>
      </c>
      <c r="D35" s="250" t="s">
        <v>5</v>
      </c>
      <c r="E35" s="251">
        <v>18640</v>
      </c>
      <c r="F35" s="252">
        <v>1780</v>
      </c>
      <c r="G35" s="239"/>
    </row>
    <row r="36" spans="1:7" s="240" customFormat="1" ht="36.65" customHeight="1">
      <c r="A36" s="238"/>
      <c r="B36" s="892"/>
      <c r="C36" s="887"/>
      <c r="D36" s="253" t="s">
        <v>6</v>
      </c>
      <c r="E36" s="254">
        <v>23880</v>
      </c>
      <c r="F36" s="255">
        <v>2030</v>
      </c>
      <c r="G36" s="239"/>
    </row>
    <row r="37" spans="1:7" s="240" customFormat="1" ht="36.65" customHeight="1">
      <c r="A37" s="238"/>
      <c r="B37" s="892"/>
      <c r="C37" s="887"/>
      <c r="D37" s="253" t="s">
        <v>7</v>
      </c>
      <c r="E37" s="254">
        <v>57750</v>
      </c>
      <c r="F37" s="255">
        <v>3940</v>
      </c>
      <c r="G37" s="239"/>
    </row>
    <row r="38" spans="1:7" s="240" customFormat="1" ht="36.65" customHeight="1" thickBot="1">
      <c r="A38" s="238"/>
      <c r="B38" s="892"/>
      <c r="C38" s="888"/>
      <c r="D38" s="256" t="s">
        <v>8</v>
      </c>
      <c r="E38" s="257">
        <v>108480</v>
      </c>
      <c r="F38" s="258">
        <v>6500</v>
      </c>
      <c r="G38" s="239"/>
    </row>
    <row r="39" spans="1:7" s="240" customFormat="1" ht="36.65" customHeight="1" thickTop="1">
      <c r="A39" s="238"/>
      <c r="B39" s="892"/>
      <c r="C39" s="886" t="s">
        <v>84</v>
      </c>
      <c r="D39" s="250" t="s">
        <v>5</v>
      </c>
      <c r="E39" s="251">
        <v>17430</v>
      </c>
      <c r="F39" s="252">
        <v>1660</v>
      </c>
      <c r="G39" s="239"/>
    </row>
    <row r="40" spans="1:7" s="240" customFormat="1" ht="36.65" customHeight="1">
      <c r="A40" s="238"/>
      <c r="B40" s="892"/>
      <c r="C40" s="887"/>
      <c r="D40" s="253" t="s">
        <v>6</v>
      </c>
      <c r="E40" s="254">
        <v>22540</v>
      </c>
      <c r="F40" s="255">
        <v>1920</v>
      </c>
      <c r="G40" s="239"/>
    </row>
    <row r="41" spans="1:7" s="240" customFormat="1" ht="36.65" customHeight="1">
      <c r="A41" s="238"/>
      <c r="B41" s="892"/>
      <c r="C41" s="887"/>
      <c r="D41" s="253" t="s">
        <v>7</v>
      </c>
      <c r="E41" s="254">
        <v>56070</v>
      </c>
      <c r="F41" s="255">
        <v>3820</v>
      </c>
      <c r="G41" s="239"/>
    </row>
    <row r="42" spans="1:7" s="240" customFormat="1" ht="36.65" customHeight="1" thickBot="1">
      <c r="A42" s="238"/>
      <c r="B42" s="892"/>
      <c r="C42" s="888"/>
      <c r="D42" s="256" t="s">
        <v>8</v>
      </c>
      <c r="E42" s="257">
        <v>106560</v>
      </c>
      <c r="F42" s="258">
        <v>6390</v>
      </c>
      <c r="G42" s="239"/>
    </row>
    <row r="43" spans="1:7" s="240" customFormat="1" ht="36.65" customHeight="1" thickTop="1">
      <c r="A43" s="238"/>
      <c r="B43" s="892"/>
      <c r="C43" s="886" t="s">
        <v>85</v>
      </c>
      <c r="D43" s="250" t="s">
        <v>5</v>
      </c>
      <c r="E43" s="251">
        <v>15270</v>
      </c>
      <c r="F43" s="252">
        <v>1460</v>
      </c>
      <c r="G43" s="239"/>
    </row>
    <row r="44" spans="1:7" s="240" customFormat="1" ht="36.65" customHeight="1">
      <c r="A44" s="238"/>
      <c r="B44" s="892"/>
      <c r="C44" s="887"/>
      <c r="D44" s="253" t="s">
        <v>6</v>
      </c>
      <c r="E44" s="254">
        <v>20110</v>
      </c>
      <c r="F44" s="255">
        <v>1710</v>
      </c>
      <c r="G44" s="239"/>
    </row>
    <row r="45" spans="1:7" s="240" customFormat="1" ht="36.65" customHeight="1">
      <c r="A45" s="238"/>
      <c r="B45" s="892"/>
      <c r="C45" s="887"/>
      <c r="D45" s="253" t="s">
        <v>7</v>
      </c>
      <c r="E45" s="254">
        <v>53040</v>
      </c>
      <c r="F45" s="255">
        <v>3620</v>
      </c>
      <c r="G45" s="239"/>
    </row>
    <row r="46" spans="1:7" s="240" customFormat="1" ht="36.65" customHeight="1" thickBot="1">
      <c r="A46" s="238"/>
      <c r="B46" s="892"/>
      <c r="C46" s="888"/>
      <c r="D46" s="256" t="s">
        <v>8</v>
      </c>
      <c r="E46" s="257">
        <v>103120</v>
      </c>
      <c r="F46" s="258">
        <v>6180</v>
      </c>
      <c r="G46" s="239"/>
    </row>
    <row r="47" spans="1:7" s="240" customFormat="1" ht="36.65" customHeight="1" thickTop="1">
      <c r="A47" s="238"/>
      <c r="B47" s="892"/>
      <c r="C47" s="886" t="s">
        <v>86</v>
      </c>
      <c r="D47" s="250" t="s">
        <v>5</v>
      </c>
      <c r="E47" s="251">
        <v>14600</v>
      </c>
      <c r="F47" s="252">
        <v>1390</v>
      </c>
      <c r="G47" s="239"/>
    </row>
    <row r="48" spans="1:7" s="240" customFormat="1" ht="36.65" customHeight="1">
      <c r="A48" s="238"/>
      <c r="B48" s="892"/>
      <c r="C48" s="887"/>
      <c r="D48" s="253" t="s">
        <v>6</v>
      </c>
      <c r="E48" s="254">
        <v>19370</v>
      </c>
      <c r="F48" s="255">
        <v>1650</v>
      </c>
      <c r="G48" s="239"/>
    </row>
    <row r="49" spans="1:7" s="240" customFormat="1" ht="36.65" customHeight="1">
      <c r="A49" s="238"/>
      <c r="B49" s="892"/>
      <c r="C49" s="887"/>
      <c r="D49" s="253" t="s">
        <v>7</v>
      </c>
      <c r="E49" s="254">
        <v>52110</v>
      </c>
      <c r="F49" s="255">
        <v>3550</v>
      </c>
      <c r="G49" s="239"/>
    </row>
    <row r="50" spans="1:7" s="240" customFormat="1" ht="36.65" customHeight="1" thickBot="1">
      <c r="A50" s="238"/>
      <c r="B50" s="892"/>
      <c r="C50" s="888"/>
      <c r="D50" s="259" t="s">
        <v>8</v>
      </c>
      <c r="E50" s="257">
        <v>102060</v>
      </c>
      <c r="F50" s="258">
        <v>6120</v>
      </c>
      <c r="G50" s="239"/>
    </row>
    <row r="51" spans="1:7" s="240" customFormat="1" ht="36.65" customHeight="1" thickTop="1">
      <c r="A51" s="238"/>
      <c r="B51" s="892"/>
      <c r="C51" s="886" t="s">
        <v>87</v>
      </c>
      <c r="D51" s="260" t="s">
        <v>5</v>
      </c>
      <c r="E51" s="261">
        <v>14040</v>
      </c>
      <c r="F51" s="262">
        <v>1340</v>
      </c>
      <c r="G51" s="239"/>
    </row>
    <row r="52" spans="1:7" s="240" customFormat="1" ht="36.65" customHeight="1">
      <c r="A52" s="238"/>
      <c r="B52" s="892"/>
      <c r="C52" s="887"/>
      <c r="D52" s="253" t="s">
        <v>6</v>
      </c>
      <c r="E52" s="254">
        <v>18730</v>
      </c>
      <c r="F52" s="255">
        <v>1600</v>
      </c>
      <c r="G52" s="239"/>
    </row>
    <row r="53" spans="1:7" s="240" customFormat="1" ht="36.65" customHeight="1">
      <c r="A53" s="238"/>
      <c r="B53" s="892"/>
      <c r="C53" s="887"/>
      <c r="D53" s="253" t="s">
        <v>7</v>
      </c>
      <c r="E53" s="254">
        <v>51320</v>
      </c>
      <c r="F53" s="255">
        <v>3500</v>
      </c>
      <c r="G53" s="239"/>
    </row>
    <row r="54" spans="1:7" s="240" customFormat="1" ht="36.65" customHeight="1" thickBot="1">
      <c r="A54" s="238"/>
      <c r="B54" s="892"/>
      <c r="C54" s="888"/>
      <c r="D54" s="259" t="s">
        <v>8</v>
      </c>
      <c r="E54" s="257">
        <v>101160</v>
      </c>
      <c r="F54" s="258">
        <v>6060</v>
      </c>
      <c r="G54" s="239"/>
    </row>
    <row r="55" spans="1:7" s="240" customFormat="1" ht="36.65" customHeight="1" thickTop="1">
      <c r="A55" s="238"/>
      <c r="B55" s="892"/>
      <c r="C55" s="886" t="s">
        <v>88</v>
      </c>
      <c r="D55" s="260" t="s">
        <v>5</v>
      </c>
      <c r="E55" s="261">
        <v>13560</v>
      </c>
      <c r="F55" s="262">
        <v>1290</v>
      </c>
      <c r="G55" s="239"/>
    </row>
    <row r="56" spans="1:7" s="240" customFormat="1" ht="36.65" customHeight="1">
      <c r="A56" s="238"/>
      <c r="B56" s="892"/>
      <c r="C56" s="887"/>
      <c r="D56" s="253" t="s">
        <v>6</v>
      </c>
      <c r="E56" s="254">
        <v>18190</v>
      </c>
      <c r="F56" s="255">
        <v>1550</v>
      </c>
      <c r="G56" s="239"/>
    </row>
    <row r="57" spans="1:7" s="240" customFormat="1" ht="36.65" customHeight="1">
      <c r="A57" s="238"/>
      <c r="B57" s="892"/>
      <c r="C57" s="887"/>
      <c r="D57" s="253" t="s">
        <v>7</v>
      </c>
      <c r="E57" s="254">
        <v>50640</v>
      </c>
      <c r="F57" s="255">
        <v>3450</v>
      </c>
      <c r="G57" s="239"/>
    </row>
    <row r="58" spans="1:7" s="240" customFormat="1" ht="36.65" customHeight="1" thickBot="1">
      <c r="A58" s="238"/>
      <c r="B58" s="892"/>
      <c r="C58" s="888"/>
      <c r="D58" s="259" t="s">
        <v>8</v>
      </c>
      <c r="E58" s="257">
        <v>100390</v>
      </c>
      <c r="F58" s="258">
        <v>6020</v>
      </c>
      <c r="G58" s="239"/>
    </row>
    <row r="59" spans="1:7" s="240" customFormat="1" ht="36.65" customHeight="1" thickTop="1">
      <c r="A59" s="238"/>
      <c r="B59" s="892"/>
      <c r="C59" s="886" t="s">
        <v>89</v>
      </c>
      <c r="D59" s="260" t="s">
        <v>5</v>
      </c>
      <c r="E59" s="261">
        <v>13160</v>
      </c>
      <c r="F59" s="262">
        <v>1260</v>
      </c>
      <c r="G59" s="239"/>
    </row>
    <row r="60" spans="1:7" s="240" customFormat="1" ht="36.65" customHeight="1">
      <c r="A60" s="238"/>
      <c r="B60" s="892"/>
      <c r="C60" s="887"/>
      <c r="D60" s="253" t="s">
        <v>6</v>
      </c>
      <c r="E60" s="254">
        <v>17750</v>
      </c>
      <c r="F60" s="255">
        <v>1510</v>
      </c>
      <c r="G60" s="239"/>
    </row>
    <row r="61" spans="1:7" s="240" customFormat="1" ht="36.65" customHeight="1">
      <c r="A61" s="238"/>
      <c r="B61" s="892"/>
      <c r="C61" s="887"/>
      <c r="D61" s="253" t="s">
        <v>7</v>
      </c>
      <c r="E61" s="254">
        <v>50090</v>
      </c>
      <c r="F61" s="255">
        <v>3420</v>
      </c>
      <c r="G61" s="239"/>
    </row>
    <row r="62" spans="1:7" s="240" customFormat="1" ht="36.65" customHeight="1" thickBot="1">
      <c r="A62" s="238"/>
      <c r="B62" s="892"/>
      <c r="C62" s="888"/>
      <c r="D62" s="259" t="s">
        <v>8</v>
      </c>
      <c r="E62" s="257">
        <v>99760</v>
      </c>
      <c r="F62" s="258">
        <v>5980</v>
      </c>
      <c r="G62" s="239"/>
    </row>
    <row r="63" spans="1:7" s="240" customFormat="1" ht="36.65" customHeight="1" thickTop="1">
      <c r="A63" s="238"/>
      <c r="B63" s="892"/>
      <c r="C63" s="886" t="s">
        <v>90</v>
      </c>
      <c r="D63" s="260" t="s">
        <v>5</v>
      </c>
      <c r="E63" s="261">
        <v>12800</v>
      </c>
      <c r="F63" s="262">
        <v>1220</v>
      </c>
      <c r="G63" s="239"/>
    </row>
    <row r="64" spans="1:7" s="240" customFormat="1" ht="36.65" customHeight="1">
      <c r="A64" s="238"/>
      <c r="B64" s="892"/>
      <c r="C64" s="887"/>
      <c r="D64" s="253" t="s">
        <v>6</v>
      </c>
      <c r="E64" s="254">
        <v>17350</v>
      </c>
      <c r="F64" s="255">
        <v>1480</v>
      </c>
      <c r="G64" s="239"/>
    </row>
    <row r="65" spans="1:7" s="240" customFormat="1" ht="36.65" customHeight="1">
      <c r="A65" s="238"/>
      <c r="B65" s="892"/>
      <c r="C65" s="887"/>
      <c r="D65" s="253" t="s">
        <v>7</v>
      </c>
      <c r="E65" s="254">
        <v>49590</v>
      </c>
      <c r="F65" s="255">
        <v>3380</v>
      </c>
      <c r="G65" s="239"/>
    </row>
    <row r="66" spans="1:7" s="240" customFormat="1" ht="36.65" customHeight="1" thickBot="1">
      <c r="A66" s="238"/>
      <c r="B66" s="893"/>
      <c r="C66" s="898"/>
      <c r="D66" s="263" t="s">
        <v>8</v>
      </c>
      <c r="E66" s="264">
        <v>99190</v>
      </c>
      <c r="F66" s="265">
        <v>5950</v>
      </c>
      <c r="G66" s="239"/>
    </row>
    <row r="67" spans="1:7" s="240" customFormat="1" ht="36.65" customHeight="1">
      <c r="A67" s="266"/>
      <c r="B67" s="267"/>
      <c r="C67" s="268"/>
      <c r="D67" s="269"/>
      <c r="E67" s="269"/>
      <c r="F67" s="269"/>
      <c r="G67" s="270"/>
    </row>
    <row r="68" spans="1:7" s="240" customFormat="1" ht="15" customHeight="1" thickBot="1">
      <c r="A68" s="238"/>
      <c r="B68" s="899"/>
      <c r="C68" s="899"/>
      <c r="D68" s="899"/>
      <c r="E68" s="899"/>
      <c r="F68" s="899"/>
      <c r="G68" s="239"/>
    </row>
    <row r="69" spans="1:7" s="240" customFormat="1" ht="57.75" customHeight="1" thickBot="1">
      <c r="A69" s="238"/>
      <c r="B69" s="245" t="s">
        <v>75</v>
      </c>
      <c r="C69" s="246" t="s">
        <v>74</v>
      </c>
      <c r="D69" s="247" t="s">
        <v>76</v>
      </c>
      <c r="E69" s="248" t="s">
        <v>60</v>
      </c>
      <c r="F69" s="249" t="s">
        <v>91</v>
      </c>
      <c r="G69" s="239"/>
    </row>
    <row r="70" spans="1:7" s="240" customFormat="1" ht="36.65" customHeight="1">
      <c r="A70" s="238"/>
      <c r="B70" s="900" t="s">
        <v>64</v>
      </c>
      <c r="C70" s="903" t="s">
        <v>72</v>
      </c>
      <c r="D70" s="271" t="s">
        <v>5</v>
      </c>
      <c r="E70" s="252">
        <v>48120</v>
      </c>
      <c r="F70" s="252">
        <v>4590</v>
      </c>
      <c r="G70" s="239"/>
    </row>
    <row r="71" spans="1:7" s="240" customFormat="1" ht="36.65" customHeight="1">
      <c r="A71" s="238"/>
      <c r="B71" s="901"/>
      <c r="C71" s="904"/>
      <c r="D71" s="272" t="s">
        <v>6</v>
      </c>
      <c r="E71" s="255">
        <v>57170</v>
      </c>
      <c r="F71" s="255">
        <v>4870</v>
      </c>
      <c r="G71" s="239"/>
    </row>
    <row r="72" spans="1:7" s="240" customFormat="1" ht="36.65" customHeight="1">
      <c r="A72" s="238"/>
      <c r="B72" s="901"/>
      <c r="C72" s="904"/>
      <c r="D72" s="272" t="s">
        <v>7</v>
      </c>
      <c r="E72" s="255">
        <v>99920</v>
      </c>
      <c r="F72" s="255">
        <v>6820</v>
      </c>
      <c r="G72" s="239"/>
    </row>
    <row r="73" spans="1:7" s="240" customFormat="1" ht="36.65" customHeight="1" thickBot="1">
      <c r="A73" s="238"/>
      <c r="B73" s="901"/>
      <c r="C73" s="905"/>
      <c r="D73" s="273" t="s">
        <v>8</v>
      </c>
      <c r="E73" s="258">
        <v>155290</v>
      </c>
      <c r="F73" s="258">
        <v>9310</v>
      </c>
      <c r="G73" s="239"/>
    </row>
    <row r="74" spans="1:7" s="240" customFormat="1" ht="36.65" customHeight="1" thickTop="1">
      <c r="A74" s="238"/>
      <c r="B74" s="901"/>
      <c r="C74" s="906" t="s">
        <v>73</v>
      </c>
      <c r="D74" s="271" t="s">
        <v>5</v>
      </c>
      <c r="E74" s="252">
        <v>36980</v>
      </c>
      <c r="F74" s="252">
        <v>3530</v>
      </c>
      <c r="G74" s="239"/>
    </row>
    <row r="75" spans="1:7" s="240" customFormat="1" ht="36.65" customHeight="1">
      <c r="A75" s="238"/>
      <c r="B75" s="901"/>
      <c r="C75" s="904"/>
      <c r="D75" s="272" t="s">
        <v>6</v>
      </c>
      <c r="E75" s="255">
        <v>44100</v>
      </c>
      <c r="F75" s="255">
        <v>3760</v>
      </c>
      <c r="G75" s="239"/>
    </row>
    <row r="76" spans="1:7" s="240" customFormat="1" ht="36.65" customHeight="1">
      <c r="A76" s="238"/>
      <c r="B76" s="901"/>
      <c r="C76" s="904"/>
      <c r="D76" s="272" t="s">
        <v>7</v>
      </c>
      <c r="E76" s="255">
        <v>78460</v>
      </c>
      <c r="F76" s="255">
        <v>5350</v>
      </c>
      <c r="G76" s="239"/>
    </row>
    <row r="77" spans="1:7" s="240" customFormat="1" ht="36.65" customHeight="1" thickBot="1">
      <c r="A77" s="238"/>
      <c r="B77" s="901"/>
      <c r="C77" s="905"/>
      <c r="D77" s="273" t="s">
        <v>8</v>
      </c>
      <c r="E77" s="258">
        <v>130880</v>
      </c>
      <c r="F77" s="258">
        <v>7850</v>
      </c>
      <c r="G77" s="239"/>
    </row>
    <row r="78" spans="1:7" s="240" customFormat="1" ht="36.65" customHeight="1" thickTop="1">
      <c r="A78" s="238"/>
      <c r="B78" s="901"/>
      <c r="C78" s="907">
        <v>20</v>
      </c>
      <c r="D78" s="271" t="s">
        <v>5</v>
      </c>
      <c r="E78" s="252">
        <v>43580</v>
      </c>
      <c r="F78" s="252">
        <v>4160</v>
      </c>
      <c r="G78" s="239"/>
    </row>
    <row r="79" spans="1:7" s="240" customFormat="1" ht="36.65" customHeight="1">
      <c r="A79" s="238"/>
      <c r="B79" s="901"/>
      <c r="C79" s="908"/>
      <c r="D79" s="272" t="s">
        <v>6</v>
      </c>
      <c r="E79" s="255">
        <v>51740</v>
      </c>
      <c r="F79" s="255">
        <v>4410</v>
      </c>
      <c r="G79" s="239"/>
    </row>
    <row r="80" spans="1:7" s="240" customFormat="1" ht="36.65" customHeight="1">
      <c r="A80" s="238"/>
      <c r="B80" s="901"/>
      <c r="C80" s="908"/>
      <c r="D80" s="272" t="s">
        <v>7</v>
      </c>
      <c r="E80" s="255">
        <v>91750</v>
      </c>
      <c r="F80" s="255">
        <v>6260</v>
      </c>
      <c r="G80" s="239"/>
    </row>
    <row r="81" spans="1:7" s="240" customFormat="1" ht="36.65" customHeight="1" thickBot="1">
      <c r="A81" s="238"/>
      <c r="B81" s="901"/>
      <c r="C81" s="909"/>
      <c r="D81" s="273" t="s">
        <v>8</v>
      </c>
      <c r="E81" s="258">
        <v>145880</v>
      </c>
      <c r="F81" s="258">
        <v>8750</v>
      </c>
      <c r="G81" s="239"/>
    </row>
    <row r="82" spans="1:7" s="240" customFormat="1" ht="36.65" customHeight="1" thickTop="1">
      <c r="A82" s="238"/>
      <c r="B82" s="901"/>
      <c r="C82" s="906" t="s">
        <v>77</v>
      </c>
      <c r="D82" s="271" t="s">
        <v>5</v>
      </c>
      <c r="E82" s="252">
        <v>31860</v>
      </c>
      <c r="F82" s="252">
        <v>3040</v>
      </c>
      <c r="G82" s="239"/>
    </row>
    <row r="83" spans="1:7" s="240" customFormat="1" ht="36.65" customHeight="1">
      <c r="A83" s="238"/>
      <c r="B83" s="901"/>
      <c r="C83" s="904"/>
      <c r="D83" s="272" t="s">
        <v>6</v>
      </c>
      <c r="E83" s="255">
        <v>38610</v>
      </c>
      <c r="F83" s="255">
        <v>3290</v>
      </c>
      <c r="G83" s="239"/>
    </row>
    <row r="84" spans="1:7" s="240" customFormat="1" ht="36.65" customHeight="1">
      <c r="A84" s="238"/>
      <c r="B84" s="901"/>
      <c r="C84" s="904"/>
      <c r="D84" s="272" t="s">
        <v>7</v>
      </c>
      <c r="E84" s="255">
        <v>75360</v>
      </c>
      <c r="F84" s="255">
        <v>5140</v>
      </c>
      <c r="G84" s="239"/>
    </row>
    <row r="85" spans="1:7" s="240" customFormat="1" ht="36.65" customHeight="1" thickBot="1">
      <c r="A85" s="238"/>
      <c r="B85" s="901"/>
      <c r="C85" s="905"/>
      <c r="D85" s="273" t="s">
        <v>8</v>
      </c>
      <c r="E85" s="258">
        <v>127220</v>
      </c>
      <c r="F85" s="258">
        <v>7630</v>
      </c>
      <c r="G85" s="239"/>
    </row>
    <row r="86" spans="1:7" s="240" customFormat="1" ht="36.65" customHeight="1" thickTop="1">
      <c r="A86" s="238"/>
      <c r="B86" s="901"/>
      <c r="C86" s="906" t="s">
        <v>78</v>
      </c>
      <c r="D86" s="271" t="s">
        <v>5</v>
      </c>
      <c r="E86" s="252">
        <v>26080</v>
      </c>
      <c r="F86" s="252">
        <v>2490</v>
      </c>
      <c r="G86" s="239"/>
    </row>
    <row r="87" spans="1:7" s="240" customFormat="1" ht="36.65" customHeight="1">
      <c r="A87" s="238"/>
      <c r="B87" s="901"/>
      <c r="C87" s="904"/>
      <c r="D87" s="272" t="s">
        <v>6</v>
      </c>
      <c r="E87" s="255">
        <v>32130</v>
      </c>
      <c r="F87" s="255">
        <v>2740</v>
      </c>
      <c r="G87" s="239"/>
    </row>
    <row r="88" spans="1:7" s="240" customFormat="1" ht="36.65" customHeight="1">
      <c r="A88" s="238"/>
      <c r="B88" s="901"/>
      <c r="C88" s="904"/>
      <c r="D88" s="272" t="s">
        <v>7</v>
      </c>
      <c r="E88" s="255">
        <v>67260</v>
      </c>
      <c r="F88" s="255">
        <v>4590</v>
      </c>
      <c r="G88" s="239"/>
    </row>
    <row r="89" spans="1:7" s="240" customFormat="1" ht="36.65" customHeight="1" thickBot="1">
      <c r="A89" s="238"/>
      <c r="B89" s="901"/>
      <c r="C89" s="905"/>
      <c r="D89" s="273" t="s">
        <v>8</v>
      </c>
      <c r="E89" s="258">
        <v>118010</v>
      </c>
      <c r="F89" s="258">
        <v>7080</v>
      </c>
      <c r="G89" s="239"/>
    </row>
    <row r="90" spans="1:7" s="240" customFormat="1" ht="36.65" customHeight="1" thickTop="1">
      <c r="A90" s="238"/>
      <c r="B90" s="901"/>
      <c r="C90" s="906" t="s">
        <v>79</v>
      </c>
      <c r="D90" s="271" t="s">
        <v>5</v>
      </c>
      <c r="E90" s="252">
        <v>24490</v>
      </c>
      <c r="F90" s="252">
        <v>2340</v>
      </c>
      <c r="G90" s="239"/>
    </row>
    <row r="91" spans="1:7" s="240" customFormat="1" ht="36.65" customHeight="1">
      <c r="A91" s="238"/>
      <c r="B91" s="901"/>
      <c r="C91" s="904"/>
      <c r="D91" s="272" t="s">
        <v>6</v>
      </c>
      <c r="E91" s="255">
        <v>30350</v>
      </c>
      <c r="F91" s="255">
        <v>2590</v>
      </c>
      <c r="G91" s="239"/>
    </row>
    <row r="92" spans="1:7" s="240" customFormat="1" ht="36.65" customHeight="1">
      <c r="A92" s="238"/>
      <c r="B92" s="901"/>
      <c r="C92" s="904"/>
      <c r="D92" s="272" t="s">
        <v>7</v>
      </c>
      <c r="E92" s="255">
        <v>65040</v>
      </c>
      <c r="F92" s="255">
        <v>4440</v>
      </c>
      <c r="G92" s="239"/>
    </row>
    <row r="93" spans="1:7" s="240" customFormat="1" ht="36.65" customHeight="1" thickBot="1">
      <c r="A93" s="238"/>
      <c r="B93" s="901"/>
      <c r="C93" s="905"/>
      <c r="D93" s="273" t="s">
        <v>8</v>
      </c>
      <c r="E93" s="258">
        <v>115480</v>
      </c>
      <c r="F93" s="258">
        <v>6920</v>
      </c>
      <c r="G93" s="239"/>
    </row>
    <row r="94" spans="1:7" s="240" customFormat="1" ht="36.65" customHeight="1" thickTop="1">
      <c r="A94" s="238"/>
      <c r="B94" s="901"/>
      <c r="C94" s="906" t="s">
        <v>80</v>
      </c>
      <c r="D94" s="271" t="s">
        <v>5</v>
      </c>
      <c r="E94" s="252">
        <v>21650</v>
      </c>
      <c r="F94" s="252">
        <v>2070</v>
      </c>
      <c r="G94" s="239"/>
    </row>
    <row r="95" spans="1:7" s="240" customFormat="1" ht="36.65" customHeight="1">
      <c r="A95" s="238"/>
      <c r="B95" s="901"/>
      <c r="C95" s="904"/>
      <c r="D95" s="272" t="s">
        <v>6</v>
      </c>
      <c r="E95" s="255">
        <v>27170</v>
      </c>
      <c r="F95" s="255">
        <v>2310</v>
      </c>
      <c r="G95" s="239"/>
    </row>
    <row r="96" spans="1:7" s="240" customFormat="1" ht="36.65" customHeight="1">
      <c r="A96" s="238"/>
      <c r="B96" s="901"/>
      <c r="C96" s="904"/>
      <c r="D96" s="272" t="s">
        <v>7</v>
      </c>
      <c r="E96" s="255">
        <v>61060</v>
      </c>
      <c r="F96" s="255">
        <v>4170</v>
      </c>
      <c r="G96" s="239"/>
    </row>
    <row r="97" spans="1:7" s="240" customFormat="1" ht="36.65" customHeight="1" thickBot="1">
      <c r="A97" s="238"/>
      <c r="B97" s="901"/>
      <c r="C97" s="905"/>
      <c r="D97" s="273" t="s">
        <v>8</v>
      </c>
      <c r="E97" s="258">
        <v>110960</v>
      </c>
      <c r="F97" s="258">
        <v>6650</v>
      </c>
      <c r="G97" s="239"/>
    </row>
    <row r="98" spans="1:7" s="240" customFormat="1" ht="36.65" customHeight="1" thickTop="1">
      <c r="A98" s="238"/>
      <c r="B98" s="901"/>
      <c r="C98" s="906" t="s">
        <v>82</v>
      </c>
      <c r="D98" s="271" t="s">
        <v>5</v>
      </c>
      <c r="E98" s="252">
        <v>19650</v>
      </c>
      <c r="F98" s="252">
        <v>1870</v>
      </c>
      <c r="G98" s="239"/>
    </row>
    <row r="99" spans="1:7" s="240" customFormat="1" ht="36.65" customHeight="1">
      <c r="A99" s="238"/>
      <c r="B99" s="901"/>
      <c r="C99" s="904"/>
      <c r="D99" s="272" t="s">
        <v>6</v>
      </c>
      <c r="E99" s="255">
        <v>24930</v>
      </c>
      <c r="F99" s="255">
        <v>2120</v>
      </c>
      <c r="G99" s="239"/>
    </row>
    <row r="100" spans="1:7" s="240" customFormat="1" ht="36.65" customHeight="1">
      <c r="A100" s="238"/>
      <c r="B100" s="901"/>
      <c r="C100" s="904"/>
      <c r="D100" s="272" t="s">
        <v>7</v>
      </c>
      <c r="E100" s="255">
        <v>58270</v>
      </c>
      <c r="F100" s="255">
        <v>3970</v>
      </c>
      <c r="G100" s="239"/>
    </row>
    <row r="101" spans="1:7" s="240" customFormat="1" ht="36.65" customHeight="1" thickBot="1">
      <c r="A101" s="238"/>
      <c r="B101" s="901"/>
      <c r="C101" s="905"/>
      <c r="D101" s="273" t="s">
        <v>8</v>
      </c>
      <c r="E101" s="258">
        <v>107780</v>
      </c>
      <c r="F101" s="258">
        <v>6460</v>
      </c>
      <c r="G101" s="239"/>
    </row>
    <row r="102" spans="1:7" s="240" customFormat="1" ht="36.65" customHeight="1" thickTop="1">
      <c r="A102" s="238"/>
      <c r="B102" s="901"/>
      <c r="C102" s="906" t="s">
        <v>83</v>
      </c>
      <c r="D102" s="271" t="s">
        <v>5</v>
      </c>
      <c r="E102" s="252">
        <v>18160</v>
      </c>
      <c r="F102" s="252">
        <v>1730</v>
      </c>
      <c r="G102" s="239"/>
    </row>
    <row r="103" spans="1:7" s="240" customFormat="1" ht="36.65" customHeight="1">
      <c r="A103" s="238"/>
      <c r="B103" s="901"/>
      <c r="C103" s="904"/>
      <c r="D103" s="272" t="s">
        <v>6</v>
      </c>
      <c r="E103" s="255">
        <v>23270</v>
      </c>
      <c r="F103" s="255">
        <v>1980</v>
      </c>
      <c r="G103" s="239"/>
    </row>
    <row r="104" spans="1:7" s="240" customFormat="1" ht="36.65" customHeight="1">
      <c r="A104" s="238"/>
      <c r="B104" s="901"/>
      <c r="C104" s="904"/>
      <c r="D104" s="272" t="s">
        <v>7</v>
      </c>
      <c r="E104" s="255">
        <v>56190</v>
      </c>
      <c r="F104" s="255">
        <v>3830</v>
      </c>
      <c r="G104" s="239"/>
    </row>
    <row r="105" spans="1:7" s="240" customFormat="1" ht="36.65" customHeight="1" thickBot="1">
      <c r="A105" s="238"/>
      <c r="B105" s="901"/>
      <c r="C105" s="905"/>
      <c r="D105" s="273" t="s">
        <v>8</v>
      </c>
      <c r="E105" s="258">
        <v>105420</v>
      </c>
      <c r="F105" s="258">
        <v>6320</v>
      </c>
      <c r="G105" s="239"/>
    </row>
    <row r="106" spans="1:7" s="240" customFormat="1" ht="36.65" customHeight="1" thickTop="1">
      <c r="A106" s="238"/>
      <c r="B106" s="901"/>
      <c r="C106" s="906" t="s">
        <v>84</v>
      </c>
      <c r="D106" s="271" t="s">
        <v>5</v>
      </c>
      <c r="E106" s="252">
        <v>17000</v>
      </c>
      <c r="F106" s="252">
        <v>1620</v>
      </c>
      <c r="G106" s="239"/>
    </row>
    <row r="107" spans="1:7" s="240" customFormat="1" ht="36.65" customHeight="1">
      <c r="A107" s="238"/>
      <c r="B107" s="901"/>
      <c r="C107" s="904"/>
      <c r="D107" s="272" t="s">
        <v>6</v>
      </c>
      <c r="E107" s="255">
        <v>21960</v>
      </c>
      <c r="F107" s="255">
        <v>1870</v>
      </c>
      <c r="G107" s="239"/>
    </row>
    <row r="108" spans="1:7" s="240" customFormat="1" ht="36.65" customHeight="1">
      <c r="A108" s="238"/>
      <c r="B108" s="901"/>
      <c r="C108" s="904"/>
      <c r="D108" s="272" t="s">
        <v>7</v>
      </c>
      <c r="E108" s="255">
        <v>54560</v>
      </c>
      <c r="F108" s="255">
        <v>3720</v>
      </c>
      <c r="G108" s="239"/>
    </row>
    <row r="109" spans="1:7" s="240" customFormat="1" ht="36.65" customHeight="1" thickBot="1">
      <c r="A109" s="238"/>
      <c r="B109" s="901"/>
      <c r="C109" s="905"/>
      <c r="D109" s="273" t="s">
        <v>8</v>
      </c>
      <c r="E109" s="258">
        <v>103560</v>
      </c>
      <c r="F109" s="258">
        <v>6210</v>
      </c>
      <c r="G109" s="239"/>
    </row>
    <row r="110" spans="1:7" s="240" customFormat="1" ht="36.65" customHeight="1" thickTop="1">
      <c r="A110" s="238"/>
      <c r="B110" s="901"/>
      <c r="C110" s="906" t="s">
        <v>85</v>
      </c>
      <c r="D110" s="271" t="s">
        <v>5</v>
      </c>
      <c r="E110" s="252">
        <v>14910</v>
      </c>
      <c r="F110" s="252">
        <v>1420</v>
      </c>
      <c r="G110" s="239"/>
    </row>
    <row r="111" spans="1:7" s="240" customFormat="1" ht="36.65" customHeight="1">
      <c r="A111" s="238"/>
      <c r="B111" s="901"/>
      <c r="C111" s="904"/>
      <c r="D111" s="272" t="s">
        <v>6</v>
      </c>
      <c r="E111" s="255">
        <v>19620</v>
      </c>
      <c r="F111" s="255">
        <v>1670</v>
      </c>
      <c r="G111" s="239"/>
    </row>
    <row r="112" spans="1:7" s="240" customFormat="1" ht="36.65" customHeight="1">
      <c r="A112" s="238"/>
      <c r="B112" s="901"/>
      <c r="C112" s="904"/>
      <c r="D112" s="272" t="s">
        <v>7</v>
      </c>
      <c r="E112" s="255">
        <v>51640</v>
      </c>
      <c r="F112" s="255">
        <v>3520</v>
      </c>
      <c r="G112" s="239"/>
    </row>
    <row r="113" spans="1:7" s="240" customFormat="1" ht="36.65" customHeight="1" thickBot="1">
      <c r="A113" s="238"/>
      <c r="B113" s="901"/>
      <c r="C113" s="905"/>
      <c r="D113" s="273" t="s">
        <v>8</v>
      </c>
      <c r="E113" s="258">
        <v>100230</v>
      </c>
      <c r="F113" s="258">
        <v>6010</v>
      </c>
      <c r="G113" s="239"/>
    </row>
    <row r="114" spans="1:7" s="240" customFormat="1" ht="36.65" customHeight="1" thickTop="1">
      <c r="A114" s="238"/>
      <c r="B114" s="901"/>
      <c r="C114" s="906" t="s">
        <v>86</v>
      </c>
      <c r="D114" s="271" t="s">
        <v>5</v>
      </c>
      <c r="E114" s="252">
        <v>14260</v>
      </c>
      <c r="F114" s="252">
        <v>1360</v>
      </c>
      <c r="G114" s="239"/>
    </row>
    <row r="115" spans="1:7" s="240" customFormat="1" ht="36.65" customHeight="1">
      <c r="A115" s="238"/>
      <c r="B115" s="901"/>
      <c r="C115" s="904"/>
      <c r="D115" s="272" t="s">
        <v>6</v>
      </c>
      <c r="E115" s="255">
        <v>18890</v>
      </c>
      <c r="F115" s="255">
        <v>1610</v>
      </c>
      <c r="G115" s="239"/>
    </row>
    <row r="116" spans="1:7" s="240" customFormat="1" ht="36.65" customHeight="1">
      <c r="A116" s="238"/>
      <c r="B116" s="901"/>
      <c r="C116" s="904"/>
      <c r="D116" s="272" t="s">
        <v>7</v>
      </c>
      <c r="E116" s="255">
        <v>50730</v>
      </c>
      <c r="F116" s="255">
        <v>3460</v>
      </c>
      <c r="G116" s="239"/>
    </row>
    <row r="117" spans="1:7" s="240" customFormat="1" ht="36.65" customHeight="1" thickBot="1">
      <c r="A117" s="238"/>
      <c r="B117" s="901"/>
      <c r="C117" s="905"/>
      <c r="D117" s="274" t="s">
        <v>8</v>
      </c>
      <c r="E117" s="258">
        <v>99210</v>
      </c>
      <c r="F117" s="258">
        <v>5950</v>
      </c>
      <c r="G117" s="239"/>
    </row>
    <row r="118" spans="1:7" s="240" customFormat="1" ht="36.65" customHeight="1" thickTop="1">
      <c r="A118" s="238"/>
      <c r="B118" s="901"/>
      <c r="C118" s="906" t="s">
        <v>87</v>
      </c>
      <c r="D118" s="275" t="s">
        <v>5</v>
      </c>
      <c r="E118" s="262">
        <v>13710</v>
      </c>
      <c r="F118" s="262">
        <v>1310</v>
      </c>
      <c r="G118" s="239"/>
    </row>
    <row r="119" spans="1:7" s="240" customFormat="1" ht="36.65" customHeight="1">
      <c r="A119" s="238"/>
      <c r="B119" s="901"/>
      <c r="C119" s="904"/>
      <c r="D119" s="272" t="s">
        <v>6</v>
      </c>
      <c r="E119" s="255">
        <v>18280</v>
      </c>
      <c r="F119" s="255">
        <v>1560</v>
      </c>
      <c r="G119" s="239"/>
    </row>
    <row r="120" spans="1:7" s="240" customFormat="1" ht="36.65" customHeight="1">
      <c r="A120" s="238"/>
      <c r="B120" s="901"/>
      <c r="C120" s="904"/>
      <c r="D120" s="272" t="s">
        <v>7</v>
      </c>
      <c r="E120" s="255">
        <v>49960</v>
      </c>
      <c r="F120" s="255">
        <v>3410</v>
      </c>
      <c r="G120" s="239"/>
    </row>
    <row r="121" spans="1:7" s="240" customFormat="1" ht="36.65" customHeight="1" thickBot="1">
      <c r="A121" s="238"/>
      <c r="B121" s="901"/>
      <c r="C121" s="905"/>
      <c r="D121" s="274" t="s">
        <v>8</v>
      </c>
      <c r="E121" s="258">
        <v>98330</v>
      </c>
      <c r="F121" s="258">
        <v>5900</v>
      </c>
      <c r="G121" s="239"/>
    </row>
    <row r="122" spans="1:7" s="240" customFormat="1" ht="36.65" customHeight="1" thickTop="1">
      <c r="A122" s="238"/>
      <c r="B122" s="901"/>
      <c r="C122" s="906" t="s">
        <v>88</v>
      </c>
      <c r="D122" s="275" t="s">
        <v>5</v>
      </c>
      <c r="E122" s="262">
        <v>13240</v>
      </c>
      <c r="F122" s="262">
        <v>1260</v>
      </c>
      <c r="G122" s="239"/>
    </row>
    <row r="123" spans="1:7" s="240" customFormat="1" ht="36.65" customHeight="1">
      <c r="A123" s="238"/>
      <c r="B123" s="901"/>
      <c r="C123" s="904"/>
      <c r="D123" s="272" t="s">
        <v>6</v>
      </c>
      <c r="E123" s="255">
        <v>17750</v>
      </c>
      <c r="F123" s="255">
        <v>1510</v>
      </c>
      <c r="G123" s="239"/>
    </row>
    <row r="124" spans="1:7" s="240" customFormat="1" ht="36.65" customHeight="1">
      <c r="A124" s="238"/>
      <c r="B124" s="901"/>
      <c r="C124" s="904"/>
      <c r="D124" s="272" t="s">
        <v>7</v>
      </c>
      <c r="E124" s="255">
        <v>49310</v>
      </c>
      <c r="F124" s="255">
        <v>3360</v>
      </c>
      <c r="G124" s="239"/>
    </row>
    <row r="125" spans="1:7" s="240" customFormat="1" ht="36.65" customHeight="1" thickBot="1">
      <c r="A125" s="238"/>
      <c r="B125" s="901"/>
      <c r="C125" s="905"/>
      <c r="D125" s="274" t="s">
        <v>8</v>
      </c>
      <c r="E125" s="258">
        <v>97590</v>
      </c>
      <c r="F125" s="258">
        <v>5850</v>
      </c>
      <c r="G125" s="239"/>
    </row>
    <row r="126" spans="1:7" s="240" customFormat="1" ht="36.65" customHeight="1" thickTop="1">
      <c r="A126" s="238"/>
      <c r="B126" s="901"/>
      <c r="C126" s="906" t="s">
        <v>89</v>
      </c>
      <c r="D126" s="275" t="s">
        <v>5</v>
      </c>
      <c r="E126" s="262">
        <v>12850</v>
      </c>
      <c r="F126" s="262">
        <v>1230</v>
      </c>
      <c r="G126" s="239"/>
    </row>
    <row r="127" spans="1:7" s="240" customFormat="1" ht="36.65" customHeight="1">
      <c r="A127" s="238"/>
      <c r="B127" s="901"/>
      <c r="C127" s="904"/>
      <c r="D127" s="272" t="s">
        <v>6</v>
      </c>
      <c r="E127" s="255">
        <v>17320</v>
      </c>
      <c r="F127" s="255">
        <v>1480</v>
      </c>
      <c r="G127" s="239"/>
    </row>
    <row r="128" spans="1:7" s="240" customFormat="1" ht="36.65" customHeight="1">
      <c r="A128" s="238"/>
      <c r="B128" s="901"/>
      <c r="C128" s="904"/>
      <c r="D128" s="272" t="s">
        <v>7</v>
      </c>
      <c r="E128" s="255">
        <v>48760</v>
      </c>
      <c r="F128" s="255">
        <v>3330</v>
      </c>
      <c r="G128" s="239"/>
    </row>
    <row r="129" spans="1:7" s="240" customFormat="1" ht="36.65" customHeight="1" thickBot="1">
      <c r="A129" s="238"/>
      <c r="B129" s="901"/>
      <c r="C129" s="905"/>
      <c r="D129" s="274" t="s">
        <v>8</v>
      </c>
      <c r="E129" s="258">
        <v>96970</v>
      </c>
      <c r="F129" s="258">
        <v>5810</v>
      </c>
      <c r="G129" s="239"/>
    </row>
    <row r="130" spans="1:7" s="240" customFormat="1" ht="36.65" customHeight="1" thickTop="1">
      <c r="A130" s="238"/>
      <c r="B130" s="901"/>
      <c r="C130" s="906" t="s">
        <v>90</v>
      </c>
      <c r="D130" s="275" t="s">
        <v>5</v>
      </c>
      <c r="E130" s="262">
        <v>12510</v>
      </c>
      <c r="F130" s="262">
        <v>1190</v>
      </c>
      <c r="G130" s="239"/>
    </row>
    <row r="131" spans="1:7" s="240" customFormat="1" ht="36.65" customHeight="1">
      <c r="A131" s="238"/>
      <c r="B131" s="901"/>
      <c r="C131" s="904"/>
      <c r="D131" s="272" t="s">
        <v>6</v>
      </c>
      <c r="E131" s="255">
        <v>16930</v>
      </c>
      <c r="F131" s="255">
        <v>1440</v>
      </c>
      <c r="G131" s="239"/>
    </row>
    <row r="132" spans="1:7" s="240" customFormat="1" ht="36.65" customHeight="1">
      <c r="A132" s="238"/>
      <c r="B132" s="901"/>
      <c r="C132" s="904"/>
      <c r="D132" s="272" t="s">
        <v>7</v>
      </c>
      <c r="E132" s="255">
        <v>48280</v>
      </c>
      <c r="F132" s="255">
        <v>3290</v>
      </c>
      <c r="G132" s="239"/>
    </row>
    <row r="133" spans="1:7" s="240" customFormat="1" ht="36.65" customHeight="1" thickBot="1">
      <c r="A133" s="238"/>
      <c r="B133" s="902"/>
      <c r="C133" s="910"/>
      <c r="D133" s="276" t="s">
        <v>8</v>
      </c>
      <c r="E133" s="265">
        <v>96410</v>
      </c>
      <c r="F133" s="265">
        <v>5780</v>
      </c>
      <c r="G133" s="239"/>
    </row>
    <row r="134" spans="1:7" s="240" customFormat="1" ht="36.65" customHeight="1">
      <c r="A134" s="266"/>
      <c r="B134" s="277"/>
      <c r="C134" s="277"/>
      <c r="D134" s="277"/>
      <c r="E134" s="277"/>
      <c r="F134" s="277"/>
      <c r="G134" s="270"/>
    </row>
    <row r="135" spans="1:7" s="240" customFormat="1" ht="15" customHeight="1" thickBot="1">
      <c r="A135" s="238"/>
      <c r="B135" s="899"/>
      <c r="C135" s="899"/>
      <c r="D135" s="899"/>
      <c r="E135" s="899"/>
      <c r="F135" s="899"/>
      <c r="G135" s="239"/>
    </row>
    <row r="136" spans="1:7" s="240" customFormat="1" ht="57.75" customHeight="1" thickBot="1">
      <c r="A136" s="238"/>
      <c r="B136" s="245" t="s">
        <v>75</v>
      </c>
      <c r="C136" s="246" t="s">
        <v>74</v>
      </c>
      <c r="D136" s="247" t="s">
        <v>76</v>
      </c>
      <c r="E136" s="248" t="s">
        <v>60</v>
      </c>
      <c r="F136" s="249" t="s">
        <v>91</v>
      </c>
      <c r="G136" s="239"/>
    </row>
    <row r="137" spans="1:7" s="240" customFormat="1" ht="36.65" customHeight="1">
      <c r="A137" s="238"/>
      <c r="B137" s="900" t="s">
        <v>65</v>
      </c>
      <c r="C137" s="903" t="s">
        <v>72</v>
      </c>
      <c r="D137" s="271" t="s">
        <v>5</v>
      </c>
      <c r="E137" s="252">
        <v>47800</v>
      </c>
      <c r="F137" s="252">
        <v>4560</v>
      </c>
      <c r="G137" s="239"/>
    </row>
    <row r="138" spans="1:7" s="240" customFormat="1" ht="36.65" customHeight="1">
      <c r="A138" s="238"/>
      <c r="B138" s="901"/>
      <c r="C138" s="904"/>
      <c r="D138" s="272" t="s">
        <v>6</v>
      </c>
      <c r="E138" s="255">
        <v>56790</v>
      </c>
      <c r="F138" s="255">
        <v>4840</v>
      </c>
      <c r="G138" s="239"/>
    </row>
    <row r="139" spans="1:7" s="240" customFormat="1" ht="36.65" customHeight="1">
      <c r="A139" s="238"/>
      <c r="B139" s="901"/>
      <c r="C139" s="904"/>
      <c r="D139" s="272" t="s">
        <v>7</v>
      </c>
      <c r="E139" s="255">
        <v>99290</v>
      </c>
      <c r="F139" s="255">
        <v>6770</v>
      </c>
      <c r="G139" s="239"/>
    </row>
    <row r="140" spans="1:7" s="240" customFormat="1" ht="36.65" customHeight="1" thickBot="1">
      <c r="A140" s="238"/>
      <c r="B140" s="901"/>
      <c r="C140" s="905"/>
      <c r="D140" s="273" t="s">
        <v>8</v>
      </c>
      <c r="E140" s="258">
        <v>154250</v>
      </c>
      <c r="F140" s="258">
        <v>9250</v>
      </c>
      <c r="G140" s="239"/>
    </row>
    <row r="141" spans="1:7" s="240" customFormat="1" ht="36.65" customHeight="1" thickTop="1">
      <c r="A141" s="238"/>
      <c r="B141" s="901"/>
      <c r="C141" s="906" t="s">
        <v>73</v>
      </c>
      <c r="D141" s="271" t="s">
        <v>5</v>
      </c>
      <c r="E141" s="252">
        <v>36730</v>
      </c>
      <c r="F141" s="252">
        <v>3510</v>
      </c>
      <c r="G141" s="239"/>
    </row>
    <row r="142" spans="1:7" s="240" customFormat="1" ht="36.65" customHeight="1">
      <c r="A142" s="238"/>
      <c r="B142" s="901"/>
      <c r="C142" s="904"/>
      <c r="D142" s="272" t="s">
        <v>6</v>
      </c>
      <c r="E142" s="255">
        <v>43800</v>
      </c>
      <c r="F142" s="255">
        <v>3730</v>
      </c>
      <c r="G142" s="239"/>
    </row>
    <row r="143" spans="1:7" s="240" customFormat="1" ht="36.65" customHeight="1">
      <c r="A143" s="238"/>
      <c r="B143" s="901"/>
      <c r="C143" s="904"/>
      <c r="D143" s="272" t="s">
        <v>7</v>
      </c>
      <c r="E143" s="255">
        <v>77960</v>
      </c>
      <c r="F143" s="255">
        <v>5320</v>
      </c>
      <c r="G143" s="239"/>
    </row>
    <row r="144" spans="1:7" s="240" customFormat="1" ht="36.65" customHeight="1" thickBot="1">
      <c r="A144" s="238"/>
      <c r="B144" s="901"/>
      <c r="C144" s="905"/>
      <c r="D144" s="273" t="s">
        <v>8</v>
      </c>
      <c r="E144" s="258">
        <v>129980</v>
      </c>
      <c r="F144" s="258">
        <v>7790</v>
      </c>
      <c r="G144" s="239"/>
    </row>
    <row r="145" spans="1:7" s="240" customFormat="1" ht="36.65" customHeight="1" thickTop="1">
      <c r="A145" s="238"/>
      <c r="B145" s="901"/>
      <c r="C145" s="907">
        <v>20</v>
      </c>
      <c r="D145" s="271" t="s">
        <v>5</v>
      </c>
      <c r="E145" s="252">
        <v>43290</v>
      </c>
      <c r="F145" s="252">
        <v>4130</v>
      </c>
      <c r="G145" s="239"/>
    </row>
    <row r="146" spans="1:7" s="240" customFormat="1" ht="36.65" customHeight="1">
      <c r="A146" s="238"/>
      <c r="B146" s="901"/>
      <c r="C146" s="908"/>
      <c r="D146" s="272" t="s">
        <v>6</v>
      </c>
      <c r="E146" s="255">
        <v>51390</v>
      </c>
      <c r="F146" s="255">
        <v>4380</v>
      </c>
      <c r="G146" s="239"/>
    </row>
    <row r="147" spans="1:7" s="240" customFormat="1" ht="36.65" customHeight="1">
      <c r="A147" s="238"/>
      <c r="B147" s="901"/>
      <c r="C147" s="908"/>
      <c r="D147" s="272" t="s">
        <v>7</v>
      </c>
      <c r="E147" s="255">
        <v>91110</v>
      </c>
      <c r="F147" s="255">
        <v>6220</v>
      </c>
      <c r="G147" s="239"/>
    </row>
    <row r="148" spans="1:7" s="240" customFormat="1" ht="36.65" customHeight="1" thickBot="1">
      <c r="A148" s="238"/>
      <c r="B148" s="901"/>
      <c r="C148" s="909"/>
      <c r="D148" s="273" t="s">
        <v>8</v>
      </c>
      <c r="E148" s="258">
        <v>144820</v>
      </c>
      <c r="F148" s="258">
        <v>8680</v>
      </c>
      <c r="G148" s="239"/>
    </row>
    <row r="149" spans="1:7" s="240" customFormat="1" ht="36.65" customHeight="1" thickTop="1">
      <c r="A149" s="238"/>
      <c r="B149" s="901"/>
      <c r="C149" s="906" t="s">
        <v>77</v>
      </c>
      <c r="D149" s="271" t="s">
        <v>5</v>
      </c>
      <c r="E149" s="252">
        <v>31650</v>
      </c>
      <c r="F149" s="252">
        <v>3020</v>
      </c>
      <c r="G149" s="239"/>
    </row>
    <row r="150" spans="1:7" s="240" customFormat="1" ht="36.65" customHeight="1">
      <c r="A150" s="238"/>
      <c r="B150" s="901"/>
      <c r="C150" s="904"/>
      <c r="D150" s="272" t="s">
        <v>6</v>
      </c>
      <c r="E150" s="255">
        <v>38350</v>
      </c>
      <c r="F150" s="255">
        <v>3270</v>
      </c>
      <c r="G150" s="239"/>
    </row>
    <row r="151" spans="1:7" s="240" customFormat="1" ht="36.65" customHeight="1">
      <c r="A151" s="238"/>
      <c r="B151" s="901"/>
      <c r="C151" s="904"/>
      <c r="D151" s="272" t="s">
        <v>7</v>
      </c>
      <c r="E151" s="255">
        <v>74830</v>
      </c>
      <c r="F151" s="255">
        <v>5100</v>
      </c>
      <c r="G151" s="239"/>
    </row>
    <row r="152" spans="1:7" s="240" customFormat="1" ht="36.65" customHeight="1" thickBot="1">
      <c r="A152" s="238"/>
      <c r="B152" s="901"/>
      <c r="C152" s="905"/>
      <c r="D152" s="273" t="s">
        <v>8</v>
      </c>
      <c r="E152" s="258">
        <v>126300</v>
      </c>
      <c r="F152" s="258">
        <v>7570</v>
      </c>
      <c r="G152" s="239"/>
    </row>
    <row r="153" spans="1:7" s="240" customFormat="1" ht="36.65" customHeight="1" thickTop="1">
      <c r="A153" s="238"/>
      <c r="B153" s="901"/>
      <c r="C153" s="906" t="s">
        <v>78</v>
      </c>
      <c r="D153" s="271" t="s">
        <v>5</v>
      </c>
      <c r="E153" s="252">
        <v>25900</v>
      </c>
      <c r="F153" s="252">
        <v>2470</v>
      </c>
      <c r="G153" s="239"/>
    </row>
    <row r="154" spans="1:7" s="240" customFormat="1" ht="36.65" customHeight="1">
      <c r="A154" s="238"/>
      <c r="B154" s="901"/>
      <c r="C154" s="904"/>
      <c r="D154" s="272" t="s">
        <v>6</v>
      </c>
      <c r="E154" s="255">
        <v>31910</v>
      </c>
      <c r="F154" s="255">
        <v>2720</v>
      </c>
      <c r="G154" s="239"/>
    </row>
    <row r="155" spans="1:7" s="240" customFormat="1" ht="36.65" customHeight="1">
      <c r="A155" s="238"/>
      <c r="B155" s="901"/>
      <c r="C155" s="904"/>
      <c r="D155" s="272" t="s">
        <v>7</v>
      </c>
      <c r="E155" s="255">
        <v>66790</v>
      </c>
      <c r="F155" s="255">
        <v>4560</v>
      </c>
      <c r="G155" s="239"/>
    </row>
    <row r="156" spans="1:7" s="240" customFormat="1" ht="36.65" customHeight="1" thickBot="1">
      <c r="A156" s="238"/>
      <c r="B156" s="901"/>
      <c r="C156" s="905"/>
      <c r="D156" s="273" t="s">
        <v>8</v>
      </c>
      <c r="E156" s="258">
        <v>117150</v>
      </c>
      <c r="F156" s="258">
        <v>7020</v>
      </c>
      <c r="G156" s="239"/>
    </row>
    <row r="157" spans="1:7" s="240" customFormat="1" ht="36.65" customHeight="1" thickTop="1">
      <c r="A157" s="238"/>
      <c r="B157" s="901"/>
      <c r="C157" s="906" t="s">
        <v>79</v>
      </c>
      <c r="D157" s="271" t="s">
        <v>5</v>
      </c>
      <c r="E157" s="252">
        <v>24320</v>
      </c>
      <c r="F157" s="252">
        <v>2320</v>
      </c>
      <c r="G157" s="239"/>
    </row>
    <row r="158" spans="1:7" s="240" customFormat="1" ht="36.65" customHeight="1">
      <c r="A158" s="238"/>
      <c r="B158" s="901"/>
      <c r="C158" s="904"/>
      <c r="D158" s="272" t="s">
        <v>6</v>
      </c>
      <c r="E158" s="255">
        <v>30140</v>
      </c>
      <c r="F158" s="255">
        <v>2570</v>
      </c>
      <c r="G158" s="239"/>
    </row>
    <row r="159" spans="1:7" s="240" customFormat="1" ht="36.65" customHeight="1">
      <c r="A159" s="238"/>
      <c r="B159" s="901"/>
      <c r="C159" s="904"/>
      <c r="D159" s="272" t="s">
        <v>7</v>
      </c>
      <c r="E159" s="255">
        <v>64580</v>
      </c>
      <c r="F159" s="255">
        <v>4410</v>
      </c>
      <c r="G159" s="239"/>
    </row>
    <row r="160" spans="1:7" s="240" customFormat="1" ht="36.65" customHeight="1" thickBot="1">
      <c r="A160" s="238"/>
      <c r="B160" s="901"/>
      <c r="C160" s="905"/>
      <c r="D160" s="273" t="s">
        <v>8</v>
      </c>
      <c r="E160" s="258">
        <v>114640</v>
      </c>
      <c r="F160" s="258">
        <v>6870</v>
      </c>
      <c r="G160" s="239"/>
    </row>
    <row r="161" spans="1:7" s="240" customFormat="1" ht="36.65" customHeight="1" thickTop="1">
      <c r="A161" s="238"/>
      <c r="B161" s="901"/>
      <c r="C161" s="906" t="s">
        <v>80</v>
      </c>
      <c r="D161" s="271" t="s">
        <v>5</v>
      </c>
      <c r="E161" s="252">
        <v>21510</v>
      </c>
      <c r="F161" s="252">
        <v>2050</v>
      </c>
      <c r="G161" s="239"/>
    </row>
    <row r="162" spans="1:7" s="240" customFormat="1" ht="36.65" customHeight="1">
      <c r="A162" s="238"/>
      <c r="B162" s="901"/>
      <c r="C162" s="904"/>
      <c r="D162" s="272" t="s">
        <v>6</v>
      </c>
      <c r="E162" s="255">
        <v>26990</v>
      </c>
      <c r="F162" s="255">
        <v>2300</v>
      </c>
      <c r="G162" s="239"/>
    </row>
    <row r="163" spans="1:7" s="240" customFormat="1" ht="36.65" customHeight="1">
      <c r="A163" s="238"/>
      <c r="B163" s="901"/>
      <c r="C163" s="904"/>
      <c r="D163" s="272" t="s">
        <v>7</v>
      </c>
      <c r="E163" s="255">
        <v>60640</v>
      </c>
      <c r="F163" s="255">
        <v>4140</v>
      </c>
      <c r="G163" s="239"/>
    </row>
    <row r="164" spans="1:7" s="240" customFormat="1" ht="36.65" customHeight="1" thickBot="1">
      <c r="A164" s="238"/>
      <c r="B164" s="901"/>
      <c r="C164" s="905"/>
      <c r="D164" s="273" t="s">
        <v>8</v>
      </c>
      <c r="E164" s="258">
        <v>110160</v>
      </c>
      <c r="F164" s="258">
        <v>6600</v>
      </c>
      <c r="G164" s="239"/>
    </row>
    <row r="165" spans="1:7" s="240" customFormat="1" ht="36.65" customHeight="1" thickTop="1">
      <c r="A165" s="238"/>
      <c r="B165" s="901"/>
      <c r="C165" s="906" t="s">
        <v>82</v>
      </c>
      <c r="D165" s="271" t="s">
        <v>5</v>
      </c>
      <c r="E165" s="252">
        <v>19520</v>
      </c>
      <c r="F165" s="252">
        <v>1860</v>
      </c>
      <c r="G165" s="239"/>
    </row>
    <row r="166" spans="1:7" s="240" customFormat="1" ht="36.65" customHeight="1">
      <c r="A166" s="238"/>
      <c r="B166" s="901"/>
      <c r="C166" s="904"/>
      <c r="D166" s="272" t="s">
        <v>6</v>
      </c>
      <c r="E166" s="255">
        <v>24760</v>
      </c>
      <c r="F166" s="255">
        <v>2110</v>
      </c>
      <c r="G166" s="239"/>
    </row>
    <row r="167" spans="1:7" s="240" customFormat="1" ht="36.65" customHeight="1">
      <c r="A167" s="238"/>
      <c r="B167" s="901"/>
      <c r="C167" s="904"/>
      <c r="D167" s="272" t="s">
        <v>7</v>
      </c>
      <c r="E167" s="255">
        <v>57860</v>
      </c>
      <c r="F167" s="255">
        <v>3950</v>
      </c>
      <c r="G167" s="239"/>
    </row>
    <row r="168" spans="1:7" s="240" customFormat="1" ht="36.65" customHeight="1" thickBot="1">
      <c r="A168" s="238"/>
      <c r="B168" s="901"/>
      <c r="C168" s="905"/>
      <c r="D168" s="273" t="s">
        <v>8</v>
      </c>
      <c r="E168" s="258">
        <v>106990</v>
      </c>
      <c r="F168" s="258">
        <v>6410</v>
      </c>
      <c r="G168" s="239"/>
    </row>
    <row r="169" spans="1:7" s="240" customFormat="1" ht="36.65" customHeight="1" thickTop="1">
      <c r="A169" s="238"/>
      <c r="B169" s="901"/>
      <c r="C169" s="906" t="s">
        <v>83</v>
      </c>
      <c r="D169" s="271" t="s">
        <v>5</v>
      </c>
      <c r="E169" s="252">
        <v>18050</v>
      </c>
      <c r="F169" s="252">
        <v>1720</v>
      </c>
      <c r="G169" s="239"/>
    </row>
    <row r="170" spans="1:7" s="240" customFormat="1" ht="36.65" customHeight="1">
      <c r="A170" s="238"/>
      <c r="B170" s="901"/>
      <c r="C170" s="904"/>
      <c r="D170" s="272" t="s">
        <v>6</v>
      </c>
      <c r="E170" s="255">
        <v>23110</v>
      </c>
      <c r="F170" s="255">
        <v>1970</v>
      </c>
      <c r="G170" s="239"/>
    </row>
    <row r="171" spans="1:7" s="240" customFormat="1" ht="36.65" customHeight="1">
      <c r="A171" s="238"/>
      <c r="B171" s="901"/>
      <c r="C171" s="904"/>
      <c r="D171" s="272" t="s">
        <v>7</v>
      </c>
      <c r="E171" s="255">
        <v>55800</v>
      </c>
      <c r="F171" s="255">
        <v>3810</v>
      </c>
      <c r="G171" s="239"/>
    </row>
    <row r="172" spans="1:7" s="240" customFormat="1" ht="36.65" customHeight="1" thickBot="1">
      <c r="A172" s="238"/>
      <c r="B172" s="901"/>
      <c r="C172" s="905"/>
      <c r="D172" s="273" t="s">
        <v>8</v>
      </c>
      <c r="E172" s="258">
        <v>104650</v>
      </c>
      <c r="F172" s="258">
        <v>6270</v>
      </c>
      <c r="G172" s="239"/>
    </row>
    <row r="173" spans="1:7" s="240" customFormat="1" ht="36.65" customHeight="1" thickTop="1">
      <c r="A173" s="238"/>
      <c r="B173" s="901"/>
      <c r="C173" s="906" t="s">
        <v>84</v>
      </c>
      <c r="D173" s="271" t="s">
        <v>5</v>
      </c>
      <c r="E173" s="252">
        <v>16880</v>
      </c>
      <c r="F173" s="252">
        <v>1610</v>
      </c>
      <c r="G173" s="239"/>
    </row>
    <row r="174" spans="1:7" s="240" customFormat="1" ht="36.65" customHeight="1">
      <c r="A174" s="238"/>
      <c r="B174" s="901"/>
      <c r="C174" s="904"/>
      <c r="D174" s="272" t="s">
        <v>6</v>
      </c>
      <c r="E174" s="255">
        <v>21810</v>
      </c>
      <c r="F174" s="255">
        <v>1860</v>
      </c>
      <c r="G174" s="239"/>
    </row>
    <row r="175" spans="1:7" s="240" customFormat="1" ht="36.65" customHeight="1">
      <c r="A175" s="238"/>
      <c r="B175" s="901"/>
      <c r="C175" s="904"/>
      <c r="D175" s="272" t="s">
        <v>7</v>
      </c>
      <c r="E175" s="255">
        <v>54170</v>
      </c>
      <c r="F175" s="255">
        <v>3700</v>
      </c>
      <c r="G175" s="239"/>
    </row>
    <row r="176" spans="1:7" s="240" customFormat="1" ht="36.65" customHeight="1" thickBot="1">
      <c r="A176" s="238"/>
      <c r="B176" s="901"/>
      <c r="C176" s="905"/>
      <c r="D176" s="273" t="s">
        <v>8</v>
      </c>
      <c r="E176" s="258">
        <v>102800</v>
      </c>
      <c r="F176" s="258">
        <v>6160</v>
      </c>
      <c r="G176" s="239"/>
    </row>
    <row r="177" spans="1:7" s="240" customFormat="1" ht="36.65" customHeight="1" thickTop="1">
      <c r="A177" s="238"/>
      <c r="B177" s="901"/>
      <c r="C177" s="906" t="s">
        <v>85</v>
      </c>
      <c r="D177" s="271" t="s">
        <v>5</v>
      </c>
      <c r="E177" s="252">
        <v>14820</v>
      </c>
      <c r="F177" s="252">
        <v>1410</v>
      </c>
      <c r="G177" s="239"/>
    </row>
    <row r="178" spans="1:7" s="240" customFormat="1" ht="36.65" customHeight="1">
      <c r="A178" s="238"/>
      <c r="B178" s="901"/>
      <c r="C178" s="904"/>
      <c r="D178" s="272" t="s">
        <v>6</v>
      </c>
      <c r="E178" s="255">
        <v>19500</v>
      </c>
      <c r="F178" s="255">
        <v>1660</v>
      </c>
      <c r="G178" s="239"/>
    </row>
    <row r="179" spans="1:7" s="240" customFormat="1" ht="36.65" customHeight="1">
      <c r="A179" s="238"/>
      <c r="B179" s="901"/>
      <c r="C179" s="904"/>
      <c r="D179" s="272" t="s">
        <v>7</v>
      </c>
      <c r="E179" s="255">
        <v>51290</v>
      </c>
      <c r="F179" s="255">
        <v>3500</v>
      </c>
      <c r="G179" s="239"/>
    </row>
    <row r="180" spans="1:7" s="240" customFormat="1" ht="36.65" customHeight="1" thickBot="1">
      <c r="A180" s="238"/>
      <c r="B180" s="901"/>
      <c r="C180" s="905"/>
      <c r="D180" s="273" t="s">
        <v>8</v>
      </c>
      <c r="E180" s="258">
        <v>99510</v>
      </c>
      <c r="F180" s="258">
        <v>5970</v>
      </c>
      <c r="G180" s="239"/>
    </row>
    <row r="181" spans="1:7" s="240" customFormat="1" ht="36.65" customHeight="1" thickTop="1">
      <c r="A181" s="238"/>
      <c r="B181" s="901"/>
      <c r="C181" s="906" t="s">
        <v>86</v>
      </c>
      <c r="D181" s="271" t="s">
        <v>5</v>
      </c>
      <c r="E181" s="252">
        <v>14180</v>
      </c>
      <c r="F181" s="252">
        <v>1350</v>
      </c>
      <c r="G181" s="239"/>
    </row>
    <row r="182" spans="1:7" s="240" customFormat="1" ht="36.65" customHeight="1">
      <c r="A182" s="238"/>
      <c r="B182" s="901"/>
      <c r="C182" s="904"/>
      <c r="D182" s="272" t="s">
        <v>6</v>
      </c>
      <c r="E182" s="255">
        <v>18780</v>
      </c>
      <c r="F182" s="255">
        <v>1600</v>
      </c>
      <c r="G182" s="239"/>
    </row>
    <row r="183" spans="1:7" s="240" customFormat="1" ht="36.65" customHeight="1">
      <c r="A183" s="238"/>
      <c r="B183" s="901"/>
      <c r="C183" s="904"/>
      <c r="D183" s="272" t="s">
        <v>7</v>
      </c>
      <c r="E183" s="255">
        <v>50390</v>
      </c>
      <c r="F183" s="255">
        <v>3440</v>
      </c>
      <c r="G183" s="239"/>
    </row>
    <row r="184" spans="1:7" s="240" customFormat="1" ht="36.65" customHeight="1" thickBot="1">
      <c r="A184" s="238"/>
      <c r="B184" s="901"/>
      <c r="C184" s="905"/>
      <c r="D184" s="274" t="s">
        <v>8</v>
      </c>
      <c r="E184" s="258">
        <v>98490</v>
      </c>
      <c r="F184" s="258">
        <v>5900</v>
      </c>
      <c r="G184" s="239"/>
    </row>
    <row r="185" spans="1:7" s="240" customFormat="1" ht="36.65" customHeight="1" thickTop="1">
      <c r="A185" s="238"/>
      <c r="B185" s="901"/>
      <c r="C185" s="906" t="s">
        <v>87</v>
      </c>
      <c r="D185" s="275" t="s">
        <v>5</v>
      </c>
      <c r="E185" s="262">
        <v>13630</v>
      </c>
      <c r="F185" s="262">
        <v>1300</v>
      </c>
      <c r="G185" s="239"/>
    </row>
    <row r="186" spans="1:7" s="240" customFormat="1" ht="36.65" customHeight="1">
      <c r="A186" s="238"/>
      <c r="B186" s="901"/>
      <c r="C186" s="904"/>
      <c r="D186" s="272" t="s">
        <v>6</v>
      </c>
      <c r="E186" s="255">
        <v>18160</v>
      </c>
      <c r="F186" s="255">
        <v>1550</v>
      </c>
      <c r="G186" s="239"/>
    </row>
    <row r="187" spans="1:7" s="240" customFormat="1" ht="36.65" customHeight="1">
      <c r="A187" s="238"/>
      <c r="B187" s="901"/>
      <c r="C187" s="904"/>
      <c r="D187" s="272" t="s">
        <v>7</v>
      </c>
      <c r="E187" s="255">
        <v>49620</v>
      </c>
      <c r="F187" s="255">
        <v>3380</v>
      </c>
      <c r="G187" s="239"/>
    </row>
    <row r="188" spans="1:7" s="240" customFormat="1" ht="36.65" customHeight="1" thickBot="1">
      <c r="A188" s="238"/>
      <c r="B188" s="901"/>
      <c r="C188" s="905"/>
      <c r="D188" s="274" t="s">
        <v>8</v>
      </c>
      <c r="E188" s="258">
        <v>97610</v>
      </c>
      <c r="F188" s="258">
        <v>5850</v>
      </c>
      <c r="G188" s="239"/>
    </row>
    <row r="189" spans="1:7" s="240" customFormat="1" ht="36.65" customHeight="1" thickTop="1">
      <c r="A189" s="238"/>
      <c r="B189" s="901"/>
      <c r="C189" s="906" t="s">
        <v>88</v>
      </c>
      <c r="D189" s="275" t="s">
        <v>5</v>
      </c>
      <c r="E189" s="262">
        <v>13160</v>
      </c>
      <c r="F189" s="262">
        <v>1260</v>
      </c>
      <c r="G189" s="239"/>
    </row>
    <row r="190" spans="1:7" s="240" customFormat="1" ht="36.65" customHeight="1">
      <c r="A190" s="238"/>
      <c r="B190" s="901"/>
      <c r="C190" s="904"/>
      <c r="D190" s="272" t="s">
        <v>6</v>
      </c>
      <c r="E190" s="255">
        <v>17640</v>
      </c>
      <c r="F190" s="255">
        <v>1500</v>
      </c>
      <c r="G190" s="239"/>
    </row>
    <row r="191" spans="1:7" s="240" customFormat="1" ht="36.65" customHeight="1">
      <c r="A191" s="238"/>
      <c r="B191" s="901"/>
      <c r="C191" s="904"/>
      <c r="D191" s="272" t="s">
        <v>7</v>
      </c>
      <c r="E191" s="255">
        <v>48970</v>
      </c>
      <c r="F191" s="255">
        <v>3340</v>
      </c>
      <c r="G191" s="239"/>
    </row>
    <row r="192" spans="1:7" ht="36.65" customHeight="1" thickBot="1">
      <c r="A192" s="238"/>
      <c r="B192" s="901"/>
      <c r="C192" s="905"/>
      <c r="D192" s="274" t="s">
        <v>8</v>
      </c>
      <c r="E192" s="258">
        <v>96880</v>
      </c>
      <c r="F192" s="258">
        <v>5810</v>
      </c>
      <c r="G192" s="239"/>
    </row>
    <row r="193" spans="1:8" ht="36.65" customHeight="1" thickTop="1">
      <c r="A193" s="238"/>
      <c r="B193" s="901"/>
      <c r="C193" s="906" t="s">
        <v>89</v>
      </c>
      <c r="D193" s="275" t="s">
        <v>5</v>
      </c>
      <c r="E193" s="262">
        <v>12780</v>
      </c>
      <c r="F193" s="262">
        <v>1220</v>
      </c>
      <c r="G193" s="239"/>
    </row>
    <row r="194" spans="1:8" ht="36.65" customHeight="1">
      <c r="A194" s="238"/>
      <c r="B194" s="901"/>
      <c r="C194" s="904"/>
      <c r="D194" s="272" t="s">
        <v>6</v>
      </c>
      <c r="E194" s="255">
        <v>17210</v>
      </c>
      <c r="F194" s="255">
        <v>1470</v>
      </c>
      <c r="G194" s="239"/>
    </row>
    <row r="195" spans="1:8" ht="36.65" customHeight="1">
      <c r="A195" s="238"/>
      <c r="B195" s="901"/>
      <c r="C195" s="904"/>
      <c r="D195" s="272" t="s">
        <v>7</v>
      </c>
      <c r="E195" s="255">
        <v>48430</v>
      </c>
      <c r="F195" s="255">
        <v>3300</v>
      </c>
      <c r="G195" s="239"/>
    </row>
    <row r="196" spans="1:8" ht="36.65" customHeight="1" thickBot="1">
      <c r="A196" s="238"/>
      <c r="B196" s="901"/>
      <c r="C196" s="905"/>
      <c r="D196" s="274" t="s">
        <v>8</v>
      </c>
      <c r="E196" s="258">
        <v>96260</v>
      </c>
      <c r="F196" s="258">
        <v>5770</v>
      </c>
      <c r="G196" s="239"/>
    </row>
    <row r="197" spans="1:8" ht="36.65" customHeight="1" thickTop="1">
      <c r="A197" s="238"/>
      <c r="B197" s="901"/>
      <c r="C197" s="906" t="s">
        <v>90</v>
      </c>
      <c r="D197" s="275" t="s">
        <v>5</v>
      </c>
      <c r="E197" s="262">
        <v>12430</v>
      </c>
      <c r="F197" s="262">
        <v>1190</v>
      </c>
      <c r="G197" s="239"/>
    </row>
    <row r="198" spans="1:8" ht="36.65" customHeight="1">
      <c r="A198" s="238"/>
      <c r="B198" s="901"/>
      <c r="C198" s="904"/>
      <c r="D198" s="272" t="s">
        <v>6</v>
      </c>
      <c r="E198" s="255">
        <v>16820</v>
      </c>
      <c r="F198" s="255">
        <v>1430</v>
      </c>
      <c r="G198" s="239"/>
    </row>
    <row r="199" spans="1:8" ht="36.65" customHeight="1">
      <c r="A199" s="238"/>
      <c r="B199" s="901"/>
      <c r="C199" s="904"/>
      <c r="D199" s="272" t="s">
        <v>7</v>
      </c>
      <c r="E199" s="255">
        <v>47950</v>
      </c>
      <c r="F199" s="255">
        <v>3270</v>
      </c>
      <c r="G199" s="239"/>
    </row>
    <row r="200" spans="1:8" ht="36.65" customHeight="1" thickBot="1">
      <c r="A200" s="238"/>
      <c r="B200" s="902"/>
      <c r="C200" s="910"/>
      <c r="D200" s="276" t="s">
        <v>8</v>
      </c>
      <c r="E200" s="265">
        <v>95710</v>
      </c>
      <c r="F200" s="265">
        <v>5740</v>
      </c>
      <c r="G200" s="239"/>
    </row>
    <row r="201" spans="1:8" s="240" customFormat="1" ht="36.65" customHeight="1">
      <c r="A201" s="266"/>
      <c r="B201" s="267"/>
      <c r="C201" s="268"/>
      <c r="D201" s="269"/>
      <c r="E201" s="269"/>
      <c r="F201" s="269"/>
      <c r="G201" s="270"/>
    </row>
    <row r="202" spans="1:8" s="283" customFormat="1" ht="15" customHeight="1" thickBot="1">
      <c r="A202" s="278"/>
      <c r="B202" s="279"/>
      <c r="C202" s="279"/>
      <c r="D202" s="279"/>
      <c r="E202" s="279"/>
      <c r="F202" s="280"/>
      <c r="G202" s="281"/>
      <c r="H202" s="282"/>
    </row>
    <row r="203" spans="1:8" ht="57.75" customHeight="1" thickBot="1">
      <c r="A203" s="238"/>
      <c r="B203" s="245" t="s">
        <v>75</v>
      </c>
      <c r="C203" s="246" t="s">
        <v>74</v>
      </c>
      <c r="D203" s="247" t="s">
        <v>76</v>
      </c>
      <c r="E203" s="248" t="s">
        <v>60</v>
      </c>
      <c r="F203" s="249" t="s">
        <v>91</v>
      </c>
      <c r="G203" s="239"/>
    </row>
    <row r="204" spans="1:8" ht="36.65" customHeight="1">
      <c r="A204" s="238"/>
      <c r="B204" s="900" t="s">
        <v>66</v>
      </c>
      <c r="C204" s="903" t="s">
        <v>72</v>
      </c>
      <c r="D204" s="271" t="s">
        <v>5</v>
      </c>
      <c r="E204" s="252">
        <v>46830</v>
      </c>
      <c r="F204" s="252">
        <v>4470</v>
      </c>
      <c r="G204" s="239"/>
    </row>
    <row r="205" spans="1:8" ht="36.65" customHeight="1">
      <c r="A205" s="238"/>
      <c r="B205" s="901"/>
      <c r="C205" s="904"/>
      <c r="D205" s="272" t="s">
        <v>6</v>
      </c>
      <c r="E205" s="255">
        <v>55650</v>
      </c>
      <c r="F205" s="255">
        <v>4740</v>
      </c>
      <c r="G205" s="239"/>
    </row>
    <row r="206" spans="1:8" ht="36.65" customHeight="1">
      <c r="A206" s="238"/>
      <c r="B206" s="901"/>
      <c r="C206" s="904"/>
      <c r="D206" s="272" t="s">
        <v>7</v>
      </c>
      <c r="E206" s="255">
        <v>97400</v>
      </c>
      <c r="F206" s="255">
        <v>6640</v>
      </c>
      <c r="G206" s="239"/>
    </row>
    <row r="207" spans="1:8" ht="36.65" customHeight="1" thickBot="1">
      <c r="A207" s="238"/>
      <c r="B207" s="901"/>
      <c r="C207" s="905"/>
      <c r="D207" s="273" t="s">
        <v>8</v>
      </c>
      <c r="E207" s="258">
        <v>151140</v>
      </c>
      <c r="F207" s="258">
        <v>9060</v>
      </c>
      <c r="G207" s="239"/>
    </row>
    <row r="208" spans="1:8" s="240" customFormat="1" ht="36.65" customHeight="1" thickTop="1">
      <c r="A208" s="238"/>
      <c r="B208" s="901"/>
      <c r="C208" s="906" t="s">
        <v>73</v>
      </c>
      <c r="D208" s="271" t="s">
        <v>5</v>
      </c>
      <c r="E208" s="252">
        <v>35980</v>
      </c>
      <c r="F208" s="252">
        <v>3430</v>
      </c>
      <c r="G208" s="239"/>
    </row>
    <row r="209" spans="1:7" s="240" customFormat="1" ht="36.65" customHeight="1">
      <c r="A209" s="238"/>
      <c r="B209" s="901"/>
      <c r="C209" s="904"/>
      <c r="D209" s="272" t="s">
        <v>6</v>
      </c>
      <c r="E209" s="255">
        <v>42920</v>
      </c>
      <c r="F209" s="255">
        <v>3660</v>
      </c>
      <c r="G209" s="239"/>
    </row>
    <row r="210" spans="1:7" s="240" customFormat="1" ht="36.65" customHeight="1">
      <c r="A210" s="238"/>
      <c r="B210" s="901"/>
      <c r="C210" s="904"/>
      <c r="D210" s="272" t="s">
        <v>7</v>
      </c>
      <c r="E210" s="255">
        <v>76450</v>
      </c>
      <c r="F210" s="255">
        <v>5220</v>
      </c>
      <c r="G210" s="239"/>
    </row>
    <row r="211" spans="1:7" s="240" customFormat="1" ht="36.65" customHeight="1" thickBot="1">
      <c r="A211" s="238"/>
      <c r="B211" s="901"/>
      <c r="C211" s="905"/>
      <c r="D211" s="273" t="s">
        <v>8</v>
      </c>
      <c r="E211" s="258">
        <v>127300</v>
      </c>
      <c r="F211" s="258">
        <v>7630</v>
      </c>
      <c r="G211" s="239"/>
    </row>
    <row r="212" spans="1:7" s="240" customFormat="1" ht="36.65" customHeight="1" thickTop="1">
      <c r="A212" s="238"/>
      <c r="B212" s="901"/>
      <c r="C212" s="907">
        <v>20</v>
      </c>
      <c r="D212" s="271" t="s">
        <v>5</v>
      </c>
      <c r="E212" s="252">
        <v>42400</v>
      </c>
      <c r="F212" s="252">
        <v>4050</v>
      </c>
      <c r="G212" s="239"/>
    </row>
    <row r="213" spans="1:7" s="240" customFormat="1" ht="36.65" customHeight="1">
      <c r="A213" s="238"/>
      <c r="B213" s="901"/>
      <c r="C213" s="908"/>
      <c r="D213" s="272" t="s">
        <v>6</v>
      </c>
      <c r="E213" s="255">
        <v>50320</v>
      </c>
      <c r="F213" s="255">
        <v>4290</v>
      </c>
      <c r="G213" s="239"/>
    </row>
    <row r="214" spans="1:7" s="240" customFormat="1" ht="36.65" customHeight="1">
      <c r="A214" s="238"/>
      <c r="B214" s="901"/>
      <c r="C214" s="908"/>
      <c r="D214" s="272" t="s">
        <v>7</v>
      </c>
      <c r="E214" s="255">
        <v>89190</v>
      </c>
      <c r="F214" s="255">
        <v>6080</v>
      </c>
      <c r="G214" s="239"/>
    </row>
    <row r="215" spans="1:7" s="240" customFormat="1" ht="36.65" customHeight="1" thickBot="1">
      <c r="A215" s="238"/>
      <c r="B215" s="901"/>
      <c r="C215" s="909"/>
      <c r="D215" s="273" t="s">
        <v>8</v>
      </c>
      <c r="E215" s="258">
        <v>141670</v>
      </c>
      <c r="F215" s="258">
        <v>8490</v>
      </c>
      <c r="G215" s="239"/>
    </row>
    <row r="216" spans="1:7" s="240" customFormat="1" ht="36.65" customHeight="1" thickTop="1">
      <c r="A216" s="238"/>
      <c r="B216" s="901"/>
      <c r="C216" s="906" t="s">
        <v>77</v>
      </c>
      <c r="D216" s="271" t="s">
        <v>5</v>
      </c>
      <c r="E216" s="252">
        <v>31010</v>
      </c>
      <c r="F216" s="252">
        <v>2960</v>
      </c>
      <c r="G216" s="239"/>
    </row>
    <row r="217" spans="1:7" s="240" customFormat="1" ht="36.65" customHeight="1">
      <c r="A217" s="238"/>
      <c r="B217" s="901"/>
      <c r="C217" s="904"/>
      <c r="D217" s="272" t="s">
        <v>6</v>
      </c>
      <c r="E217" s="255">
        <v>37560</v>
      </c>
      <c r="F217" s="255">
        <v>3200</v>
      </c>
      <c r="G217" s="239"/>
    </row>
    <row r="218" spans="1:7" s="240" customFormat="1" ht="36.65" customHeight="1">
      <c r="A218" s="238"/>
      <c r="B218" s="901"/>
      <c r="C218" s="904"/>
      <c r="D218" s="272" t="s">
        <v>7</v>
      </c>
      <c r="E218" s="255">
        <v>73250</v>
      </c>
      <c r="F218" s="255">
        <v>5000</v>
      </c>
      <c r="G218" s="239"/>
    </row>
    <row r="219" spans="1:7" s="240" customFormat="1" ht="36.65" customHeight="1" thickBot="1">
      <c r="A219" s="238"/>
      <c r="B219" s="901"/>
      <c r="C219" s="905"/>
      <c r="D219" s="273" t="s">
        <v>8</v>
      </c>
      <c r="E219" s="258">
        <v>123550</v>
      </c>
      <c r="F219" s="258">
        <v>7410</v>
      </c>
      <c r="G219" s="239"/>
    </row>
    <row r="220" spans="1:7" s="240" customFormat="1" ht="36.65" customHeight="1" thickTop="1">
      <c r="A220" s="238"/>
      <c r="B220" s="901"/>
      <c r="C220" s="906" t="s">
        <v>78</v>
      </c>
      <c r="D220" s="271" t="s">
        <v>5</v>
      </c>
      <c r="E220" s="252">
        <v>25380</v>
      </c>
      <c r="F220" s="252">
        <v>2420</v>
      </c>
      <c r="G220" s="239"/>
    </row>
    <row r="221" spans="1:7" s="240" customFormat="1" ht="36.65" customHeight="1">
      <c r="A221" s="238"/>
      <c r="B221" s="901"/>
      <c r="C221" s="904"/>
      <c r="D221" s="272" t="s">
        <v>6</v>
      </c>
      <c r="E221" s="255">
        <v>31260</v>
      </c>
      <c r="F221" s="255">
        <v>2660</v>
      </c>
      <c r="G221" s="239"/>
    </row>
    <row r="222" spans="1:7" s="240" customFormat="1" ht="36.65" customHeight="1">
      <c r="A222" s="238"/>
      <c r="B222" s="901"/>
      <c r="C222" s="904"/>
      <c r="D222" s="272" t="s">
        <v>7</v>
      </c>
      <c r="E222" s="255">
        <v>65380</v>
      </c>
      <c r="F222" s="255">
        <v>4460</v>
      </c>
      <c r="G222" s="239"/>
    </row>
    <row r="223" spans="1:7" s="240" customFormat="1" ht="36.65" customHeight="1" thickBot="1">
      <c r="A223" s="238"/>
      <c r="B223" s="901"/>
      <c r="C223" s="905"/>
      <c r="D223" s="273" t="s">
        <v>8</v>
      </c>
      <c r="E223" s="258">
        <v>114590</v>
      </c>
      <c r="F223" s="258">
        <v>6870</v>
      </c>
      <c r="G223" s="239"/>
    </row>
    <row r="224" spans="1:7" s="240" customFormat="1" ht="36.65" customHeight="1" thickTop="1">
      <c r="A224" s="238"/>
      <c r="B224" s="901"/>
      <c r="C224" s="906" t="s">
        <v>79</v>
      </c>
      <c r="D224" s="271" t="s">
        <v>5</v>
      </c>
      <c r="E224" s="252">
        <v>23830</v>
      </c>
      <c r="F224" s="252">
        <v>2270</v>
      </c>
      <c r="G224" s="239"/>
    </row>
    <row r="225" spans="1:7" s="240" customFormat="1" ht="36.65" customHeight="1">
      <c r="A225" s="238"/>
      <c r="B225" s="901"/>
      <c r="C225" s="904"/>
      <c r="D225" s="272" t="s">
        <v>6</v>
      </c>
      <c r="E225" s="255">
        <v>29520</v>
      </c>
      <c r="F225" s="255">
        <v>2510</v>
      </c>
      <c r="G225" s="239"/>
    </row>
    <row r="226" spans="1:7" s="240" customFormat="1" ht="36.65" customHeight="1">
      <c r="A226" s="238"/>
      <c r="B226" s="901"/>
      <c r="C226" s="904"/>
      <c r="D226" s="272" t="s">
        <v>7</v>
      </c>
      <c r="E226" s="255">
        <v>63210</v>
      </c>
      <c r="F226" s="255">
        <v>4310</v>
      </c>
      <c r="G226" s="239"/>
    </row>
    <row r="227" spans="1:7" s="240" customFormat="1" ht="36.65" customHeight="1" thickBot="1">
      <c r="A227" s="238"/>
      <c r="B227" s="901"/>
      <c r="C227" s="905"/>
      <c r="D227" s="273" t="s">
        <v>8</v>
      </c>
      <c r="E227" s="258">
        <v>112120</v>
      </c>
      <c r="F227" s="258">
        <v>6720</v>
      </c>
      <c r="G227" s="239"/>
    </row>
    <row r="228" spans="1:7" s="240" customFormat="1" ht="36.65" customHeight="1" thickTop="1">
      <c r="A228" s="238"/>
      <c r="B228" s="901"/>
      <c r="C228" s="906" t="s">
        <v>80</v>
      </c>
      <c r="D228" s="271" t="s">
        <v>5</v>
      </c>
      <c r="E228" s="252">
        <v>21070</v>
      </c>
      <c r="F228" s="252">
        <v>2010</v>
      </c>
      <c r="G228" s="239"/>
    </row>
    <row r="229" spans="1:7" s="240" customFormat="1" ht="36.65" customHeight="1">
      <c r="A229" s="238"/>
      <c r="B229" s="901"/>
      <c r="C229" s="904"/>
      <c r="D229" s="272" t="s">
        <v>6</v>
      </c>
      <c r="E229" s="255">
        <v>26430</v>
      </c>
      <c r="F229" s="255">
        <v>2250</v>
      </c>
      <c r="G229" s="239"/>
    </row>
    <row r="230" spans="1:7" s="240" customFormat="1" ht="36.65" customHeight="1">
      <c r="A230" s="238"/>
      <c r="B230" s="901"/>
      <c r="C230" s="904"/>
      <c r="D230" s="272" t="s">
        <v>7</v>
      </c>
      <c r="E230" s="255">
        <v>59360</v>
      </c>
      <c r="F230" s="255">
        <v>4050</v>
      </c>
      <c r="G230" s="239"/>
    </row>
    <row r="231" spans="1:7" s="240" customFormat="1" ht="36.65" customHeight="1" thickBot="1">
      <c r="A231" s="238"/>
      <c r="B231" s="901"/>
      <c r="C231" s="905"/>
      <c r="D231" s="273" t="s">
        <v>8</v>
      </c>
      <c r="E231" s="258">
        <v>107730</v>
      </c>
      <c r="F231" s="258">
        <v>6460</v>
      </c>
      <c r="G231" s="239"/>
    </row>
    <row r="232" spans="1:7" s="240" customFormat="1" ht="36.65" customHeight="1" thickTop="1">
      <c r="A232" s="238"/>
      <c r="B232" s="901"/>
      <c r="C232" s="906" t="s">
        <v>82</v>
      </c>
      <c r="D232" s="271" t="s">
        <v>5</v>
      </c>
      <c r="E232" s="252">
        <v>19130</v>
      </c>
      <c r="F232" s="252">
        <v>1830</v>
      </c>
      <c r="G232" s="239"/>
    </row>
    <row r="233" spans="1:7" s="240" customFormat="1" ht="36.65" customHeight="1">
      <c r="A233" s="238"/>
      <c r="B233" s="901"/>
      <c r="C233" s="904"/>
      <c r="D233" s="272" t="s">
        <v>6</v>
      </c>
      <c r="E233" s="255">
        <v>24260</v>
      </c>
      <c r="F233" s="255">
        <v>2070</v>
      </c>
      <c r="G233" s="239"/>
    </row>
    <row r="234" spans="1:7" s="240" customFormat="1" ht="36.65" customHeight="1">
      <c r="A234" s="238"/>
      <c r="B234" s="901"/>
      <c r="C234" s="904"/>
      <c r="D234" s="272" t="s">
        <v>7</v>
      </c>
      <c r="E234" s="255">
        <v>56640</v>
      </c>
      <c r="F234" s="255">
        <v>3860</v>
      </c>
      <c r="G234" s="239"/>
    </row>
    <row r="235" spans="1:7" s="240" customFormat="1" ht="36.65" customHeight="1" thickBot="1">
      <c r="A235" s="238"/>
      <c r="B235" s="901"/>
      <c r="C235" s="905"/>
      <c r="D235" s="273" t="s">
        <v>8</v>
      </c>
      <c r="E235" s="258">
        <v>104640</v>
      </c>
      <c r="F235" s="258">
        <v>6270</v>
      </c>
      <c r="G235" s="239"/>
    </row>
    <row r="236" spans="1:7" s="240" customFormat="1" ht="36.65" customHeight="1" thickTop="1">
      <c r="A236" s="238"/>
      <c r="B236" s="901"/>
      <c r="C236" s="906" t="s">
        <v>83</v>
      </c>
      <c r="D236" s="271" t="s">
        <v>5</v>
      </c>
      <c r="E236" s="252">
        <v>17690</v>
      </c>
      <c r="F236" s="252">
        <v>1690</v>
      </c>
      <c r="G236" s="239"/>
    </row>
    <row r="237" spans="1:7" s="240" customFormat="1" ht="36.65" customHeight="1">
      <c r="A237" s="238"/>
      <c r="B237" s="901"/>
      <c r="C237" s="904"/>
      <c r="D237" s="272" t="s">
        <v>6</v>
      </c>
      <c r="E237" s="255">
        <v>22650</v>
      </c>
      <c r="F237" s="255">
        <v>1930</v>
      </c>
      <c r="G237" s="239"/>
    </row>
    <row r="238" spans="1:7" s="240" customFormat="1" ht="36.65" customHeight="1">
      <c r="A238" s="238"/>
      <c r="B238" s="901"/>
      <c r="C238" s="904"/>
      <c r="D238" s="272" t="s">
        <v>7</v>
      </c>
      <c r="E238" s="255">
        <v>54630</v>
      </c>
      <c r="F238" s="255">
        <v>3730</v>
      </c>
      <c r="G238" s="239"/>
    </row>
    <row r="239" spans="1:7" s="240" customFormat="1" ht="36.65" customHeight="1" thickBot="1">
      <c r="A239" s="238"/>
      <c r="B239" s="901"/>
      <c r="C239" s="905"/>
      <c r="D239" s="273" t="s">
        <v>8</v>
      </c>
      <c r="E239" s="258">
        <v>102360</v>
      </c>
      <c r="F239" s="258">
        <v>6140</v>
      </c>
      <c r="G239" s="239"/>
    </row>
    <row r="240" spans="1:7" s="240" customFormat="1" ht="36.65" customHeight="1" thickTop="1">
      <c r="A240" s="238"/>
      <c r="B240" s="901"/>
      <c r="C240" s="906" t="s">
        <v>84</v>
      </c>
      <c r="D240" s="271" t="s">
        <v>5</v>
      </c>
      <c r="E240" s="252">
        <v>16560</v>
      </c>
      <c r="F240" s="252">
        <v>1580</v>
      </c>
      <c r="G240" s="239"/>
    </row>
    <row r="241" spans="1:7" s="240" customFormat="1" ht="36.65" customHeight="1">
      <c r="A241" s="238"/>
      <c r="B241" s="901"/>
      <c r="C241" s="904"/>
      <c r="D241" s="272" t="s">
        <v>6</v>
      </c>
      <c r="E241" s="255">
        <v>21380</v>
      </c>
      <c r="F241" s="255">
        <v>1820</v>
      </c>
      <c r="G241" s="239"/>
    </row>
    <row r="242" spans="1:7" s="240" customFormat="1" ht="36.65" customHeight="1">
      <c r="A242" s="238"/>
      <c r="B242" s="901"/>
      <c r="C242" s="904"/>
      <c r="D242" s="272" t="s">
        <v>7</v>
      </c>
      <c r="E242" s="255">
        <v>53040</v>
      </c>
      <c r="F242" s="255">
        <v>3620</v>
      </c>
      <c r="G242" s="239"/>
    </row>
    <row r="243" spans="1:7" s="240" customFormat="1" ht="36.65" customHeight="1" thickBot="1">
      <c r="A243" s="238"/>
      <c r="B243" s="901"/>
      <c r="C243" s="905"/>
      <c r="D243" s="273" t="s">
        <v>8</v>
      </c>
      <c r="E243" s="258">
        <v>100550</v>
      </c>
      <c r="F243" s="258">
        <v>6030</v>
      </c>
      <c r="G243" s="239"/>
    </row>
    <row r="244" spans="1:7" s="240" customFormat="1" ht="36.65" customHeight="1" thickTop="1">
      <c r="A244" s="238"/>
      <c r="B244" s="901"/>
      <c r="C244" s="906" t="s">
        <v>85</v>
      </c>
      <c r="D244" s="271" t="s">
        <v>5</v>
      </c>
      <c r="E244" s="252">
        <v>14550</v>
      </c>
      <c r="F244" s="252">
        <v>1390</v>
      </c>
      <c r="G244" s="239"/>
    </row>
    <row r="245" spans="1:7" s="240" customFormat="1" ht="36.65" customHeight="1">
      <c r="A245" s="238"/>
      <c r="B245" s="901"/>
      <c r="C245" s="904"/>
      <c r="D245" s="272" t="s">
        <v>6</v>
      </c>
      <c r="E245" s="255">
        <v>19120</v>
      </c>
      <c r="F245" s="255">
        <v>1630</v>
      </c>
      <c r="G245" s="239"/>
    </row>
    <row r="246" spans="1:7" s="240" customFormat="1" ht="36.65" customHeight="1">
      <c r="A246" s="238"/>
      <c r="B246" s="901"/>
      <c r="C246" s="904"/>
      <c r="D246" s="272" t="s">
        <v>7</v>
      </c>
      <c r="E246" s="255">
        <v>50230</v>
      </c>
      <c r="F246" s="255">
        <v>3430</v>
      </c>
      <c r="G246" s="239"/>
    </row>
    <row r="247" spans="1:7" s="240" customFormat="1" ht="36.65" customHeight="1" thickBot="1">
      <c r="A247" s="238"/>
      <c r="B247" s="901"/>
      <c r="C247" s="905"/>
      <c r="D247" s="273" t="s">
        <v>8</v>
      </c>
      <c r="E247" s="258">
        <v>97350</v>
      </c>
      <c r="F247" s="258">
        <v>5840</v>
      </c>
      <c r="G247" s="239"/>
    </row>
    <row r="248" spans="1:7" s="240" customFormat="1" ht="36.65" customHeight="1" thickTop="1">
      <c r="A248" s="238"/>
      <c r="B248" s="901"/>
      <c r="C248" s="906" t="s">
        <v>86</v>
      </c>
      <c r="D248" s="284" t="s">
        <v>5</v>
      </c>
      <c r="E248" s="285">
        <v>13920</v>
      </c>
      <c r="F248" s="285">
        <v>1330</v>
      </c>
      <c r="G248" s="239"/>
    </row>
    <row r="249" spans="1:7" s="240" customFormat="1" ht="36.65" customHeight="1">
      <c r="A249" s="238"/>
      <c r="B249" s="901"/>
      <c r="C249" s="904"/>
      <c r="D249" s="272" t="s">
        <v>6</v>
      </c>
      <c r="E249" s="255">
        <v>18420</v>
      </c>
      <c r="F249" s="255">
        <v>1570</v>
      </c>
      <c r="G249" s="239"/>
    </row>
    <row r="250" spans="1:7" s="240" customFormat="1" ht="36.65" customHeight="1">
      <c r="A250" s="238"/>
      <c r="B250" s="901"/>
      <c r="C250" s="904"/>
      <c r="D250" s="272" t="s">
        <v>7</v>
      </c>
      <c r="E250" s="255">
        <v>49350</v>
      </c>
      <c r="F250" s="255">
        <v>3370</v>
      </c>
      <c r="G250" s="239"/>
    </row>
    <row r="251" spans="1:7" s="240" customFormat="1" ht="36.65" customHeight="1" thickBot="1">
      <c r="A251" s="238"/>
      <c r="B251" s="901"/>
      <c r="C251" s="905"/>
      <c r="D251" s="273" t="s">
        <v>8</v>
      </c>
      <c r="E251" s="258">
        <v>96340</v>
      </c>
      <c r="F251" s="258">
        <v>5780</v>
      </c>
      <c r="G251" s="239"/>
    </row>
    <row r="252" spans="1:7" s="240" customFormat="1" ht="36.65" customHeight="1" thickTop="1">
      <c r="A252" s="238"/>
      <c r="B252" s="901"/>
      <c r="C252" s="906" t="s">
        <v>87</v>
      </c>
      <c r="D252" s="275" t="s">
        <v>5</v>
      </c>
      <c r="E252" s="262">
        <v>13380</v>
      </c>
      <c r="F252" s="262">
        <v>1280</v>
      </c>
      <c r="G252" s="239"/>
    </row>
    <row r="253" spans="1:7" s="240" customFormat="1" ht="36.65" customHeight="1">
      <c r="A253" s="238"/>
      <c r="B253" s="901"/>
      <c r="C253" s="904"/>
      <c r="D253" s="272" t="s">
        <v>6</v>
      </c>
      <c r="E253" s="255">
        <v>17820</v>
      </c>
      <c r="F253" s="255">
        <v>1520</v>
      </c>
      <c r="G253" s="239"/>
    </row>
    <row r="254" spans="1:7" s="240" customFormat="1" ht="36.65" customHeight="1">
      <c r="A254" s="238"/>
      <c r="B254" s="901"/>
      <c r="C254" s="904"/>
      <c r="D254" s="272" t="s">
        <v>7</v>
      </c>
      <c r="E254" s="255">
        <v>48600</v>
      </c>
      <c r="F254" s="255">
        <v>3320</v>
      </c>
      <c r="G254" s="239"/>
    </row>
    <row r="255" spans="1:7" s="240" customFormat="1" ht="36.65" customHeight="1" thickBot="1">
      <c r="A255" s="238"/>
      <c r="B255" s="901"/>
      <c r="C255" s="905"/>
      <c r="D255" s="274" t="s">
        <v>8</v>
      </c>
      <c r="E255" s="258">
        <v>95490</v>
      </c>
      <c r="F255" s="258">
        <v>5730</v>
      </c>
      <c r="G255" s="239"/>
    </row>
    <row r="256" spans="1:7" ht="36.65" customHeight="1" thickTop="1">
      <c r="A256" s="238"/>
      <c r="B256" s="901"/>
      <c r="C256" s="906" t="s">
        <v>88</v>
      </c>
      <c r="D256" s="275" t="s">
        <v>5</v>
      </c>
      <c r="E256" s="262">
        <v>12930</v>
      </c>
      <c r="F256" s="262">
        <v>1230</v>
      </c>
      <c r="G256" s="239"/>
    </row>
    <row r="257" spans="1:8" ht="36.65" customHeight="1">
      <c r="A257" s="238"/>
      <c r="B257" s="901"/>
      <c r="C257" s="904"/>
      <c r="D257" s="272" t="s">
        <v>6</v>
      </c>
      <c r="E257" s="255">
        <v>17310</v>
      </c>
      <c r="F257" s="255">
        <v>1470</v>
      </c>
      <c r="G257" s="239"/>
    </row>
    <row r="258" spans="1:8" ht="36.65" customHeight="1">
      <c r="A258" s="238"/>
      <c r="B258" s="901"/>
      <c r="C258" s="904"/>
      <c r="D258" s="272" t="s">
        <v>7</v>
      </c>
      <c r="E258" s="255">
        <v>47960</v>
      </c>
      <c r="F258" s="255">
        <v>3270</v>
      </c>
      <c r="G258" s="239"/>
    </row>
    <row r="259" spans="1:8" ht="36.65" customHeight="1" thickBot="1">
      <c r="A259" s="238"/>
      <c r="B259" s="901"/>
      <c r="C259" s="905"/>
      <c r="D259" s="274" t="s">
        <v>8</v>
      </c>
      <c r="E259" s="258">
        <v>94770</v>
      </c>
      <c r="F259" s="258">
        <v>5680</v>
      </c>
      <c r="G259" s="239"/>
    </row>
    <row r="260" spans="1:8" ht="36.65" customHeight="1" thickTop="1">
      <c r="A260" s="238"/>
      <c r="B260" s="901"/>
      <c r="C260" s="906" t="s">
        <v>89</v>
      </c>
      <c r="D260" s="275" t="s">
        <v>5</v>
      </c>
      <c r="E260" s="262">
        <v>12550</v>
      </c>
      <c r="F260" s="262">
        <v>1200</v>
      </c>
      <c r="G260" s="239"/>
    </row>
    <row r="261" spans="1:8" ht="36.65" customHeight="1">
      <c r="A261" s="238"/>
      <c r="B261" s="901"/>
      <c r="C261" s="904"/>
      <c r="D261" s="272" t="s">
        <v>6</v>
      </c>
      <c r="E261" s="255">
        <v>16880</v>
      </c>
      <c r="F261" s="255">
        <v>1440</v>
      </c>
      <c r="G261" s="239"/>
    </row>
    <row r="262" spans="1:8" ht="36.65" customHeight="1">
      <c r="A262" s="238"/>
      <c r="B262" s="901"/>
      <c r="C262" s="904"/>
      <c r="D262" s="272" t="s">
        <v>7</v>
      </c>
      <c r="E262" s="255">
        <v>47430</v>
      </c>
      <c r="F262" s="255">
        <v>3240</v>
      </c>
      <c r="G262" s="239"/>
    </row>
    <row r="263" spans="1:8" ht="36.65" customHeight="1" thickBot="1">
      <c r="A263" s="238"/>
      <c r="B263" s="901"/>
      <c r="C263" s="905"/>
      <c r="D263" s="274" t="s">
        <v>8</v>
      </c>
      <c r="E263" s="258">
        <v>94170</v>
      </c>
      <c r="F263" s="258">
        <v>5650</v>
      </c>
      <c r="G263" s="239"/>
    </row>
    <row r="264" spans="1:8" ht="36.65" customHeight="1" thickTop="1">
      <c r="A264" s="238"/>
      <c r="B264" s="901"/>
      <c r="C264" s="906" t="s">
        <v>90</v>
      </c>
      <c r="D264" s="275" t="s">
        <v>5</v>
      </c>
      <c r="E264" s="262">
        <v>12210</v>
      </c>
      <c r="F264" s="262">
        <v>1170</v>
      </c>
      <c r="G264" s="239"/>
    </row>
    <row r="265" spans="1:8" ht="36.65" customHeight="1">
      <c r="A265" s="238"/>
      <c r="B265" s="901"/>
      <c r="C265" s="904"/>
      <c r="D265" s="272" t="s">
        <v>6</v>
      </c>
      <c r="E265" s="255">
        <v>16510</v>
      </c>
      <c r="F265" s="255">
        <v>1410</v>
      </c>
      <c r="G265" s="239"/>
    </row>
    <row r="266" spans="1:8" ht="36.65" customHeight="1">
      <c r="A266" s="238"/>
      <c r="B266" s="901"/>
      <c r="C266" s="904"/>
      <c r="D266" s="272" t="s">
        <v>7</v>
      </c>
      <c r="E266" s="255">
        <v>46960</v>
      </c>
      <c r="F266" s="255">
        <v>3200</v>
      </c>
      <c r="G266" s="239"/>
    </row>
    <row r="267" spans="1:8" ht="36.65" customHeight="1" thickBot="1">
      <c r="A267" s="238"/>
      <c r="B267" s="902"/>
      <c r="C267" s="910"/>
      <c r="D267" s="276" t="s">
        <v>8</v>
      </c>
      <c r="E267" s="265">
        <v>93630</v>
      </c>
      <c r="F267" s="265">
        <v>5610</v>
      </c>
      <c r="G267" s="239"/>
    </row>
    <row r="268" spans="1:8" s="240" customFormat="1" ht="36.65" customHeight="1">
      <c r="A268" s="266"/>
      <c r="B268" s="267"/>
      <c r="C268" s="268"/>
      <c r="D268" s="269"/>
      <c r="E268" s="269"/>
      <c r="F268" s="269"/>
      <c r="G268" s="270"/>
    </row>
    <row r="269" spans="1:8" s="283" customFormat="1" ht="15" customHeight="1" thickBot="1">
      <c r="A269" s="278"/>
      <c r="B269" s="279"/>
      <c r="C269" s="279"/>
      <c r="D269" s="279"/>
      <c r="E269" s="279"/>
      <c r="F269" s="280"/>
      <c r="G269" s="281"/>
      <c r="H269" s="282"/>
    </row>
    <row r="270" spans="1:8" ht="57.75" customHeight="1" thickBot="1">
      <c r="A270" s="238"/>
      <c r="B270" s="245" t="s">
        <v>75</v>
      </c>
      <c r="C270" s="246" t="s">
        <v>74</v>
      </c>
      <c r="D270" s="247" t="s">
        <v>76</v>
      </c>
      <c r="E270" s="248" t="s">
        <v>60</v>
      </c>
      <c r="F270" s="249" t="s">
        <v>91</v>
      </c>
      <c r="G270" s="239"/>
    </row>
    <row r="271" spans="1:8" ht="36.65" customHeight="1">
      <c r="A271" s="238"/>
      <c r="B271" s="900" t="s">
        <v>67</v>
      </c>
      <c r="C271" s="903" t="s">
        <v>72</v>
      </c>
      <c r="D271" s="271" t="s">
        <v>5</v>
      </c>
      <c r="E271" s="252">
        <v>46180</v>
      </c>
      <c r="F271" s="252">
        <v>4410</v>
      </c>
      <c r="G271" s="239"/>
    </row>
    <row r="272" spans="1:8" s="240" customFormat="1" ht="36.65" customHeight="1">
      <c r="A272" s="238"/>
      <c r="B272" s="901"/>
      <c r="C272" s="904"/>
      <c r="D272" s="272" t="s">
        <v>6</v>
      </c>
      <c r="E272" s="255">
        <v>54890</v>
      </c>
      <c r="F272" s="255">
        <v>4680</v>
      </c>
      <c r="G272" s="239"/>
    </row>
    <row r="273" spans="1:7" s="240" customFormat="1" ht="36.65" customHeight="1">
      <c r="A273" s="238"/>
      <c r="B273" s="901"/>
      <c r="C273" s="904"/>
      <c r="D273" s="272" t="s">
        <v>7</v>
      </c>
      <c r="E273" s="255">
        <v>96140</v>
      </c>
      <c r="F273" s="255">
        <v>6560</v>
      </c>
      <c r="G273" s="239"/>
    </row>
    <row r="274" spans="1:7" s="240" customFormat="1" ht="36.65" customHeight="1" thickBot="1">
      <c r="A274" s="238"/>
      <c r="B274" s="901"/>
      <c r="C274" s="905"/>
      <c r="D274" s="273" t="s">
        <v>8</v>
      </c>
      <c r="E274" s="258">
        <v>149060</v>
      </c>
      <c r="F274" s="258">
        <v>8940</v>
      </c>
      <c r="G274" s="239"/>
    </row>
    <row r="275" spans="1:7" s="240" customFormat="1" ht="36.65" customHeight="1" thickTop="1">
      <c r="A275" s="238"/>
      <c r="B275" s="901"/>
      <c r="C275" s="906" t="s">
        <v>73</v>
      </c>
      <c r="D275" s="271" t="s">
        <v>5</v>
      </c>
      <c r="E275" s="252">
        <v>35480</v>
      </c>
      <c r="F275" s="252">
        <v>3390</v>
      </c>
      <c r="G275" s="239"/>
    </row>
    <row r="276" spans="1:7" s="240" customFormat="1" ht="36.65" customHeight="1">
      <c r="A276" s="238"/>
      <c r="B276" s="901"/>
      <c r="C276" s="904"/>
      <c r="D276" s="272" t="s">
        <v>6</v>
      </c>
      <c r="E276" s="255">
        <v>42330</v>
      </c>
      <c r="F276" s="255">
        <v>3610</v>
      </c>
      <c r="G276" s="239"/>
    </row>
    <row r="277" spans="1:7" s="240" customFormat="1" ht="36.65" customHeight="1">
      <c r="A277" s="238"/>
      <c r="B277" s="901"/>
      <c r="C277" s="904"/>
      <c r="D277" s="272" t="s">
        <v>7</v>
      </c>
      <c r="E277" s="255">
        <v>75440</v>
      </c>
      <c r="F277" s="255">
        <v>5150</v>
      </c>
      <c r="G277" s="239"/>
    </row>
    <row r="278" spans="1:7" s="240" customFormat="1" ht="36.65" customHeight="1" thickBot="1">
      <c r="A278" s="238"/>
      <c r="B278" s="901"/>
      <c r="C278" s="905"/>
      <c r="D278" s="273" t="s">
        <v>8</v>
      </c>
      <c r="E278" s="258">
        <v>125510</v>
      </c>
      <c r="F278" s="258">
        <v>7530</v>
      </c>
      <c r="G278" s="239"/>
    </row>
    <row r="279" spans="1:7" s="240" customFormat="1" ht="36.65" customHeight="1" thickTop="1">
      <c r="A279" s="238"/>
      <c r="B279" s="901"/>
      <c r="C279" s="907">
        <v>20</v>
      </c>
      <c r="D279" s="271" t="s">
        <v>5</v>
      </c>
      <c r="E279" s="252">
        <v>41800</v>
      </c>
      <c r="F279" s="252">
        <v>3990</v>
      </c>
      <c r="G279" s="239"/>
    </row>
    <row r="280" spans="1:7" s="240" customFormat="1" ht="36.65" customHeight="1">
      <c r="A280" s="238"/>
      <c r="B280" s="901"/>
      <c r="C280" s="908"/>
      <c r="D280" s="272" t="s">
        <v>6</v>
      </c>
      <c r="E280" s="255">
        <v>49610</v>
      </c>
      <c r="F280" s="255">
        <v>4230</v>
      </c>
      <c r="G280" s="239"/>
    </row>
    <row r="281" spans="1:7" s="240" customFormat="1" ht="36.65" customHeight="1">
      <c r="A281" s="238"/>
      <c r="B281" s="901"/>
      <c r="C281" s="908"/>
      <c r="D281" s="272" t="s">
        <v>7</v>
      </c>
      <c r="E281" s="255">
        <v>87900</v>
      </c>
      <c r="F281" s="255">
        <v>6000</v>
      </c>
      <c r="G281" s="239"/>
    </row>
    <row r="282" spans="1:7" s="240" customFormat="1" ht="36.65" customHeight="1" thickBot="1">
      <c r="A282" s="238"/>
      <c r="B282" s="901"/>
      <c r="C282" s="909"/>
      <c r="D282" s="273" t="s">
        <v>8</v>
      </c>
      <c r="E282" s="258">
        <v>139580</v>
      </c>
      <c r="F282" s="258">
        <v>8370</v>
      </c>
      <c r="G282" s="239"/>
    </row>
    <row r="283" spans="1:7" s="240" customFormat="1" ht="36.65" customHeight="1" thickTop="1">
      <c r="A283" s="238"/>
      <c r="B283" s="901"/>
      <c r="C283" s="906" t="s">
        <v>77</v>
      </c>
      <c r="D283" s="271" t="s">
        <v>5</v>
      </c>
      <c r="E283" s="252">
        <v>30580</v>
      </c>
      <c r="F283" s="252">
        <v>2920</v>
      </c>
      <c r="G283" s="239"/>
    </row>
    <row r="284" spans="1:7" s="240" customFormat="1" ht="36.65" customHeight="1">
      <c r="A284" s="238"/>
      <c r="B284" s="901"/>
      <c r="C284" s="904"/>
      <c r="D284" s="272" t="s">
        <v>6</v>
      </c>
      <c r="E284" s="255">
        <v>37040</v>
      </c>
      <c r="F284" s="255">
        <v>3160</v>
      </c>
      <c r="G284" s="239"/>
    </row>
    <row r="285" spans="1:7" s="240" customFormat="1" ht="36.65" customHeight="1">
      <c r="A285" s="238"/>
      <c r="B285" s="901"/>
      <c r="C285" s="904"/>
      <c r="D285" s="272" t="s">
        <v>7</v>
      </c>
      <c r="E285" s="255">
        <v>72210</v>
      </c>
      <c r="F285" s="255">
        <v>4930</v>
      </c>
      <c r="G285" s="239"/>
    </row>
    <row r="286" spans="1:7" s="240" customFormat="1" ht="36.65" customHeight="1" thickBot="1">
      <c r="A286" s="238"/>
      <c r="B286" s="901"/>
      <c r="C286" s="905"/>
      <c r="D286" s="273" t="s">
        <v>8</v>
      </c>
      <c r="E286" s="258">
        <v>121720</v>
      </c>
      <c r="F286" s="258">
        <v>7300</v>
      </c>
      <c r="G286" s="239"/>
    </row>
    <row r="287" spans="1:7" s="240" customFormat="1" ht="36.65" customHeight="1" thickTop="1">
      <c r="A287" s="238"/>
      <c r="B287" s="901"/>
      <c r="C287" s="906" t="s">
        <v>78</v>
      </c>
      <c r="D287" s="271" t="s">
        <v>5</v>
      </c>
      <c r="E287" s="252">
        <v>25030</v>
      </c>
      <c r="F287" s="252">
        <v>2390</v>
      </c>
      <c r="G287" s="239"/>
    </row>
    <row r="288" spans="1:7" s="240" customFormat="1" ht="36.65" customHeight="1">
      <c r="A288" s="238"/>
      <c r="B288" s="901"/>
      <c r="C288" s="904"/>
      <c r="D288" s="272" t="s">
        <v>6</v>
      </c>
      <c r="E288" s="255">
        <v>30820</v>
      </c>
      <c r="F288" s="255">
        <v>2630</v>
      </c>
      <c r="G288" s="239"/>
    </row>
    <row r="289" spans="1:7" s="240" customFormat="1" ht="36.65" customHeight="1">
      <c r="A289" s="238"/>
      <c r="B289" s="901"/>
      <c r="C289" s="904"/>
      <c r="D289" s="272" t="s">
        <v>7</v>
      </c>
      <c r="E289" s="255">
        <v>64440</v>
      </c>
      <c r="F289" s="255">
        <v>4400</v>
      </c>
      <c r="G289" s="239"/>
    </row>
    <row r="290" spans="1:7" s="240" customFormat="1" ht="36.65" customHeight="1" thickBot="1">
      <c r="A290" s="238"/>
      <c r="B290" s="901"/>
      <c r="C290" s="905"/>
      <c r="D290" s="273" t="s">
        <v>8</v>
      </c>
      <c r="E290" s="258">
        <v>112880</v>
      </c>
      <c r="F290" s="258">
        <v>6770</v>
      </c>
      <c r="G290" s="239"/>
    </row>
    <row r="291" spans="1:7" s="240" customFormat="1" ht="36.65" customHeight="1" thickTop="1">
      <c r="A291" s="238"/>
      <c r="B291" s="901"/>
      <c r="C291" s="906" t="s">
        <v>79</v>
      </c>
      <c r="D291" s="271" t="s">
        <v>5</v>
      </c>
      <c r="E291" s="252">
        <v>23500</v>
      </c>
      <c r="F291" s="252">
        <v>2240</v>
      </c>
      <c r="G291" s="239"/>
    </row>
    <row r="292" spans="1:7" s="240" customFormat="1" ht="36.65" customHeight="1">
      <c r="A292" s="238"/>
      <c r="B292" s="901"/>
      <c r="C292" s="904"/>
      <c r="D292" s="272" t="s">
        <v>6</v>
      </c>
      <c r="E292" s="255">
        <v>29120</v>
      </c>
      <c r="F292" s="255">
        <v>2480</v>
      </c>
      <c r="G292" s="239"/>
    </row>
    <row r="293" spans="1:7" s="240" customFormat="1" ht="36.65" customHeight="1">
      <c r="A293" s="238"/>
      <c r="B293" s="901"/>
      <c r="C293" s="904"/>
      <c r="D293" s="272" t="s">
        <v>7</v>
      </c>
      <c r="E293" s="255">
        <v>62310</v>
      </c>
      <c r="F293" s="255">
        <v>4250</v>
      </c>
      <c r="G293" s="239"/>
    </row>
    <row r="294" spans="1:7" s="240" customFormat="1" ht="36.65" customHeight="1" thickBot="1">
      <c r="A294" s="238"/>
      <c r="B294" s="901"/>
      <c r="C294" s="905"/>
      <c r="D294" s="273" t="s">
        <v>8</v>
      </c>
      <c r="E294" s="258">
        <v>110450</v>
      </c>
      <c r="F294" s="258">
        <v>6620</v>
      </c>
      <c r="G294" s="239"/>
    </row>
    <row r="295" spans="1:7" s="240" customFormat="1" ht="36.65" customHeight="1" thickTop="1">
      <c r="A295" s="238"/>
      <c r="B295" s="901"/>
      <c r="C295" s="906" t="s">
        <v>80</v>
      </c>
      <c r="D295" s="271" t="s">
        <v>5</v>
      </c>
      <c r="E295" s="252">
        <v>20790</v>
      </c>
      <c r="F295" s="252">
        <v>1980</v>
      </c>
      <c r="G295" s="239"/>
    </row>
    <row r="296" spans="1:7" s="240" customFormat="1" ht="36.65" customHeight="1">
      <c r="A296" s="238"/>
      <c r="B296" s="901"/>
      <c r="C296" s="904"/>
      <c r="D296" s="272" t="s">
        <v>6</v>
      </c>
      <c r="E296" s="255">
        <v>26070</v>
      </c>
      <c r="F296" s="255">
        <v>2220</v>
      </c>
      <c r="G296" s="239"/>
    </row>
    <row r="297" spans="1:7" s="240" customFormat="1" ht="36.65" customHeight="1">
      <c r="A297" s="238"/>
      <c r="B297" s="901"/>
      <c r="C297" s="904"/>
      <c r="D297" s="272" t="s">
        <v>7</v>
      </c>
      <c r="E297" s="255">
        <v>58510</v>
      </c>
      <c r="F297" s="255">
        <v>3990</v>
      </c>
      <c r="G297" s="239"/>
    </row>
    <row r="298" spans="1:7" s="240" customFormat="1" ht="36.65" customHeight="1" thickBot="1">
      <c r="A298" s="238"/>
      <c r="B298" s="901"/>
      <c r="C298" s="905"/>
      <c r="D298" s="273" t="s">
        <v>8</v>
      </c>
      <c r="E298" s="258">
        <v>106130</v>
      </c>
      <c r="F298" s="258">
        <v>6360</v>
      </c>
      <c r="G298" s="239"/>
    </row>
    <row r="299" spans="1:7" s="240" customFormat="1" ht="36.65" customHeight="1" thickTop="1">
      <c r="A299" s="238"/>
      <c r="B299" s="901"/>
      <c r="C299" s="906" t="s">
        <v>82</v>
      </c>
      <c r="D299" s="271" t="s">
        <v>5</v>
      </c>
      <c r="E299" s="252">
        <v>18870</v>
      </c>
      <c r="F299" s="252">
        <v>1800</v>
      </c>
      <c r="G299" s="239"/>
    </row>
    <row r="300" spans="1:7" s="240" customFormat="1" ht="36.65" customHeight="1">
      <c r="A300" s="238"/>
      <c r="B300" s="901"/>
      <c r="C300" s="904"/>
      <c r="D300" s="272" t="s">
        <v>6</v>
      </c>
      <c r="E300" s="255">
        <v>23920</v>
      </c>
      <c r="F300" s="255">
        <v>2040</v>
      </c>
      <c r="G300" s="239"/>
    </row>
    <row r="301" spans="1:7" s="240" customFormat="1" ht="36.65" customHeight="1">
      <c r="A301" s="238"/>
      <c r="B301" s="901"/>
      <c r="C301" s="904"/>
      <c r="D301" s="272" t="s">
        <v>7</v>
      </c>
      <c r="E301" s="255">
        <v>55820</v>
      </c>
      <c r="F301" s="255">
        <v>3810</v>
      </c>
      <c r="G301" s="239"/>
    </row>
    <row r="302" spans="1:7" s="240" customFormat="1" ht="36.65" customHeight="1" thickBot="1">
      <c r="A302" s="238"/>
      <c r="B302" s="901"/>
      <c r="C302" s="905"/>
      <c r="D302" s="273" t="s">
        <v>8</v>
      </c>
      <c r="E302" s="258">
        <v>103080</v>
      </c>
      <c r="F302" s="258">
        <v>6180</v>
      </c>
      <c r="G302" s="239"/>
    </row>
    <row r="303" spans="1:7" s="240" customFormat="1" ht="36.65" customHeight="1" thickTop="1">
      <c r="A303" s="238"/>
      <c r="B303" s="901"/>
      <c r="C303" s="906" t="s">
        <v>83</v>
      </c>
      <c r="D303" s="271" t="s">
        <v>5</v>
      </c>
      <c r="E303" s="252">
        <v>17460</v>
      </c>
      <c r="F303" s="252">
        <v>1670</v>
      </c>
      <c r="G303" s="239"/>
    </row>
    <row r="304" spans="1:7" s="240" customFormat="1" ht="36.65" customHeight="1">
      <c r="A304" s="238"/>
      <c r="B304" s="901"/>
      <c r="C304" s="904"/>
      <c r="D304" s="272" t="s">
        <v>6</v>
      </c>
      <c r="E304" s="255">
        <v>22340</v>
      </c>
      <c r="F304" s="255">
        <v>1900</v>
      </c>
      <c r="G304" s="239"/>
    </row>
    <row r="305" spans="1:7" s="240" customFormat="1" ht="36.65" customHeight="1">
      <c r="A305" s="238"/>
      <c r="B305" s="901"/>
      <c r="C305" s="904"/>
      <c r="D305" s="272" t="s">
        <v>7</v>
      </c>
      <c r="E305" s="255">
        <v>53850</v>
      </c>
      <c r="F305" s="255">
        <v>3670</v>
      </c>
      <c r="G305" s="239"/>
    </row>
    <row r="306" spans="1:7" s="240" customFormat="1" ht="36.65" customHeight="1" thickBot="1">
      <c r="A306" s="238"/>
      <c r="B306" s="901"/>
      <c r="C306" s="905"/>
      <c r="D306" s="273" t="s">
        <v>8</v>
      </c>
      <c r="E306" s="258">
        <v>100830</v>
      </c>
      <c r="F306" s="258">
        <v>6050</v>
      </c>
      <c r="G306" s="239"/>
    </row>
    <row r="307" spans="1:7" s="240" customFormat="1" ht="36.65" customHeight="1" thickTop="1">
      <c r="A307" s="238"/>
      <c r="B307" s="901"/>
      <c r="C307" s="906" t="s">
        <v>84</v>
      </c>
      <c r="D307" s="271" t="s">
        <v>5</v>
      </c>
      <c r="E307" s="252">
        <v>16340</v>
      </c>
      <c r="F307" s="252">
        <v>1560</v>
      </c>
      <c r="G307" s="239"/>
    </row>
    <row r="308" spans="1:7" s="240" customFormat="1" ht="36.65" customHeight="1">
      <c r="A308" s="238"/>
      <c r="B308" s="901"/>
      <c r="C308" s="904"/>
      <c r="D308" s="272" t="s">
        <v>6</v>
      </c>
      <c r="E308" s="255">
        <v>21090</v>
      </c>
      <c r="F308" s="255">
        <v>1800</v>
      </c>
      <c r="G308" s="239"/>
    </row>
    <row r="309" spans="1:7" s="240" customFormat="1" ht="36.65" customHeight="1">
      <c r="A309" s="238"/>
      <c r="B309" s="901"/>
      <c r="C309" s="904"/>
      <c r="D309" s="272" t="s">
        <v>7</v>
      </c>
      <c r="E309" s="255">
        <v>52280</v>
      </c>
      <c r="F309" s="255">
        <v>3570</v>
      </c>
      <c r="G309" s="239"/>
    </row>
    <row r="310" spans="1:7" s="240" customFormat="1" ht="36.65" customHeight="1" thickBot="1">
      <c r="A310" s="238"/>
      <c r="B310" s="901"/>
      <c r="C310" s="905"/>
      <c r="D310" s="273" t="s">
        <v>8</v>
      </c>
      <c r="E310" s="258">
        <v>99050</v>
      </c>
      <c r="F310" s="258">
        <v>5940</v>
      </c>
      <c r="G310" s="239"/>
    </row>
    <row r="311" spans="1:7" s="240" customFormat="1" ht="36.65" customHeight="1" thickTop="1">
      <c r="A311" s="238"/>
      <c r="B311" s="901"/>
      <c r="C311" s="906" t="s">
        <v>85</v>
      </c>
      <c r="D311" s="271" t="s">
        <v>5</v>
      </c>
      <c r="E311" s="252">
        <v>14370</v>
      </c>
      <c r="F311" s="252">
        <v>1370</v>
      </c>
      <c r="G311" s="239"/>
    </row>
    <row r="312" spans="1:7" s="240" customFormat="1" ht="36.65" customHeight="1">
      <c r="A312" s="238"/>
      <c r="B312" s="901"/>
      <c r="C312" s="904"/>
      <c r="D312" s="272" t="s">
        <v>6</v>
      </c>
      <c r="E312" s="255">
        <v>18880</v>
      </c>
      <c r="F312" s="255">
        <v>1610</v>
      </c>
      <c r="G312" s="239"/>
    </row>
    <row r="313" spans="1:7" s="240" customFormat="1" ht="36.65" customHeight="1">
      <c r="A313" s="238"/>
      <c r="B313" s="901"/>
      <c r="C313" s="904"/>
      <c r="D313" s="272" t="s">
        <v>7</v>
      </c>
      <c r="E313" s="255">
        <v>49530</v>
      </c>
      <c r="F313" s="255">
        <v>3380</v>
      </c>
      <c r="G313" s="239"/>
    </row>
    <row r="314" spans="1:7" s="240" customFormat="1" ht="36.65" customHeight="1" thickBot="1">
      <c r="A314" s="238"/>
      <c r="B314" s="901"/>
      <c r="C314" s="905"/>
      <c r="D314" s="273" t="s">
        <v>8</v>
      </c>
      <c r="E314" s="258">
        <v>95910</v>
      </c>
      <c r="F314" s="258">
        <v>5750</v>
      </c>
      <c r="G314" s="239"/>
    </row>
    <row r="315" spans="1:7" s="240" customFormat="1" ht="36.65" customHeight="1" thickTop="1">
      <c r="A315" s="238"/>
      <c r="B315" s="901"/>
      <c r="C315" s="906" t="s">
        <v>86</v>
      </c>
      <c r="D315" s="271" t="s">
        <v>5</v>
      </c>
      <c r="E315" s="252">
        <v>13750</v>
      </c>
      <c r="F315" s="252">
        <v>1310</v>
      </c>
      <c r="G315" s="239"/>
    </row>
    <row r="316" spans="1:7" s="240" customFormat="1" ht="36.65" customHeight="1">
      <c r="A316" s="238"/>
      <c r="B316" s="901"/>
      <c r="C316" s="904"/>
      <c r="D316" s="272" t="s">
        <v>6</v>
      </c>
      <c r="E316" s="255">
        <v>18190</v>
      </c>
      <c r="F316" s="255">
        <v>1550</v>
      </c>
      <c r="G316" s="239"/>
    </row>
    <row r="317" spans="1:7" s="240" customFormat="1" ht="36.65" customHeight="1">
      <c r="A317" s="238"/>
      <c r="B317" s="901"/>
      <c r="C317" s="904"/>
      <c r="D317" s="272" t="s">
        <v>7</v>
      </c>
      <c r="E317" s="255">
        <v>48660</v>
      </c>
      <c r="F317" s="255">
        <v>3320</v>
      </c>
      <c r="G317" s="239"/>
    </row>
    <row r="318" spans="1:7" s="240" customFormat="1" ht="36.65" customHeight="1" thickBot="1">
      <c r="A318" s="238"/>
      <c r="B318" s="901"/>
      <c r="C318" s="905"/>
      <c r="D318" s="274" t="s">
        <v>8</v>
      </c>
      <c r="E318" s="258">
        <v>94930</v>
      </c>
      <c r="F318" s="258">
        <v>5690</v>
      </c>
      <c r="G318" s="239"/>
    </row>
    <row r="319" spans="1:7" s="240" customFormat="1" ht="36.65" customHeight="1" thickTop="1">
      <c r="A319" s="238"/>
      <c r="B319" s="901"/>
      <c r="C319" s="906" t="s">
        <v>87</v>
      </c>
      <c r="D319" s="275" t="s">
        <v>5</v>
      </c>
      <c r="E319" s="262">
        <v>13220</v>
      </c>
      <c r="F319" s="262">
        <v>1260</v>
      </c>
      <c r="G319" s="239"/>
    </row>
    <row r="320" spans="1:7" s="240" customFormat="1" ht="36.65" customHeight="1">
      <c r="A320" s="238"/>
      <c r="B320" s="901"/>
      <c r="C320" s="904"/>
      <c r="D320" s="272" t="s">
        <v>6</v>
      </c>
      <c r="E320" s="255">
        <v>17590</v>
      </c>
      <c r="F320" s="255">
        <v>1500</v>
      </c>
      <c r="G320" s="239"/>
    </row>
    <row r="321" spans="1:8" s="240" customFormat="1" ht="36.65" customHeight="1">
      <c r="A321" s="238"/>
      <c r="B321" s="901"/>
      <c r="C321" s="904"/>
      <c r="D321" s="272" t="s">
        <v>7</v>
      </c>
      <c r="E321" s="255">
        <v>47920</v>
      </c>
      <c r="F321" s="255">
        <v>3270</v>
      </c>
      <c r="G321" s="239"/>
    </row>
    <row r="322" spans="1:8" s="240" customFormat="1" ht="36.65" customHeight="1" thickBot="1">
      <c r="A322" s="238"/>
      <c r="B322" s="901"/>
      <c r="C322" s="905"/>
      <c r="D322" s="274" t="s">
        <v>8</v>
      </c>
      <c r="E322" s="258">
        <v>94080</v>
      </c>
      <c r="F322" s="258">
        <v>5640</v>
      </c>
      <c r="G322" s="239"/>
    </row>
    <row r="323" spans="1:8" s="240" customFormat="1" ht="36.65" customHeight="1" thickTop="1">
      <c r="A323" s="238"/>
      <c r="B323" s="901"/>
      <c r="C323" s="906" t="s">
        <v>88</v>
      </c>
      <c r="D323" s="275" t="s">
        <v>5</v>
      </c>
      <c r="E323" s="262">
        <v>12770</v>
      </c>
      <c r="F323" s="262">
        <v>1220</v>
      </c>
      <c r="G323" s="239"/>
    </row>
    <row r="324" spans="1:8" s="240" customFormat="1" ht="36.65" customHeight="1">
      <c r="A324" s="238"/>
      <c r="B324" s="901"/>
      <c r="C324" s="904"/>
      <c r="D324" s="272" t="s">
        <v>6</v>
      </c>
      <c r="E324" s="255">
        <v>17090</v>
      </c>
      <c r="F324" s="255">
        <v>1460</v>
      </c>
      <c r="G324" s="239"/>
    </row>
    <row r="325" spans="1:8" s="240" customFormat="1" ht="36.65" customHeight="1">
      <c r="A325" s="238"/>
      <c r="B325" s="901"/>
      <c r="C325" s="904"/>
      <c r="D325" s="272" t="s">
        <v>7</v>
      </c>
      <c r="E325" s="255">
        <v>47290</v>
      </c>
      <c r="F325" s="255">
        <v>3230</v>
      </c>
      <c r="G325" s="239"/>
    </row>
    <row r="326" spans="1:8" s="240" customFormat="1" ht="36.65" customHeight="1" thickBot="1">
      <c r="A326" s="238"/>
      <c r="B326" s="901"/>
      <c r="C326" s="905"/>
      <c r="D326" s="274" t="s">
        <v>8</v>
      </c>
      <c r="E326" s="258">
        <v>93370</v>
      </c>
      <c r="F326" s="258">
        <v>5600</v>
      </c>
      <c r="G326" s="239"/>
    </row>
    <row r="327" spans="1:8" s="240" customFormat="1" ht="36.65" customHeight="1" thickTop="1">
      <c r="A327" s="238"/>
      <c r="B327" s="901"/>
      <c r="C327" s="906" t="s">
        <v>89</v>
      </c>
      <c r="D327" s="275" t="s">
        <v>5</v>
      </c>
      <c r="E327" s="262">
        <v>12400</v>
      </c>
      <c r="F327" s="262">
        <v>1180</v>
      </c>
      <c r="G327" s="239"/>
    </row>
    <row r="328" spans="1:8" s="240" customFormat="1" ht="36.65" customHeight="1">
      <c r="A328" s="238"/>
      <c r="B328" s="901"/>
      <c r="C328" s="904"/>
      <c r="D328" s="272" t="s">
        <v>6</v>
      </c>
      <c r="E328" s="255">
        <v>16670</v>
      </c>
      <c r="F328" s="255">
        <v>1420</v>
      </c>
      <c r="G328" s="239"/>
    </row>
    <row r="329" spans="1:8" s="240" customFormat="1" ht="36.65" customHeight="1">
      <c r="A329" s="238"/>
      <c r="B329" s="901"/>
      <c r="C329" s="904"/>
      <c r="D329" s="272" t="s">
        <v>7</v>
      </c>
      <c r="E329" s="255">
        <v>46770</v>
      </c>
      <c r="F329" s="255">
        <v>3190</v>
      </c>
      <c r="G329" s="239"/>
    </row>
    <row r="330" spans="1:8" s="240" customFormat="1" ht="36.65" customHeight="1" thickBot="1">
      <c r="A330" s="238"/>
      <c r="B330" s="901"/>
      <c r="C330" s="905"/>
      <c r="D330" s="274" t="s">
        <v>8</v>
      </c>
      <c r="E330" s="258">
        <v>92770</v>
      </c>
      <c r="F330" s="258">
        <v>5560</v>
      </c>
      <c r="G330" s="239"/>
    </row>
    <row r="331" spans="1:8" s="240" customFormat="1" ht="36.65" customHeight="1" thickTop="1">
      <c r="A331" s="238"/>
      <c r="B331" s="901"/>
      <c r="C331" s="906" t="s">
        <v>90</v>
      </c>
      <c r="D331" s="275" t="s">
        <v>5</v>
      </c>
      <c r="E331" s="262">
        <v>12070</v>
      </c>
      <c r="F331" s="262">
        <v>1150</v>
      </c>
      <c r="G331" s="239"/>
    </row>
    <row r="332" spans="1:8" s="240" customFormat="1" ht="36.65" customHeight="1">
      <c r="A332" s="238"/>
      <c r="B332" s="901"/>
      <c r="C332" s="904"/>
      <c r="D332" s="272" t="s">
        <v>6</v>
      </c>
      <c r="E332" s="255">
        <v>16300</v>
      </c>
      <c r="F332" s="255">
        <v>1390</v>
      </c>
      <c r="G332" s="239"/>
    </row>
    <row r="333" spans="1:8" s="240" customFormat="1" ht="36.65" customHeight="1">
      <c r="A333" s="238"/>
      <c r="B333" s="901"/>
      <c r="C333" s="904"/>
      <c r="D333" s="272" t="s">
        <v>7</v>
      </c>
      <c r="E333" s="255">
        <v>46310</v>
      </c>
      <c r="F333" s="255">
        <v>3160</v>
      </c>
      <c r="G333" s="239"/>
    </row>
    <row r="334" spans="1:8" s="240" customFormat="1" ht="36.65" customHeight="1" thickBot="1">
      <c r="A334" s="238"/>
      <c r="B334" s="902"/>
      <c r="C334" s="910"/>
      <c r="D334" s="276" t="s">
        <v>8</v>
      </c>
      <c r="E334" s="265">
        <v>92250</v>
      </c>
      <c r="F334" s="265">
        <v>5530</v>
      </c>
      <c r="G334" s="239"/>
    </row>
    <row r="335" spans="1:8" s="240" customFormat="1" ht="36.65" customHeight="1">
      <c r="A335" s="266"/>
      <c r="B335" s="267"/>
      <c r="C335" s="268"/>
      <c r="D335" s="269"/>
      <c r="E335" s="269"/>
      <c r="F335" s="269"/>
      <c r="G335" s="270"/>
    </row>
    <row r="336" spans="1:8" s="283" customFormat="1" ht="15" customHeight="1" thickBot="1">
      <c r="A336" s="278"/>
      <c r="B336" s="279"/>
      <c r="C336" s="279"/>
      <c r="D336" s="279"/>
      <c r="E336" s="279"/>
      <c r="F336" s="280"/>
      <c r="G336" s="281"/>
      <c r="H336" s="282"/>
    </row>
    <row r="337" spans="1:7" ht="57.75" customHeight="1" thickBot="1">
      <c r="A337" s="238"/>
      <c r="B337" s="245" t="s">
        <v>75</v>
      </c>
      <c r="C337" s="246" t="s">
        <v>74</v>
      </c>
      <c r="D337" s="247" t="s">
        <v>76</v>
      </c>
      <c r="E337" s="248" t="s">
        <v>60</v>
      </c>
      <c r="F337" s="249" t="s">
        <v>91</v>
      </c>
      <c r="G337" s="239"/>
    </row>
    <row r="338" spans="1:7" ht="36.65" customHeight="1">
      <c r="A338" s="238"/>
      <c r="B338" s="900" t="s">
        <v>68</v>
      </c>
      <c r="C338" s="903" t="s">
        <v>72</v>
      </c>
      <c r="D338" s="271" t="s">
        <v>5</v>
      </c>
      <c r="E338" s="252">
        <v>44890</v>
      </c>
      <c r="F338" s="252">
        <v>4280</v>
      </c>
      <c r="G338" s="239"/>
    </row>
    <row r="339" spans="1:7" ht="36.65" customHeight="1">
      <c r="A339" s="238"/>
      <c r="B339" s="901"/>
      <c r="C339" s="904"/>
      <c r="D339" s="272" t="s">
        <v>6</v>
      </c>
      <c r="E339" s="255">
        <v>53370</v>
      </c>
      <c r="F339" s="255">
        <v>4550</v>
      </c>
      <c r="G339" s="239"/>
    </row>
    <row r="340" spans="1:7" ht="36.65" customHeight="1">
      <c r="A340" s="238"/>
      <c r="B340" s="901"/>
      <c r="C340" s="904"/>
      <c r="D340" s="272" t="s">
        <v>7</v>
      </c>
      <c r="E340" s="255">
        <v>93620</v>
      </c>
      <c r="F340" s="255">
        <v>6390</v>
      </c>
      <c r="G340" s="239"/>
    </row>
    <row r="341" spans="1:7" ht="36.65" customHeight="1" thickBot="1">
      <c r="A341" s="238"/>
      <c r="B341" s="901"/>
      <c r="C341" s="905"/>
      <c r="D341" s="273" t="s">
        <v>8</v>
      </c>
      <c r="E341" s="258">
        <v>144900</v>
      </c>
      <c r="F341" s="258">
        <v>8690</v>
      </c>
      <c r="G341" s="239"/>
    </row>
    <row r="342" spans="1:7" ht="36.65" customHeight="1" thickTop="1">
      <c r="A342" s="238"/>
      <c r="B342" s="901"/>
      <c r="C342" s="906" t="s">
        <v>73</v>
      </c>
      <c r="D342" s="271" t="s">
        <v>5</v>
      </c>
      <c r="E342" s="252">
        <v>34490</v>
      </c>
      <c r="F342" s="252">
        <v>3290</v>
      </c>
      <c r="G342" s="239"/>
    </row>
    <row r="343" spans="1:7" ht="36.65" customHeight="1">
      <c r="A343" s="238"/>
      <c r="B343" s="901"/>
      <c r="C343" s="904"/>
      <c r="D343" s="272" t="s">
        <v>6</v>
      </c>
      <c r="E343" s="255">
        <v>41160</v>
      </c>
      <c r="F343" s="255">
        <v>3510</v>
      </c>
      <c r="G343" s="239"/>
    </row>
    <row r="344" spans="1:7" ht="36.65" customHeight="1">
      <c r="A344" s="238"/>
      <c r="B344" s="901"/>
      <c r="C344" s="904"/>
      <c r="D344" s="272" t="s">
        <v>7</v>
      </c>
      <c r="E344" s="255">
        <v>73440</v>
      </c>
      <c r="F344" s="255">
        <v>5010</v>
      </c>
      <c r="G344" s="239"/>
    </row>
    <row r="345" spans="1:7" ht="36.65" customHeight="1" thickBot="1">
      <c r="A345" s="238"/>
      <c r="B345" s="901"/>
      <c r="C345" s="905"/>
      <c r="D345" s="273" t="s">
        <v>8</v>
      </c>
      <c r="E345" s="258">
        <v>121940</v>
      </c>
      <c r="F345" s="258">
        <v>7310</v>
      </c>
      <c r="G345" s="239"/>
    </row>
    <row r="346" spans="1:7" ht="36.65" customHeight="1" thickTop="1">
      <c r="A346" s="238"/>
      <c r="B346" s="901"/>
      <c r="C346" s="907">
        <v>20</v>
      </c>
      <c r="D346" s="271" t="s">
        <v>5</v>
      </c>
      <c r="E346" s="252">
        <v>40620</v>
      </c>
      <c r="F346" s="252">
        <v>3880</v>
      </c>
      <c r="G346" s="239"/>
    </row>
    <row r="347" spans="1:7" ht="36.65" customHeight="1">
      <c r="A347" s="238"/>
      <c r="B347" s="901"/>
      <c r="C347" s="908"/>
      <c r="D347" s="272" t="s">
        <v>6</v>
      </c>
      <c r="E347" s="255">
        <v>48190</v>
      </c>
      <c r="F347" s="255">
        <v>4110</v>
      </c>
      <c r="G347" s="239"/>
    </row>
    <row r="348" spans="1:7" ht="36.65" customHeight="1">
      <c r="A348" s="238"/>
      <c r="B348" s="901"/>
      <c r="C348" s="908"/>
      <c r="D348" s="272" t="s">
        <v>7</v>
      </c>
      <c r="E348" s="255">
        <v>85350</v>
      </c>
      <c r="F348" s="255">
        <v>5820</v>
      </c>
      <c r="G348" s="239"/>
    </row>
    <row r="349" spans="1:7" ht="36.65" customHeight="1" thickBot="1">
      <c r="A349" s="238"/>
      <c r="B349" s="901"/>
      <c r="C349" s="909"/>
      <c r="D349" s="273" t="s">
        <v>8</v>
      </c>
      <c r="E349" s="258">
        <v>135380</v>
      </c>
      <c r="F349" s="258">
        <v>8120</v>
      </c>
      <c r="G349" s="239"/>
    </row>
    <row r="350" spans="1:7" ht="36.65" customHeight="1" thickTop="1">
      <c r="A350" s="238"/>
      <c r="B350" s="901"/>
      <c r="C350" s="906" t="s">
        <v>77</v>
      </c>
      <c r="D350" s="271" t="s">
        <v>5</v>
      </c>
      <c r="E350" s="252">
        <v>29730</v>
      </c>
      <c r="F350" s="252">
        <v>2840</v>
      </c>
      <c r="G350" s="239"/>
    </row>
    <row r="351" spans="1:7" ht="36.65" customHeight="1">
      <c r="A351" s="238"/>
      <c r="B351" s="901"/>
      <c r="C351" s="904"/>
      <c r="D351" s="272" t="s">
        <v>6</v>
      </c>
      <c r="E351" s="255">
        <v>35990</v>
      </c>
      <c r="F351" s="255">
        <v>3070</v>
      </c>
      <c r="G351" s="239"/>
    </row>
    <row r="352" spans="1:7" s="240" customFormat="1" ht="36.65" customHeight="1">
      <c r="A352" s="238"/>
      <c r="B352" s="901"/>
      <c r="C352" s="904"/>
      <c r="D352" s="272" t="s">
        <v>7</v>
      </c>
      <c r="E352" s="255">
        <v>70110</v>
      </c>
      <c r="F352" s="255">
        <v>4780</v>
      </c>
      <c r="G352" s="239"/>
    </row>
    <row r="353" spans="1:7" s="240" customFormat="1" ht="36.65" customHeight="1" thickBot="1">
      <c r="A353" s="238"/>
      <c r="B353" s="901"/>
      <c r="C353" s="905"/>
      <c r="D353" s="273" t="s">
        <v>8</v>
      </c>
      <c r="E353" s="258">
        <v>118050</v>
      </c>
      <c r="F353" s="258">
        <v>7080</v>
      </c>
      <c r="G353" s="239"/>
    </row>
    <row r="354" spans="1:7" s="240" customFormat="1" ht="36.65" customHeight="1" thickTop="1">
      <c r="A354" s="238"/>
      <c r="B354" s="901"/>
      <c r="C354" s="906" t="s">
        <v>78</v>
      </c>
      <c r="D354" s="271" t="s">
        <v>5</v>
      </c>
      <c r="E354" s="252">
        <v>24320</v>
      </c>
      <c r="F354" s="252">
        <v>2320</v>
      </c>
      <c r="G354" s="239"/>
    </row>
    <row r="355" spans="1:7" s="240" customFormat="1" ht="36.65" customHeight="1">
      <c r="A355" s="238"/>
      <c r="B355" s="901"/>
      <c r="C355" s="904"/>
      <c r="D355" s="272" t="s">
        <v>6</v>
      </c>
      <c r="E355" s="255">
        <v>29940</v>
      </c>
      <c r="F355" s="255">
        <v>2550</v>
      </c>
      <c r="G355" s="239"/>
    </row>
    <row r="356" spans="1:7" s="240" customFormat="1" ht="36.65" customHeight="1">
      <c r="A356" s="238"/>
      <c r="B356" s="901"/>
      <c r="C356" s="904"/>
      <c r="D356" s="272" t="s">
        <v>7</v>
      </c>
      <c r="E356" s="255">
        <v>62550</v>
      </c>
      <c r="F356" s="255">
        <v>4270</v>
      </c>
      <c r="G356" s="239"/>
    </row>
    <row r="357" spans="1:7" s="240" customFormat="1" ht="36.65" customHeight="1" thickBot="1">
      <c r="A357" s="238"/>
      <c r="B357" s="901"/>
      <c r="C357" s="905"/>
      <c r="D357" s="273" t="s">
        <v>8</v>
      </c>
      <c r="E357" s="258">
        <v>109450</v>
      </c>
      <c r="F357" s="258">
        <v>6560</v>
      </c>
      <c r="G357" s="239"/>
    </row>
    <row r="358" spans="1:7" s="240" customFormat="1" ht="36.65" customHeight="1" thickTop="1">
      <c r="A358" s="238"/>
      <c r="B358" s="901"/>
      <c r="C358" s="906" t="s">
        <v>79</v>
      </c>
      <c r="D358" s="271" t="s">
        <v>5</v>
      </c>
      <c r="E358" s="252">
        <v>22840</v>
      </c>
      <c r="F358" s="252">
        <v>2180</v>
      </c>
      <c r="G358" s="239"/>
    </row>
    <row r="359" spans="1:7" s="240" customFormat="1" ht="36.65" customHeight="1">
      <c r="A359" s="238"/>
      <c r="B359" s="901"/>
      <c r="C359" s="904"/>
      <c r="D359" s="272" t="s">
        <v>6</v>
      </c>
      <c r="E359" s="255">
        <v>28290</v>
      </c>
      <c r="F359" s="255">
        <v>2410</v>
      </c>
      <c r="G359" s="239"/>
    </row>
    <row r="360" spans="1:7" s="240" customFormat="1" ht="36.65" customHeight="1">
      <c r="A360" s="238"/>
      <c r="B360" s="901"/>
      <c r="C360" s="904"/>
      <c r="D360" s="272" t="s">
        <v>7</v>
      </c>
      <c r="E360" s="255">
        <v>60490</v>
      </c>
      <c r="F360" s="255">
        <v>4130</v>
      </c>
      <c r="G360" s="239"/>
    </row>
    <row r="361" spans="1:7" s="240" customFormat="1" ht="36.65" customHeight="1" thickBot="1">
      <c r="A361" s="238"/>
      <c r="B361" s="901"/>
      <c r="C361" s="905"/>
      <c r="D361" s="273" t="s">
        <v>8</v>
      </c>
      <c r="E361" s="258">
        <v>107100</v>
      </c>
      <c r="F361" s="258">
        <v>6420</v>
      </c>
      <c r="G361" s="239"/>
    </row>
    <row r="362" spans="1:7" s="240" customFormat="1" ht="36.65" customHeight="1" thickTop="1">
      <c r="A362" s="238"/>
      <c r="B362" s="901"/>
      <c r="C362" s="906" t="s">
        <v>80</v>
      </c>
      <c r="D362" s="271" t="s">
        <v>5</v>
      </c>
      <c r="E362" s="252">
        <v>20210</v>
      </c>
      <c r="F362" s="252">
        <v>1930</v>
      </c>
      <c r="G362" s="239"/>
    </row>
    <row r="363" spans="1:7" s="240" customFormat="1" ht="36.65" customHeight="1">
      <c r="A363" s="238"/>
      <c r="B363" s="901"/>
      <c r="C363" s="904"/>
      <c r="D363" s="272" t="s">
        <v>6</v>
      </c>
      <c r="E363" s="255">
        <v>25340</v>
      </c>
      <c r="F363" s="255">
        <v>2160</v>
      </c>
      <c r="G363" s="239"/>
    </row>
    <row r="364" spans="1:7" s="240" customFormat="1" ht="36.65" customHeight="1">
      <c r="A364" s="238"/>
      <c r="B364" s="901"/>
      <c r="C364" s="904"/>
      <c r="D364" s="272" t="s">
        <v>7</v>
      </c>
      <c r="E364" s="255">
        <v>56800</v>
      </c>
      <c r="F364" s="255">
        <v>3870</v>
      </c>
      <c r="G364" s="239"/>
    </row>
    <row r="365" spans="1:7" s="240" customFormat="1" ht="36.65" customHeight="1" thickBot="1">
      <c r="A365" s="238"/>
      <c r="B365" s="901"/>
      <c r="C365" s="905"/>
      <c r="D365" s="273" t="s">
        <v>8</v>
      </c>
      <c r="E365" s="258">
        <v>102900</v>
      </c>
      <c r="F365" s="258">
        <v>6170</v>
      </c>
      <c r="G365" s="239"/>
    </row>
    <row r="366" spans="1:7" s="240" customFormat="1" ht="36.65" customHeight="1" thickTop="1">
      <c r="A366" s="238"/>
      <c r="B366" s="901"/>
      <c r="C366" s="906" t="s">
        <v>82</v>
      </c>
      <c r="D366" s="271" t="s">
        <v>5</v>
      </c>
      <c r="E366" s="252">
        <v>18360</v>
      </c>
      <c r="F366" s="252">
        <v>1750</v>
      </c>
      <c r="G366" s="239"/>
    </row>
    <row r="367" spans="1:7" s="240" customFormat="1" ht="36.65" customHeight="1">
      <c r="A367" s="238"/>
      <c r="B367" s="901"/>
      <c r="C367" s="904"/>
      <c r="D367" s="272" t="s">
        <v>6</v>
      </c>
      <c r="E367" s="255">
        <v>23260</v>
      </c>
      <c r="F367" s="255">
        <v>1980</v>
      </c>
      <c r="G367" s="239"/>
    </row>
    <row r="368" spans="1:7" s="240" customFormat="1" ht="36.65" customHeight="1">
      <c r="A368" s="238"/>
      <c r="B368" s="901"/>
      <c r="C368" s="904"/>
      <c r="D368" s="272" t="s">
        <v>7</v>
      </c>
      <c r="E368" s="255">
        <v>54210</v>
      </c>
      <c r="F368" s="255">
        <v>3700</v>
      </c>
      <c r="G368" s="239"/>
    </row>
    <row r="369" spans="1:7" s="240" customFormat="1" ht="36.65" customHeight="1" thickBot="1">
      <c r="A369" s="238"/>
      <c r="B369" s="901"/>
      <c r="C369" s="905"/>
      <c r="D369" s="273" t="s">
        <v>8</v>
      </c>
      <c r="E369" s="258">
        <v>99950</v>
      </c>
      <c r="F369" s="258">
        <v>5990</v>
      </c>
      <c r="G369" s="239"/>
    </row>
    <row r="370" spans="1:7" s="240" customFormat="1" ht="36.65" customHeight="1" thickTop="1">
      <c r="A370" s="238"/>
      <c r="B370" s="901"/>
      <c r="C370" s="906" t="s">
        <v>83</v>
      </c>
      <c r="D370" s="271" t="s">
        <v>5</v>
      </c>
      <c r="E370" s="252">
        <v>16990</v>
      </c>
      <c r="F370" s="252">
        <v>1620</v>
      </c>
      <c r="G370" s="239"/>
    </row>
    <row r="371" spans="1:7" s="240" customFormat="1" ht="36.65" customHeight="1">
      <c r="A371" s="238"/>
      <c r="B371" s="901"/>
      <c r="C371" s="904"/>
      <c r="D371" s="272" t="s">
        <v>6</v>
      </c>
      <c r="E371" s="255">
        <v>21720</v>
      </c>
      <c r="F371" s="255">
        <v>1850</v>
      </c>
      <c r="G371" s="239"/>
    </row>
    <row r="372" spans="1:7" s="240" customFormat="1" ht="36.65" customHeight="1">
      <c r="A372" s="238"/>
      <c r="B372" s="901"/>
      <c r="C372" s="904"/>
      <c r="D372" s="272" t="s">
        <v>7</v>
      </c>
      <c r="E372" s="255">
        <v>52290</v>
      </c>
      <c r="F372" s="255">
        <v>3570</v>
      </c>
      <c r="G372" s="239"/>
    </row>
    <row r="373" spans="1:7" s="240" customFormat="1" ht="36.65" customHeight="1" thickBot="1">
      <c r="A373" s="238"/>
      <c r="B373" s="901"/>
      <c r="C373" s="905"/>
      <c r="D373" s="273" t="s">
        <v>8</v>
      </c>
      <c r="E373" s="258">
        <v>97770</v>
      </c>
      <c r="F373" s="258">
        <v>5860</v>
      </c>
      <c r="G373" s="239"/>
    </row>
    <row r="374" spans="1:7" s="240" customFormat="1" ht="36.65" customHeight="1" thickTop="1">
      <c r="A374" s="238"/>
      <c r="B374" s="901"/>
      <c r="C374" s="906" t="s">
        <v>84</v>
      </c>
      <c r="D374" s="271" t="s">
        <v>5</v>
      </c>
      <c r="E374" s="252">
        <v>15900</v>
      </c>
      <c r="F374" s="252">
        <v>1520</v>
      </c>
      <c r="G374" s="239"/>
    </row>
    <row r="375" spans="1:7" s="240" customFormat="1" ht="36.65" customHeight="1">
      <c r="A375" s="238"/>
      <c r="B375" s="901"/>
      <c r="C375" s="904"/>
      <c r="D375" s="272" t="s">
        <v>6</v>
      </c>
      <c r="E375" s="255">
        <v>20510</v>
      </c>
      <c r="F375" s="255">
        <v>1750</v>
      </c>
      <c r="G375" s="239"/>
    </row>
    <row r="376" spans="1:7" s="240" customFormat="1" ht="36.65" customHeight="1">
      <c r="A376" s="238"/>
      <c r="B376" s="901"/>
      <c r="C376" s="904"/>
      <c r="D376" s="272" t="s">
        <v>7</v>
      </c>
      <c r="E376" s="255">
        <v>50770</v>
      </c>
      <c r="F376" s="255">
        <v>3460</v>
      </c>
      <c r="G376" s="239"/>
    </row>
    <row r="377" spans="1:7" s="240" customFormat="1" ht="36.65" customHeight="1" thickBot="1">
      <c r="A377" s="238"/>
      <c r="B377" s="901"/>
      <c r="C377" s="905"/>
      <c r="D377" s="273" t="s">
        <v>8</v>
      </c>
      <c r="E377" s="258">
        <v>96040</v>
      </c>
      <c r="F377" s="258">
        <v>5760</v>
      </c>
      <c r="G377" s="239"/>
    </row>
    <row r="378" spans="1:7" s="240" customFormat="1" ht="36.65" customHeight="1" thickTop="1">
      <c r="A378" s="238"/>
      <c r="B378" s="901"/>
      <c r="C378" s="906" t="s">
        <v>85</v>
      </c>
      <c r="D378" s="271" t="s">
        <v>5</v>
      </c>
      <c r="E378" s="252">
        <v>14230</v>
      </c>
      <c r="F378" s="252">
        <v>1360</v>
      </c>
      <c r="G378" s="239"/>
    </row>
    <row r="379" spans="1:7" s="240" customFormat="1" ht="36.65" customHeight="1">
      <c r="A379" s="238"/>
      <c r="B379" s="901"/>
      <c r="C379" s="904"/>
      <c r="D379" s="272" t="s">
        <v>6</v>
      </c>
      <c r="E379" s="255">
        <v>18630</v>
      </c>
      <c r="F379" s="255">
        <v>1590</v>
      </c>
      <c r="G379" s="239"/>
    </row>
    <row r="380" spans="1:7" s="240" customFormat="1" ht="36.65" customHeight="1">
      <c r="A380" s="238"/>
      <c r="B380" s="901"/>
      <c r="C380" s="904"/>
      <c r="D380" s="272" t="s">
        <v>7</v>
      </c>
      <c r="E380" s="255">
        <v>48430</v>
      </c>
      <c r="F380" s="255">
        <v>3300</v>
      </c>
      <c r="G380" s="239"/>
    </row>
    <row r="381" spans="1:7" s="240" customFormat="1" ht="36.65" customHeight="1" thickBot="1">
      <c r="A381" s="238"/>
      <c r="B381" s="901"/>
      <c r="C381" s="905"/>
      <c r="D381" s="273" t="s">
        <v>8</v>
      </c>
      <c r="E381" s="258">
        <v>93380</v>
      </c>
      <c r="F381" s="258">
        <v>5600</v>
      </c>
      <c r="G381" s="239"/>
    </row>
    <row r="382" spans="1:7" s="240" customFormat="1" ht="36.65" customHeight="1" thickTop="1">
      <c r="A382" s="238"/>
      <c r="B382" s="901"/>
      <c r="C382" s="906" t="s">
        <v>86</v>
      </c>
      <c r="D382" s="271" t="s">
        <v>5</v>
      </c>
      <c r="E382" s="252">
        <v>13400</v>
      </c>
      <c r="F382" s="252">
        <v>1280</v>
      </c>
      <c r="G382" s="239"/>
    </row>
    <row r="383" spans="1:7" s="240" customFormat="1" ht="36.65" customHeight="1">
      <c r="A383" s="238"/>
      <c r="B383" s="901"/>
      <c r="C383" s="904"/>
      <c r="D383" s="272" t="s">
        <v>6</v>
      </c>
      <c r="E383" s="255">
        <v>17710</v>
      </c>
      <c r="F383" s="255">
        <v>1510</v>
      </c>
      <c r="G383" s="239"/>
    </row>
    <row r="384" spans="1:7" s="240" customFormat="1" ht="36.65" customHeight="1">
      <c r="A384" s="238"/>
      <c r="B384" s="901"/>
      <c r="C384" s="904"/>
      <c r="D384" s="272" t="s">
        <v>7</v>
      </c>
      <c r="E384" s="255">
        <v>47280</v>
      </c>
      <c r="F384" s="255">
        <v>3230</v>
      </c>
      <c r="G384" s="239"/>
    </row>
    <row r="385" spans="1:7" s="240" customFormat="1" ht="36.65" customHeight="1" thickBot="1">
      <c r="A385" s="238"/>
      <c r="B385" s="901"/>
      <c r="C385" s="905"/>
      <c r="D385" s="274" t="s">
        <v>8</v>
      </c>
      <c r="E385" s="258">
        <v>92070</v>
      </c>
      <c r="F385" s="258">
        <v>5520</v>
      </c>
      <c r="G385" s="239"/>
    </row>
    <row r="386" spans="1:7" s="240" customFormat="1" ht="36.65" customHeight="1" thickTop="1">
      <c r="A386" s="238"/>
      <c r="B386" s="901"/>
      <c r="C386" s="906" t="s">
        <v>87</v>
      </c>
      <c r="D386" s="275" t="s">
        <v>5</v>
      </c>
      <c r="E386" s="262">
        <v>12890</v>
      </c>
      <c r="F386" s="262">
        <v>1230</v>
      </c>
      <c r="G386" s="239"/>
    </row>
    <row r="387" spans="1:7" s="240" customFormat="1" ht="36.65" customHeight="1">
      <c r="A387" s="238"/>
      <c r="B387" s="901"/>
      <c r="C387" s="904"/>
      <c r="D387" s="272" t="s">
        <v>6</v>
      </c>
      <c r="E387" s="255">
        <v>17140</v>
      </c>
      <c r="F387" s="255">
        <v>1460</v>
      </c>
      <c r="G387" s="239"/>
    </row>
    <row r="388" spans="1:7" s="240" customFormat="1" ht="36.65" customHeight="1">
      <c r="A388" s="238"/>
      <c r="B388" s="901"/>
      <c r="C388" s="904"/>
      <c r="D388" s="272" t="s">
        <v>7</v>
      </c>
      <c r="E388" s="255">
        <v>46560</v>
      </c>
      <c r="F388" s="255">
        <v>3180</v>
      </c>
      <c r="G388" s="239"/>
    </row>
    <row r="389" spans="1:7" s="240" customFormat="1" ht="36.65" customHeight="1" thickBot="1">
      <c r="A389" s="238"/>
      <c r="B389" s="901"/>
      <c r="C389" s="905"/>
      <c r="D389" s="274" t="s">
        <v>8</v>
      </c>
      <c r="E389" s="258">
        <v>91250</v>
      </c>
      <c r="F389" s="258">
        <v>5470</v>
      </c>
      <c r="G389" s="239"/>
    </row>
    <row r="390" spans="1:7" s="240" customFormat="1" ht="36.65" customHeight="1" thickTop="1">
      <c r="A390" s="238"/>
      <c r="B390" s="901"/>
      <c r="C390" s="906" t="s">
        <v>88</v>
      </c>
      <c r="D390" s="275" t="s">
        <v>5</v>
      </c>
      <c r="E390" s="262">
        <v>12450</v>
      </c>
      <c r="F390" s="262">
        <v>1190</v>
      </c>
      <c r="G390" s="239"/>
    </row>
    <row r="391" spans="1:7" s="240" customFormat="1" ht="36.65" customHeight="1">
      <c r="A391" s="238"/>
      <c r="B391" s="901"/>
      <c r="C391" s="904"/>
      <c r="D391" s="272" t="s">
        <v>6</v>
      </c>
      <c r="E391" s="255">
        <v>16640</v>
      </c>
      <c r="F391" s="255">
        <v>1420</v>
      </c>
      <c r="G391" s="239"/>
    </row>
    <row r="392" spans="1:7" s="240" customFormat="1" ht="36.65" customHeight="1">
      <c r="A392" s="238"/>
      <c r="B392" s="901"/>
      <c r="C392" s="904"/>
      <c r="D392" s="272" t="s">
        <v>7</v>
      </c>
      <c r="E392" s="255">
        <v>45950</v>
      </c>
      <c r="F392" s="255">
        <v>3130</v>
      </c>
      <c r="G392" s="239"/>
    </row>
    <row r="393" spans="1:7" s="240" customFormat="1" ht="36.65" customHeight="1" thickBot="1">
      <c r="A393" s="238"/>
      <c r="B393" s="901"/>
      <c r="C393" s="905"/>
      <c r="D393" s="274" t="s">
        <v>8</v>
      </c>
      <c r="E393" s="258">
        <v>90560</v>
      </c>
      <c r="F393" s="258">
        <v>5430</v>
      </c>
      <c r="G393" s="239"/>
    </row>
    <row r="394" spans="1:7" s="240" customFormat="1" ht="36.65" customHeight="1" thickTop="1">
      <c r="A394" s="238"/>
      <c r="B394" s="901"/>
      <c r="C394" s="906" t="s">
        <v>89</v>
      </c>
      <c r="D394" s="275" t="s">
        <v>5</v>
      </c>
      <c r="E394" s="262">
        <v>12090</v>
      </c>
      <c r="F394" s="262">
        <v>1150</v>
      </c>
      <c r="G394" s="239"/>
    </row>
    <row r="395" spans="1:7" s="240" customFormat="1" ht="36.65" customHeight="1">
      <c r="A395" s="238"/>
      <c r="B395" s="901"/>
      <c r="C395" s="904"/>
      <c r="D395" s="272" t="s">
        <v>6</v>
      </c>
      <c r="E395" s="255">
        <v>16240</v>
      </c>
      <c r="F395" s="255">
        <v>1380</v>
      </c>
      <c r="G395" s="239"/>
    </row>
    <row r="396" spans="1:7" s="240" customFormat="1" ht="36.65" customHeight="1">
      <c r="A396" s="238"/>
      <c r="B396" s="901"/>
      <c r="C396" s="904"/>
      <c r="D396" s="272" t="s">
        <v>7</v>
      </c>
      <c r="E396" s="255">
        <v>45440</v>
      </c>
      <c r="F396" s="255">
        <v>3100</v>
      </c>
      <c r="G396" s="239"/>
    </row>
    <row r="397" spans="1:7" s="240" customFormat="1" ht="36.65" customHeight="1" thickBot="1">
      <c r="A397" s="238"/>
      <c r="B397" s="901"/>
      <c r="C397" s="905"/>
      <c r="D397" s="274" t="s">
        <v>8</v>
      </c>
      <c r="E397" s="258">
        <v>89980</v>
      </c>
      <c r="F397" s="258">
        <v>5390</v>
      </c>
      <c r="G397" s="239"/>
    </row>
    <row r="398" spans="1:7" s="240" customFormat="1" ht="36.65" customHeight="1" thickTop="1">
      <c r="A398" s="238"/>
      <c r="B398" s="901"/>
      <c r="C398" s="906" t="s">
        <v>90</v>
      </c>
      <c r="D398" s="275" t="s">
        <v>5</v>
      </c>
      <c r="E398" s="262">
        <v>11770</v>
      </c>
      <c r="F398" s="262">
        <v>1120</v>
      </c>
      <c r="G398" s="239"/>
    </row>
    <row r="399" spans="1:7" s="240" customFormat="1" ht="36.65" customHeight="1">
      <c r="A399" s="238"/>
      <c r="B399" s="901"/>
      <c r="C399" s="904"/>
      <c r="D399" s="272" t="s">
        <v>6</v>
      </c>
      <c r="E399" s="255">
        <v>15880</v>
      </c>
      <c r="F399" s="255">
        <v>1350</v>
      </c>
      <c r="G399" s="239"/>
    </row>
    <row r="400" spans="1:7" ht="36.65" customHeight="1">
      <c r="A400" s="238"/>
      <c r="B400" s="901"/>
      <c r="C400" s="904"/>
      <c r="D400" s="272" t="s">
        <v>7</v>
      </c>
      <c r="E400" s="255">
        <v>45000</v>
      </c>
      <c r="F400" s="255">
        <v>3070</v>
      </c>
      <c r="G400" s="239"/>
    </row>
    <row r="401" spans="1:8" ht="36.65" customHeight="1" thickBot="1">
      <c r="A401" s="238"/>
      <c r="B401" s="902"/>
      <c r="C401" s="910"/>
      <c r="D401" s="276" t="s">
        <v>8</v>
      </c>
      <c r="E401" s="265">
        <v>89470</v>
      </c>
      <c r="F401" s="265">
        <v>5360</v>
      </c>
      <c r="G401" s="239"/>
    </row>
    <row r="402" spans="1:8" s="240" customFormat="1" ht="36.65" customHeight="1">
      <c r="A402" s="266"/>
      <c r="B402" s="267"/>
      <c r="C402" s="268"/>
      <c r="D402" s="269"/>
      <c r="E402" s="269"/>
      <c r="F402" s="269"/>
      <c r="G402" s="270"/>
    </row>
    <row r="403" spans="1:8" s="283" customFormat="1" ht="15" customHeight="1" thickBot="1">
      <c r="A403" s="278"/>
      <c r="B403" s="279"/>
      <c r="C403" s="279"/>
      <c r="D403" s="279"/>
      <c r="E403" s="279"/>
      <c r="F403" s="280"/>
      <c r="G403" s="281"/>
      <c r="H403" s="282"/>
    </row>
    <row r="404" spans="1:8" ht="57.75" customHeight="1" thickBot="1">
      <c r="A404" s="238"/>
      <c r="B404" s="245" t="s">
        <v>75</v>
      </c>
      <c r="C404" s="246" t="s">
        <v>74</v>
      </c>
      <c r="D404" s="247" t="s">
        <v>76</v>
      </c>
      <c r="E404" s="248" t="s">
        <v>60</v>
      </c>
      <c r="F404" s="249" t="s">
        <v>91</v>
      </c>
      <c r="G404" s="239"/>
    </row>
    <row r="405" spans="1:8" ht="36.65" customHeight="1">
      <c r="A405" s="238"/>
      <c r="B405" s="900" t="s">
        <v>69</v>
      </c>
      <c r="C405" s="903" t="s">
        <v>72</v>
      </c>
      <c r="D405" s="271" t="s">
        <v>5</v>
      </c>
      <c r="E405" s="252">
        <v>43920</v>
      </c>
      <c r="F405" s="252">
        <v>4190</v>
      </c>
      <c r="G405" s="239"/>
    </row>
    <row r="406" spans="1:8" ht="36.65" customHeight="1">
      <c r="A406" s="238"/>
      <c r="B406" s="901"/>
      <c r="C406" s="904"/>
      <c r="D406" s="272" t="s">
        <v>6</v>
      </c>
      <c r="E406" s="255">
        <v>52230</v>
      </c>
      <c r="F406" s="255">
        <v>4450</v>
      </c>
      <c r="G406" s="239"/>
    </row>
    <row r="407" spans="1:8" ht="36.65" customHeight="1">
      <c r="A407" s="238"/>
      <c r="B407" s="901"/>
      <c r="C407" s="904"/>
      <c r="D407" s="272" t="s">
        <v>7</v>
      </c>
      <c r="E407" s="255">
        <v>91720</v>
      </c>
      <c r="F407" s="255">
        <v>6260</v>
      </c>
      <c r="G407" s="239"/>
    </row>
    <row r="408" spans="1:8" ht="36.65" customHeight="1" thickBot="1">
      <c r="A408" s="238"/>
      <c r="B408" s="901"/>
      <c r="C408" s="905"/>
      <c r="D408" s="273" t="s">
        <v>8</v>
      </c>
      <c r="E408" s="258">
        <v>141780</v>
      </c>
      <c r="F408" s="258">
        <v>8500</v>
      </c>
      <c r="G408" s="239"/>
    </row>
    <row r="409" spans="1:8" ht="36.65" customHeight="1" thickTop="1">
      <c r="A409" s="238"/>
      <c r="B409" s="901"/>
      <c r="C409" s="906" t="s">
        <v>73</v>
      </c>
      <c r="D409" s="271" t="s">
        <v>5</v>
      </c>
      <c r="E409" s="252">
        <v>33750</v>
      </c>
      <c r="F409" s="252">
        <v>3220</v>
      </c>
      <c r="G409" s="239"/>
    </row>
    <row r="410" spans="1:8" ht="36.65" customHeight="1">
      <c r="A410" s="238"/>
      <c r="B410" s="901"/>
      <c r="C410" s="904"/>
      <c r="D410" s="272" t="s">
        <v>6</v>
      </c>
      <c r="E410" s="255">
        <v>40280</v>
      </c>
      <c r="F410" s="255">
        <v>3430</v>
      </c>
      <c r="G410" s="239"/>
    </row>
    <row r="411" spans="1:8" ht="36.65" customHeight="1">
      <c r="A411" s="238"/>
      <c r="B411" s="901"/>
      <c r="C411" s="904"/>
      <c r="D411" s="272" t="s">
        <v>7</v>
      </c>
      <c r="E411" s="255">
        <v>71930</v>
      </c>
      <c r="F411" s="255">
        <v>4910</v>
      </c>
      <c r="G411" s="239"/>
    </row>
    <row r="412" spans="1:8" ht="36.65" customHeight="1" thickBot="1">
      <c r="A412" s="238"/>
      <c r="B412" s="901"/>
      <c r="C412" s="905"/>
      <c r="D412" s="273" t="s">
        <v>8</v>
      </c>
      <c r="E412" s="258">
        <v>119270</v>
      </c>
      <c r="F412" s="258">
        <v>7150</v>
      </c>
      <c r="G412" s="239"/>
    </row>
    <row r="413" spans="1:8" ht="36.65" customHeight="1" thickTop="1">
      <c r="A413" s="238"/>
      <c r="B413" s="901"/>
      <c r="C413" s="907">
        <v>20</v>
      </c>
      <c r="D413" s="271" t="s">
        <v>5</v>
      </c>
      <c r="E413" s="252">
        <v>39720</v>
      </c>
      <c r="F413" s="252">
        <v>3790</v>
      </c>
      <c r="G413" s="239"/>
    </row>
    <row r="414" spans="1:8" ht="36.65" customHeight="1">
      <c r="A414" s="238"/>
      <c r="B414" s="901"/>
      <c r="C414" s="908"/>
      <c r="D414" s="272" t="s">
        <v>6</v>
      </c>
      <c r="E414" s="255">
        <v>47120</v>
      </c>
      <c r="F414" s="255">
        <v>4010</v>
      </c>
      <c r="G414" s="239"/>
    </row>
    <row r="415" spans="1:8" ht="36.65" customHeight="1">
      <c r="A415" s="238"/>
      <c r="B415" s="901"/>
      <c r="C415" s="908"/>
      <c r="D415" s="272" t="s">
        <v>7</v>
      </c>
      <c r="E415" s="255">
        <v>83420</v>
      </c>
      <c r="F415" s="255">
        <v>5690</v>
      </c>
      <c r="G415" s="239"/>
    </row>
    <row r="416" spans="1:8" s="240" customFormat="1" ht="36.65" customHeight="1" thickBot="1">
      <c r="A416" s="238"/>
      <c r="B416" s="901"/>
      <c r="C416" s="909"/>
      <c r="D416" s="273" t="s">
        <v>8</v>
      </c>
      <c r="E416" s="258">
        <v>132220</v>
      </c>
      <c r="F416" s="258">
        <v>7930</v>
      </c>
      <c r="G416" s="239"/>
    </row>
    <row r="417" spans="1:7" s="240" customFormat="1" ht="36.65" customHeight="1" thickTop="1">
      <c r="A417" s="238"/>
      <c r="B417" s="901"/>
      <c r="C417" s="906" t="s">
        <v>77</v>
      </c>
      <c r="D417" s="271" t="s">
        <v>5</v>
      </c>
      <c r="E417" s="252">
        <v>29090</v>
      </c>
      <c r="F417" s="252">
        <v>2780</v>
      </c>
      <c r="G417" s="239"/>
    </row>
    <row r="418" spans="1:7" s="240" customFormat="1" ht="36.65" customHeight="1">
      <c r="A418" s="238"/>
      <c r="B418" s="901"/>
      <c r="C418" s="904"/>
      <c r="D418" s="272" t="s">
        <v>6</v>
      </c>
      <c r="E418" s="255">
        <v>35210</v>
      </c>
      <c r="F418" s="255">
        <v>3000</v>
      </c>
      <c r="G418" s="239"/>
    </row>
    <row r="419" spans="1:7" s="240" customFormat="1" ht="36.65" customHeight="1">
      <c r="A419" s="238"/>
      <c r="B419" s="901"/>
      <c r="C419" s="904"/>
      <c r="D419" s="272" t="s">
        <v>7</v>
      </c>
      <c r="E419" s="255">
        <v>68540</v>
      </c>
      <c r="F419" s="255">
        <v>4680</v>
      </c>
      <c r="G419" s="239"/>
    </row>
    <row r="420" spans="1:7" s="240" customFormat="1" ht="36.65" customHeight="1" thickBot="1">
      <c r="A420" s="238"/>
      <c r="B420" s="901"/>
      <c r="C420" s="905"/>
      <c r="D420" s="273" t="s">
        <v>8</v>
      </c>
      <c r="E420" s="258">
        <v>115300</v>
      </c>
      <c r="F420" s="258">
        <v>6910</v>
      </c>
      <c r="G420" s="239"/>
    </row>
    <row r="421" spans="1:7" s="240" customFormat="1" ht="36.65" customHeight="1" thickTop="1">
      <c r="A421" s="238"/>
      <c r="B421" s="901"/>
      <c r="C421" s="906" t="s">
        <v>78</v>
      </c>
      <c r="D421" s="271" t="s">
        <v>5</v>
      </c>
      <c r="E421" s="252">
        <v>23800</v>
      </c>
      <c r="F421" s="252">
        <v>2270</v>
      </c>
      <c r="G421" s="239"/>
    </row>
    <row r="422" spans="1:7" s="240" customFormat="1" ht="36.65" customHeight="1">
      <c r="A422" s="238"/>
      <c r="B422" s="901"/>
      <c r="C422" s="904"/>
      <c r="D422" s="272" t="s">
        <v>6</v>
      </c>
      <c r="E422" s="255">
        <v>29280</v>
      </c>
      <c r="F422" s="255">
        <v>2490</v>
      </c>
      <c r="G422" s="239"/>
    </row>
    <row r="423" spans="1:7" s="240" customFormat="1" ht="36.65" customHeight="1">
      <c r="A423" s="238"/>
      <c r="B423" s="901"/>
      <c r="C423" s="904"/>
      <c r="D423" s="272" t="s">
        <v>7</v>
      </c>
      <c r="E423" s="255">
        <v>61140</v>
      </c>
      <c r="F423" s="255">
        <v>4170</v>
      </c>
      <c r="G423" s="239"/>
    </row>
    <row r="424" spans="1:7" s="240" customFormat="1" ht="36.65" customHeight="1" thickBot="1">
      <c r="A424" s="238"/>
      <c r="B424" s="901"/>
      <c r="C424" s="905"/>
      <c r="D424" s="273" t="s">
        <v>8</v>
      </c>
      <c r="E424" s="258">
        <v>106880</v>
      </c>
      <c r="F424" s="258">
        <v>6410</v>
      </c>
      <c r="G424" s="239"/>
    </row>
    <row r="425" spans="1:7" s="240" customFormat="1" ht="36.65" customHeight="1" thickTop="1">
      <c r="A425" s="238"/>
      <c r="B425" s="901"/>
      <c r="C425" s="906" t="s">
        <v>79</v>
      </c>
      <c r="D425" s="271" t="s">
        <v>5</v>
      </c>
      <c r="E425" s="252">
        <v>22350</v>
      </c>
      <c r="F425" s="252">
        <v>2130</v>
      </c>
      <c r="G425" s="239"/>
    </row>
    <row r="426" spans="1:7" s="240" customFormat="1" ht="36.65" customHeight="1">
      <c r="A426" s="238"/>
      <c r="B426" s="901"/>
      <c r="C426" s="904"/>
      <c r="D426" s="272" t="s">
        <v>6</v>
      </c>
      <c r="E426" s="255">
        <v>27660</v>
      </c>
      <c r="F426" s="255">
        <v>2360</v>
      </c>
      <c r="G426" s="239"/>
    </row>
    <row r="427" spans="1:7" s="240" customFormat="1" ht="36.65" customHeight="1">
      <c r="A427" s="238"/>
      <c r="B427" s="901"/>
      <c r="C427" s="904"/>
      <c r="D427" s="272" t="s">
        <v>7</v>
      </c>
      <c r="E427" s="255">
        <v>59110</v>
      </c>
      <c r="F427" s="255">
        <v>4030</v>
      </c>
      <c r="G427" s="239"/>
    </row>
    <row r="428" spans="1:7" s="240" customFormat="1" ht="36.65" customHeight="1" thickBot="1">
      <c r="A428" s="238"/>
      <c r="B428" s="901"/>
      <c r="C428" s="905"/>
      <c r="D428" s="273" t="s">
        <v>8</v>
      </c>
      <c r="E428" s="258">
        <v>104580</v>
      </c>
      <c r="F428" s="258">
        <v>6270</v>
      </c>
      <c r="G428" s="239"/>
    </row>
    <row r="429" spans="1:7" s="240" customFormat="1" ht="36.65" customHeight="1" thickTop="1">
      <c r="A429" s="238"/>
      <c r="B429" s="901"/>
      <c r="C429" s="906" t="s">
        <v>80</v>
      </c>
      <c r="D429" s="271" t="s">
        <v>5</v>
      </c>
      <c r="E429" s="252">
        <v>19780</v>
      </c>
      <c r="F429" s="252">
        <v>1890</v>
      </c>
      <c r="G429" s="239"/>
    </row>
    <row r="430" spans="1:7" s="240" customFormat="1" ht="36.65" customHeight="1">
      <c r="A430" s="238"/>
      <c r="B430" s="901"/>
      <c r="C430" s="904"/>
      <c r="D430" s="272" t="s">
        <v>6</v>
      </c>
      <c r="E430" s="255">
        <v>24790</v>
      </c>
      <c r="F430" s="255">
        <v>2110</v>
      </c>
      <c r="G430" s="239"/>
    </row>
    <row r="431" spans="1:7" s="240" customFormat="1" ht="36.65" customHeight="1">
      <c r="A431" s="238"/>
      <c r="B431" s="901"/>
      <c r="C431" s="904"/>
      <c r="D431" s="272" t="s">
        <v>7</v>
      </c>
      <c r="E431" s="255">
        <v>55520</v>
      </c>
      <c r="F431" s="255">
        <v>3790</v>
      </c>
      <c r="G431" s="239"/>
    </row>
    <row r="432" spans="1:7" s="240" customFormat="1" ht="36.65" customHeight="1" thickBot="1">
      <c r="A432" s="238"/>
      <c r="B432" s="901"/>
      <c r="C432" s="905"/>
      <c r="D432" s="273" t="s">
        <v>8</v>
      </c>
      <c r="E432" s="258">
        <v>100490</v>
      </c>
      <c r="F432" s="258">
        <v>6020</v>
      </c>
      <c r="G432" s="239"/>
    </row>
    <row r="433" spans="1:7" s="240" customFormat="1" ht="36.65" customHeight="1" thickTop="1">
      <c r="A433" s="238"/>
      <c r="B433" s="901"/>
      <c r="C433" s="906" t="s">
        <v>82</v>
      </c>
      <c r="D433" s="271" t="s">
        <v>5</v>
      </c>
      <c r="E433" s="252">
        <v>17970</v>
      </c>
      <c r="F433" s="252">
        <v>1720</v>
      </c>
      <c r="G433" s="239"/>
    </row>
    <row r="434" spans="1:7" s="240" customFormat="1" ht="36.65" customHeight="1">
      <c r="A434" s="238"/>
      <c r="B434" s="901"/>
      <c r="C434" s="904"/>
      <c r="D434" s="272" t="s">
        <v>6</v>
      </c>
      <c r="E434" s="255">
        <v>22760</v>
      </c>
      <c r="F434" s="255">
        <v>1940</v>
      </c>
      <c r="G434" s="239"/>
    </row>
    <row r="435" spans="1:7" s="240" customFormat="1" ht="36.65" customHeight="1">
      <c r="A435" s="238"/>
      <c r="B435" s="901"/>
      <c r="C435" s="904"/>
      <c r="D435" s="272" t="s">
        <v>7</v>
      </c>
      <c r="E435" s="255">
        <v>52990</v>
      </c>
      <c r="F435" s="255">
        <v>3610</v>
      </c>
      <c r="G435" s="239"/>
    </row>
    <row r="436" spans="1:7" s="240" customFormat="1" ht="36.65" customHeight="1" thickBot="1">
      <c r="A436" s="238"/>
      <c r="B436" s="901"/>
      <c r="C436" s="905"/>
      <c r="D436" s="273" t="s">
        <v>8</v>
      </c>
      <c r="E436" s="258">
        <v>97610</v>
      </c>
      <c r="F436" s="258">
        <v>5850</v>
      </c>
      <c r="G436" s="239"/>
    </row>
    <row r="437" spans="1:7" s="240" customFormat="1" ht="36.65" customHeight="1" thickTop="1">
      <c r="A437" s="238"/>
      <c r="B437" s="901"/>
      <c r="C437" s="906" t="s">
        <v>83</v>
      </c>
      <c r="D437" s="271" t="s">
        <v>5</v>
      </c>
      <c r="E437" s="252">
        <v>16630</v>
      </c>
      <c r="F437" s="252">
        <v>1590</v>
      </c>
      <c r="G437" s="239"/>
    </row>
    <row r="438" spans="1:7" s="240" customFormat="1" ht="36.65" customHeight="1">
      <c r="A438" s="238"/>
      <c r="B438" s="901"/>
      <c r="C438" s="904"/>
      <c r="D438" s="272" t="s">
        <v>6</v>
      </c>
      <c r="E438" s="255">
        <v>21260</v>
      </c>
      <c r="F438" s="255">
        <v>1810</v>
      </c>
      <c r="G438" s="239"/>
    </row>
    <row r="439" spans="1:7" s="240" customFormat="1" ht="36.65" customHeight="1">
      <c r="A439" s="238"/>
      <c r="B439" s="901"/>
      <c r="C439" s="904"/>
      <c r="D439" s="272" t="s">
        <v>7</v>
      </c>
      <c r="E439" s="255">
        <v>51120</v>
      </c>
      <c r="F439" s="255">
        <v>3490</v>
      </c>
      <c r="G439" s="239"/>
    </row>
    <row r="440" spans="1:7" s="240" customFormat="1" ht="36.65" customHeight="1" thickBot="1">
      <c r="A440" s="238"/>
      <c r="B440" s="901"/>
      <c r="C440" s="905"/>
      <c r="D440" s="273" t="s">
        <v>8</v>
      </c>
      <c r="E440" s="258">
        <v>95480</v>
      </c>
      <c r="F440" s="258">
        <v>5720</v>
      </c>
      <c r="G440" s="239"/>
    </row>
    <row r="441" spans="1:7" s="240" customFormat="1" ht="36.65" customHeight="1" thickTop="1">
      <c r="A441" s="238"/>
      <c r="B441" s="901"/>
      <c r="C441" s="906" t="s">
        <v>84</v>
      </c>
      <c r="D441" s="271" t="s">
        <v>5</v>
      </c>
      <c r="E441" s="252">
        <v>15580</v>
      </c>
      <c r="F441" s="252">
        <v>1490</v>
      </c>
      <c r="G441" s="239"/>
    </row>
    <row r="442" spans="1:7" s="240" customFormat="1" ht="36.65" customHeight="1">
      <c r="A442" s="238"/>
      <c r="B442" s="901"/>
      <c r="C442" s="904"/>
      <c r="D442" s="272" t="s">
        <v>6</v>
      </c>
      <c r="E442" s="255">
        <v>20070</v>
      </c>
      <c r="F442" s="255">
        <v>1710</v>
      </c>
      <c r="G442" s="239"/>
    </row>
    <row r="443" spans="1:7" s="240" customFormat="1" ht="36.65" customHeight="1">
      <c r="A443" s="238"/>
      <c r="B443" s="901"/>
      <c r="C443" s="904"/>
      <c r="D443" s="272" t="s">
        <v>7</v>
      </c>
      <c r="E443" s="255">
        <v>49640</v>
      </c>
      <c r="F443" s="255">
        <v>3390</v>
      </c>
      <c r="G443" s="239"/>
    </row>
    <row r="444" spans="1:7" s="240" customFormat="1" ht="36.65" customHeight="1" thickBot="1">
      <c r="A444" s="238"/>
      <c r="B444" s="901"/>
      <c r="C444" s="905"/>
      <c r="D444" s="273" t="s">
        <v>8</v>
      </c>
      <c r="E444" s="258">
        <v>93800</v>
      </c>
      <c r="F444" s="258">
        <v>5620</v>
      </c>
      <c r="G444" s="239"/>
    </row>
    <row r="445" spans="1:7" s="240" customFormat="1" ht="36.65" customHeight="1" thickTop="1">
      <c r="A445" s="238"/>
      <c r="B445" s="901"/>
      <c r="C445" s="906" t="s">
        <v>85</v>
      </c>
      <c r="D445" s="271" t="s">
        <v>5</v>
      </c>
      <c r="E445" s="252">
        <v>13730</v>
      </c>
      <c r="F445" s="252">
        <v>1310</v>
      </c>
      <c r="G445" s="239"/>
    </row>
    <row r="446" spans="1:7" s="240" customFormat="1" ht="36.65" customHeight="1">
      <c r="A446" s="238"/>
      <c r="B446" s="901"/>
      <c r="C446" s="904"/>
      <c r="D446" s="272" t="s">
        <v>6</v>
      </c>
      <c r="E446" s="255">
        <v>18010</v>
      </c>
      <c r="F446" s="255">
        <v>1530</v>
      </c>
      <c r="G446" s="239"/>
    </row>
    <row r="447" spans="1:7" s="240" customFormat="1" ht="36.65" customHeight="1">
      <c r="A447" s="238"/>
      <c r="B447" s="901"/>
      <c r="C447" s="904"/>
      <c r="D447" s="272" t="s">
        <v>7</v>
      </c>
      <c r="E447" s="255">
        <v>47060</v>
      </c>
      <c r="F447" s="255">
        <v>3210</v>
      </c>
      <c r="G447" s="239"/>
    </row>
    <row r="448" spans="1:7" s="240" customFormat="1" ht="36.65" customHeight="1" thickBot="1">
      <c r="A448" s="238"/>
      <c r="B448" s="901"/>
      <c r="C448" s="905"/>
      <c r="D448" s="273" t="s">
        <v>8</v>
      </c>
      <c r="E448" s="258">
        <v>90860</v>
      </c>
      <c r="F448" s="258">
        <v>5450</v>
      </c>
      <c r="G448" s="239"/>
    </row>
    <row r="449" spans="1:7" s="240" customFormat="1" ht="36.65" customHeight="1" thickTop="1">
      <c r="A449" s="238"/>
      <c r="B449" s="901"/>
      <c r="C449" s="906" t="s">
        <v>86</v>
      </c>
      <c r="D449" s="271" t="s">
        <v>5</v>
      </c>
      <c r="E449" s="252">
        <v>13150</v>
      </c>
      <c r="F449" s="252">
        <v>1250</v>
      </c>
      <c r="G449" s="239"/>
    </row>
    <row r="450" spans="1:7" s="240" customFormat="1" ht="36.65" customHeight="1">
      <c r="A450" s="238"/>
      <c r="B450" s="901"/>
      <c r="C450" s="904"/>
      <c r="D450" s="272" t="s">
        <v>6</v>
      </c>
      <c r="E450" s="255">
        <v>17350</v>
      </c>
      <c r="F450" s="255">
        <v>1480</v>
      </c>
      <c r="G450" s="239"/>
    </row>
    <row r="451" spans="1:7" s="240" customFormat="1" ht="36.65" customHeight="1">
      <c r="A451" s="238"/>
      <c r="B451" s="901"/>
      <c r="C451" s="904"/>
      <c r="D451" s="272" t="s">
        <v>7</v>
      </c>
      <c r="E451" s="255">
        <v>46240</v>
      </c>
      <c r="F451" s="255">
        <v>3150</v>
      </c>
      <c r="G451" s="239"/>
    </row>
    <row r="452" spans="1:7" s="240" customFormat="1" ht="36.65" customHeight="1" thickBot="1">
      <c r="A452" s="238"/>
      <c r="B452" s="901"/>
      <c r="C452" s="905"/>
      <c r="D452" s="274" t="s">
        <v>8</v>
      </c>
      <c r="E452" s="258">
        <v>89930</v>
      </c>
      <c r="F452" s="258">
        <v>5390</v>
      </c>
      <c r="G452" s="239"/>
    </row>
    <row r="453" spans="1:7" s="240" customFormat="1" ht="36.65" customHeight="1" thickTop="1">
      <c r="A453" s="238"/>
      <c r="B453" s="901"/>
      <c r="C453" s="906" t="s">
        <v>87</v>
      </c>
      <c r="D453" s="275" t="s">
        <v>5</v>
      </c>
      <c r="E453" s="262">
        <v>12650</v>
      </c>
      <c r="F453" s="262">
        <v>1210</v>
      </c>
      <c r="G453" s="239"/>
    </row>
    <row r="454" spans="1:7" s="240" customFormat="1" ht="36.65" customHeight="1">
      <c r="A454" s="238"/>
      <c r="B454" s="901"/>
      <c r="C454" s="904"/>
      <c r="D454" s="272" t="s">
        <v>6</v>
      </c>
      <c r="E454" s="255">
        <v>16790</v>
      </c>
      <c r="F454" s="255">
        <v>1430</v>
      </c>
      <c r="G454" s="239"/>
    </row>
    <row r="455" spans="1:7" s="240" customFormat="1" ht="36.65" customHeight="1">
      <c r="A455" s="238"/>
      <c r="B455" s="901"/>
      <c r="C455" s="904"/>
      <c r="D455" s="272" t="s">
        <v>7</v>
      </c>
      <c r="E455" s="255">
        <v>45540</v>
      </c>
      <c r="F455" s="255">
        <v>3110</v>
      </c>
      <c r="G455" s="239"/>
    </row>
    <row r="456" spans="1:7" s="240" customFormat="1" ht="36.65" customHeight="1" thickBot="1">
      <c r="A456" s="238"/>
      <c r="B456" s="901"/>
      <c r="C456" s="905"/>
      <c r="D456" s="274" t="s">
        <v>8</v>
      </c>
      <c r="E456" s="258">
        <v>89130</v>
      </c>
      <c r="F456" s="258">
        <v>5340</v>
      </c>
      <c r="G456" s="239"/>
    </row>
    <row r="457" spans="1:7" s="240" customFormat="1" ht="36.65" customHeight="1" thickTop="1">
      <c r="A457" s="238"/>
      <c r="B457" s="901"/>
      <c r="C457" s="906" t="s">
        <v>88</v>
      </c>
      <c r="D457" s="275" t="s">
        <v>5</v>
      </c>
      <c r="E457" s="262">
        <v>12220</v>
      </c>
      <c r="F457" s="262">
        <v>1170</v>
      </c>
      <c r="G457" s="239"/>
    </row>
    <row r="458" spans="1:7" s="240" customFormat="1" ht="36.65" customHeight="1">
      <c r="A458" s="238"/>
      <c r="B458" s="901"/>
      <c r="C458" s="904"/>
      <c r="D458" s="272" t="s">
        <v>6</v>
      </c>
      <c r="E458" s="255">
        <v>16310</v>
      </c>
      <c r="F458" s="255">
        <v>1390</v>
      </c>
      <c r="G458" s="239"/>
    </row>
    <row r="459" spans="1:7" s="240" customFormat="1" ht="36.65" customHeight="1">
      <c r="A459" s="238"/>
      <c r="B459" s="901"/>
      <c r="C459" s="904"/>
      <c r="D459" s="272" t="s">
        <v>7</v>
      </c>
      <c r="E459" s="255">
        <v>44940</v>
      </c>
      <c r="F459" s="255">
        <v>3070</v>
      </c>
      <c r="G459" s="239"/>
    </row>
    <row r="460" spans="1:7" s="240" customFormat="1" ht="36.65" customHeight="1" thickBot="1">
      <c r="A460" s="238"/>
      <c r="B460" s="901"/>
      <c r="C460" s="905"/>
      <c r="D460" s="274" t="s">
        <v>8</v>
      </c>
      <c r="E460" s="258">
        <v>88450</v>
      </c>
      <c r="F460" s="258">
        <v>5300</v>
      </c>
      <c r="G460" s="239"/>
    </row>
    <row r="461" spans="1:7" s="240" customFormat="1" ht="36.65" customHeight="1" thickTop="1">
      <c r="A461" s="238"/>
      <c r="B461" s="901"/>
      <c r="C461" s="906" t="s">
        <v>89</v>
      </c>
      <c r="D461" s="275" t="s">
        <v>5</v>
      </c>
      <c r="E461" s="262">
        <v>11870</v>
      </c>
      <c r="F461" s="262">
        <v>1130</v>
      </c>
      <c r="G461" s="239"/>
    </row>
    <row r="462" spans="1:7" s="240" customFormat="1" ht="36.65" customHeight="1">
      <c r="A462" s="238"/>
      <c r="B462" s="901"/>
      <c r="C462" s="904"/>
      <c r="D462" s="272" t="s">
        <v>6</v>
      </c>
      <c r="E462" s="255">
        <v>15920</v>
      </c>
      <c r="F462" s="255">
        <v>1360</v>
      </c>
      <c r="G462" s="239"/>
    </row>
    <row r="463" spans="1:7" s="240" customFormat="1" ht="36.65" customHeight="1">
      <c r="A463" s="238"/>
      <c r="B463" s="901"/>
      <c r="C463" s="904"/>
      <c r="D463" s="272" t="s">
        <v>7</v>
      </c>
      <c r="E463" s="255">
        <v>44450</v>
      </c>
      <c r="F463" s="255">
        <v>3030</v>
      </c>
      <c r="G463" s="239"/>
    </row>
    <row r="464" spans="1:7" ht="36.65" customHeight="1" thickBot="1">
      <c r="A464" s="238"/>
      <c r="B464" s="901"/>
      <c r="C464" s="905"/>
      <c r="D464" s="274" t="s">
        <v>8</v>
      </c>
      <c r="E464" s="258">
        <v>87890</v>
      </c>
      <c r="F464" s="258">
        <v>5270</v>
      </c>
      <c r="G464" s="239"/>
    </row>
    <row r="465" spans="1:8" ht="36.65" customHeight="1" thickTop="1">
      <c r="A465" s="238"/>
      <c r="B465" s="901"/>
      <c r="C465" s="906" t="s">
        <v>90</v>
      </c>
      <c r="D465" s="275" t="s">
        <v>5</v>
      </c>
      <c r="E465" s="262">
        <v>11550</v>
      </c>
      <c r="F465" s="262">
        <v>1100</v>
      </c>
      <c r="G465" s="239"/>
    </row>
    <row r="466" spans="1:8" ht="36.65" customHeight="1">
      <c r="A466" s="238"/>
      <c r="B466" s="901"/>
      <c r="C466" s="904"/>
      <c r="D466" s="272" t="s">
        <v>6</v>
      </c>
      <c r="E466" s="255">
        <v>15560</v>
      </c>
      <c r="F466" s="255">
        <v>1330</v>
      </c>
      <c r="G466" s="239"/>
    </row>
    <row r="467" spans="1:8" ht="36.65" customHeight="1">
      <c r="A467" s="238"/>
      <c r="B467" s="901"/>
      <c r="C467" s="904"/>
      <c r="D467" s="272" t="s">
        <v>7</v>
      </c>
      <c r="E467" s="255">
        <v>44010</v>
      </c>
      <c r="F467" s="255">
        <v>3000</v>
      </c>
      <c r="G467" s="239"/>
    </row>
    <row r="468" spans="1:8" ht="36.65" customHeight="1" thickBot="1">
      <c r="A468" s="238"/>
      <c r="B468" s="902"/>
      <c r="C468" s="910"/>
      <c r="D468" s="276" t="s">
        <v>8</v>
      </c>
      <c r="E468" s="265">
        <v>87390</v>
      </c>
      <c r="F468" s="265">
        <v>5240</v>
      </c>
      <c r="G468" s="239"/>
    </row>
    <row r="469" spans="1:8" s="240" customFormat="1" ht="36.65" customHeight="1">
      <c r="A469" s="266"/>
      <c r="B469" s="267"/>
      <c r="C469" s="268"/>
      <c r="D469" s="269"/>
      <c r="E469" s="269"/>
      <c r="F469" s="269"/>
      <c r="G469" s="270"/>
    </row>
    <row r="470" spans="1:8" s="283" customFormat="1" ht="15" customHeight="1" thickBot="1">
      <c r="A470" s="278"/>
      <c r="B470" s="279"/>
      <c r="C470" s="279"/>
      <c r="D470" s="279"/>
      <c r="E470" s="279"/>
      <c r="F470" s="280"/>
      <c r="G470" s="281"/>
      <c r="H470" s="282"/>
    </row>
    <row r="471" spans="1:8" ht="57.75" customHeight="1" thickBot="1">
      <c r="A471" s="238"/>
      <c r="B471" s="245" t="s">
        <v>75</v>
      </c>
      <c r="C471" s="246" t="s">
        <v>74</v>
      </c>
      <c r="D471" s="247" t="s">
        <v>76</v>
      </c>
      <c r="E471" s="248" t="s">
        <v>60</v>
      </c>
      <c r="F471" s="249" t="s">
        <v>91</v>
      </c>
      <c r="G471" s="239"/>
    </row>
    <row r="472" spans="1:8" ht="36.65" customHeight="1">
      <c r="A472" s="238"/>
      <c r="B472" s="900" t="s">
        <v>70</v>
      </c>
      <c r="C472" s="903" t="s">
        <v>72</v>
      </c>
      <c r="D472" s="271" t="s">
        <v>5</v>
      </c>
      <c r="E472" s="252">
        <v>42950</v>
      </c>
      <c r="F472" s="252">
        <v>4100</v>
      </c>
      <c r="G472" s="239"/>
    </row>
    <row r="473" spans="1:8" ht="36.65" customHeight="1">
      <c r="A473" s="238"/>
      <c r="B473" s="901"/>
      <c r="C473" s="904"/>
      <c r="D473" s="272" t="s">
        <v>6</v>
      </c>
      <c r="E473" s="255">
        <v>51100</v>
      </c>
      <c r="F473" s="255">
        <v>4350</v>
      </c>
      <c r="G473" s="239"/>
    </row>
    <row r="474" spans="1:8" ht="36.65" customHeight="1">
      <c r="A474" s="238"/>
      <c r="B474" s="901"/>
      <c r="C474" s="904"/>
      <c r="D474" s="272" t="s">
        <v>7</v>
      </c>
      <c r="E474" s="255">
        <v>89830</v>
      </c>
      <c r="F474" s="255">
        <v>6130</v>
      </c>
      <c r="G474" s="239"/>
    </row>
    <row r="475" spans="1:8" ht="36.65" customHeight="1" thickBot="1">
      <c r="A475" s="238"/>
      <c r="B475" s="901"/>
      <c r="C475" s="905"/>
      <c r="D475" s="273" t="s">
        <v>8</v>
      </c>
      <c r="E475" s="258">
        <v>138670</v>
      </c>
      <c r="F475" s="258">
        <v>8310</v>
      </c>
      <c r="G475" s="239"/>
    </row>
    <row r="476" spans="1:8" ht="36.65" customHeight="1" thickTop="1">
      <c r="A476" s="238"/>
      <c r="B476" s="901"/>
      <c r="C476" s="906" t="s">
        <v>73</v>
      </c>
      <c r="D476" s="271" t="s">
        <v>5</v>
      </c>
      <c r="E476" s="252">
        <v>33000</v>
      </c>
      <c r="F476" s="252">
        <v>3150</v>
      </c>
      <c r="G476" s="239"/>
    </row>
    <row r="477" spans="1:8" ht="36.65" customHeight="1">
      <c r="A477" s="238"/>
      <c r="B477" s="901"/>
      <c r="C477" s="904"/>
      <c r="D477" s="272" t="s">
        <v>6</v>
      </c>
      <c r="E477" s="255">
        <v>39400</v>
      </c>
      <c r="F477" s="255">
        <v>3360</v>
      </c>
      <c r="G477" s="239"/>
    </row>
    <row r="478" spans="1:8" ht="36.65" customHeight="1">
      <c r="A478" s="238"/>
      <c r="B478" s="901"/>
      <c r="C478" s="904"/>
      <c r="D478" s="272" t="s">
        <v>7</v>
      </c>
      <c r="E478" s="255">
        <v>70420</v>
      </c>
      <c r="F478" s="255">
        <v>4800</v>
      </c>
      <c r="G478" s="239"/>
    </row>
    <row r="479" spans="1:8" ht="36.65" customHeight="1" thickBot="1">
      <c r="A479" s="238"/>
      <c r="B479" s="901"/>
      <c r="C479" s="905"/>
      <c r="D479" s="273" t="s">
        <v>8</v>
      </c>
      <c r="E479" s="258">
        <v>116580</v>
      </c>
      <c r="F479" s="258">
        <v>6990</v>
      </c>
      <c r="G479" s="239"/>
    </row>
    <row r="480" spans="1:8" s="240" customFormat="1" ht="36.65" customHeight="1" thickTop="1">
      <c r="A480" s="238"/>
      <c r="B480" s="901"/>
      <c r="C480" s="907">
        <v>20</v>
      </c>
      <c r="D480" s="271" t="s">
        <v>5</v>
      </c>
      <c r="E480" s="252">
        <v>38830</v>
      </c>
      <c r="F480" s="252">
        <v>3710</v>
      </c>
      <c r="G480" s="239"/>
    </row>
    <row r="481" spans="1:7" s="240" customFormat="1" ht="36.65" customHeight="1">
      <c r="A481" s="238"/>
      <c r="B481" s="901"/>
      <c r="C481" s="908"/>
      <c r="D481" s="272" t="s">
        <v>6</v>
      </c>
      <c r="E481" s="255">
        <v>46060</v>
      </c>
      <c r="F481" s="255">
        <v>3920</v>
      </c>
      <c r="G481" s="239"/>
    </row>
    <row r="482" spans="1:7" s="240" customFormat="1" ht="36.65" customHeight="1">
      <c r="A482" s="238"/>
      <c r="B482" s="901"/>
      <c r="C482" s="908"/>
      <c r="D482" s="272" t="s">
        <v>7</v>
      </c>
      <c r="E482" s="255">
        <v>81490</v>
      </c>
      <c r="F482" s="255">
        <v>5560</v>
      </c>
      <c r="G482" s="239"/>
    </row>
    <row r="483" spans="1:7" s="240" customFormat="1" ht="36.65" customHeight="1" thickBot="1">
      <c r="A483" s="238"/>
      <c r="B483" s="901"/>
      <c r="C483" s="909"/>
      <c r="D483" s="273" t="s">
        <v>8</v>
      </c>
      <c r="E483" s="258">
        <v>129080</v>
      </c>
      <c r="F483" s="258">
        <v>7740</v>
      </c>
      <c r="G483" s="239"/>
    </row>
    <row r="484" spans="1:7" s="240" customFormat="1" ht="36.65" customHeight="1" thickTop="1">
      <c r="A484" s="238"/>
      <c r="B484" s="901"/>
      <c r="C484" s="906" t="s">
        <v>77</v>
      </c>
      <c r="D484" s="271" t="s">
        <v>5</v>
      </c>
      <c r="E484" s="252">
        <v>28450</v>
      </c>
      <c r="F484" s="252">
        <v>2710</v>
      </c>
      <c r="G484" s="239"/>
    </row>
    <row r="485" spans="1:7" s="240" customFormat="1" ht="36.65" customHeight="1">
      <c r="A485" s="238"/>
      <c r="B485" s="901"/>
      <c r="C485" s="904"/>
      <c r="D485" s="272" t="s">
        <v>6</v>
      </c>
      <c r="E485" s="255">
        <v>34420</v>
      </c>
      <c r="F485" s="255">
        <v>2930</v>
      </c>
      <c r="G485" s="239"/>
    </row>
    <row r="486" spans="1:7" s="240" customFormat="1" ht="36.65" customHeight="1">
      <c r="A486" s="238"/>
      <c r="B486" s="901"/>
      <c r="C486" s="904"/>
      <c r="D486" s="272" t="s">
        <v>7</v>
      </c>
      <c r="E486" s="255">
        <v>66970</v>
      </c>
      <c r="F486" s="255">
        <v>4570</v>
      </c>
      <c r="G486" s="239"/>
    </row>
    <row r="487" spans="1:7" s="240" customFormat="1" ht="36.65" customHeight="1" thickBot="1">
      <c r="A487" s="238"/>
      <c r="B487" s="901"/>
      <c r="C487" s="905"/>
      <c r="D487" s="273" t="s">
        <v>8</v>
      </c>
      <c r="E487" s="258">
        <v>112560</v>
      </c>
      <c r="F487" s="258">
        <v>6750</v>
      </c>
      <c r="G487" s="239"/>
    </row>
    <row r="488" spans="1:7" s="240" customFormat="1" ht="36.65" customHeight="1" thickTop="1">
      <c r="A488" s="238"/>
      <c r="B488" s="901"/>
      <c r="C488" s="906" t="s">
        <v>78</v>
      </c>
      <c r="D488" s="271" t="s">
        <v>5</v>
      </c>
      <c r="E488" s="252">
        <v>23270</v>
      </c>
      <c r="F488" s="252">
        <v>2220</v>
      </c>
      <c r="G488" s="239"/>
    </row>
    <row r="489" spans="1:7" s="240" customFormat="1" ht="36.65" customHeight="1">
      <c r="A489" s="238"/>
      <c r="B489" s="901"/>
      <c r="C489" s="904"/>
      <c r="D489" s="272" t="s">
        <v>6</v>
      </c>
      <c r="E489" s="255">
        <v>28630</v>
      </c>
      <c r="F489" s="255">
        <v>2440</v>
      </c>
      <c r="G489" s="239"/>
    </row>
    <row r="490" spans="1:7" s="240" customFormat="1" ht="36.65" customHeight="1">
      <c r="A490" s="238"/>
      <c r="B490" s="901"/>
      <c r="C490" s="904"/>
      <c r="D490" s="272" t="s">
        <v>7</v>
      </c>
      <c r="E490" s="255">
        <v>59730</v>
      </c>
      <c r="F490" s="255">
        <v>4070</v>
      </c>
      <c r="G490" s="239"/>
    </row>
    <row r="491" spans="1:7" s="240" customFormat="1" ht="36.65" customHeight="1" thickBot="1">
      <c r="A491" s="238"/>
      <c r="B491" s="901"/>
      <c r="C491" s="905"/>
      <c r="D491" s="273" t="s">
        <v>8</v>
      </c>
      <c r="E491" s="258">
        <v>104320</v>
      </c>
      <c r="F491" s="258">
        <v>6250</v>
      </c>
      <c r="G491" s="239"/>
    </row>
    <row r="492" spans="1:7" s="240" customFormat="1" ht="36.65" customHeight="1" thickTop="1">
      <c r="A492" s="238"/>
      <c r="B492" s="901"/>
      <c r="C492" s="906" t="s">
        <v>79</v>
      </c>
      <c r="D492" s="271" t="s">
        <v>5</v>
      </c>
      <c r="E492" s="252">
        <v>21860</v>
      </c>
      <c r="F492" s="252">
        <v>2090</v>
      </c>
      <c r="G492" s="239"/>
    </row>
    <row r="493" spans="1:7" s="240" customFormat="1" ht="36.65" customHeight="1">
      <c r="A493" s="238"/>
      <c r="B493" s="901"/>
      <c r="C493" s="904"/>
      <c r="D493" s="272" t="s">
        <v>6</v>
      </c>
      <c r="E493" s="255">
        <v>27040</v>
      </c>
      <c r="F493" s="255">
        <v>2300</v>
      </c>
      <c r="G493" s="239"/>
    </row>
    <row r="494" spans="1:7" s="240" customFormat="1" ht="36.65" customHeight="1">
      <c r="A494" s="238"/>
      <c r="B494" s="901"/>
      <c r="C494" s="904"/>
      <c r="D494" s="272" t="s">
        <v>7</v>
      </c>
      <c r="E494" s="255">
        <v>57750</v>
      </c>
      <c r="F494" s="255">
        <v>3940</v>
      </c>
      <c r="G494" s="239"/>
    </row>
    <row r="495" spans="1:7" s="240" customFormat="1" ht="36.65" customHeight="1" thickBot="1">
      <c r="A495" s="238"/>
      <c r="B495" s="901"/>
      <c r="C495" s="905"/>
      <c r="D495" s="273" t="s">
        <v>8</v>
      </c>
      <c r="E495" s="258">
        <v>102070</v>
      </c>
      <c r="F495" s="258">
        <v>6120</v>
      </c>
      <c r="G495" s="239"/>
    </row>
    <row r="496" spans="1:7" s="240" customFormat="1" ht="36.65" customHeight="1" thickTop="1">
      <c r="A496" s="238"/>
      <c r="B496" s="901"/>
      <c r="C496" s="906" t="s">
        <v>80</v>
      </c>
      <c r="D496" s="271" t="s">
        <v>5</v>
      </c>
      <c r="E496" s="252">
        <v>19350</v>
      </c>
      <c r="F496" s="252">
        <v>1850</v>
      </c>
      <c r="G496" s="239"/>
    </row>
    <row r="497" spans="1:7" s="240" customFormat="1" ht="36.65" customHeight="1">
      <c r="A497" s="238"/>
      <c r="B497" s="901"/>
      <c r="C497" s="904"/>
      <c r="D497" s="272" t="s">
        <v>6</v>
      </c>
      <c r="E497" s="255">
        <v>24230</v>
      </c>
      <c r="F497" s="255">
        <v>2060</v>
      </c>
      <c r="G497" s="239"/>
    </row>
    <row r="498" spans="1:7" s="240" customFormat="1" ht="36.65" customHeight="1">
      <c r="A498" s="238"/>
      <c r="B498" s="901"/>
      <c r="C498" s="904"/>
      <c r="D498" s="272" t="s">
        <v>7</v>
      </c>
      <c r="E498" s="255">
        <v>54240</v>
      </c>
      <c r="F498" s="255">
        <v>3700</v>
      </c>
      <c r="G498" s="239"/>
    </row>
    <row r="499" spans="1:7" s="240" customFormat="1" ht="36.65" customHeight="1" thickBot="1">
      <c r="A499" s="238"/>
      <c r="B499" s="901"/>
      <c r="C499" s="905"/>
      <c r="D499" s="273" t="s">
        <v>8</v>
      </c>
      <c r="E499" s="258">
        <v>98080</v>
      </c>
      <c r="F499" s="258">
        <v>5880</v>
      </c>
      <c r="G499" s="239"/>
    </row>
    <row r="500" spans="1:7" s="240" customFormat="1" ht="36.65" customHeight="1" thickTop="1">
      <c r="A500" s="238"/>
      <c r="B500" s="901"/>
      <c r="C500" s="906" t="s">
        <v>82</v>
      </c>
      <c r="D500" s="271" t="s">
        <v>5</v>
      </c>
      <c r="E500" s="252">
        <v>17590</v>
      </c>
      <c r="F500" s="252">
        <v>1680</v>
      </c>
      <c r="G500" s="239"/>
    </row>
    <row r="501" spans="1:7" s="240" customFormat="1" ht="36.65" customHeight="1">
      <c r="A501" s="238"/>
      <c r="B501" s="901"/>
      <c r="C501" s="904"/>
      <c r="D501" s="272" t="s">
        <v>6</v>
      </c>
      <c r="E501" s="255">
        <v>22260</v>
      </c>
      <c r="F501" s="255">
        <v>1900</v>
      </c>
      <c r="G501" s="239"/>
    </row>
    <row r="502" spans="1:7" s="240" customFormat="1" ht="36.65" customHeight="1">
      <c r="A502" s="238"/>
      <c r="B502" s="901"/>
      <c r="C502" s="904"/>
      <c r="D502" s="272" t="s">
        <v>7</v>
      </c>
      <c r="E502" s="255">
        <v>51770</v>
      </c>
      <c r="F502" s="255">
        <v>3530</v>
      </c>
      <c r="G502" s="239"/>
    </row>
    <row r="503" spans="1:7" s="240" customFormat="1" ht="36.65" customHeight="1" thickBot="1">
      <c r="A503" s="238"/>
      <c r="B503" s="901"/>
      <c r="C503" s="905"/>
      <c r="D503" s="273" t="s">
        <v>8</v>
      </c>
      <c r="E503" s="258">
        <v>95270</v>
      </c>
      <c r="F503" s="258">
        <v>5710</v>
      </c>
      <c r="G503" s="239"/>
    </row>
    <row r="504" spans="1:7" s="240" customFormat="1" ht="36.65" customHeight="1" thickTop="1">
      <c r="A504" s="238"/>
      <c r="B504" s="901"/>
      <c r="C504" s="906" t="s">
        <v>83</v>
      </c>
      <c r="D504" s="271" t="s">
        <v>5</v>
      </c>
      <c r="E504" s="252">
        <v>16280</v>
      </c>
      <c r="F504" s="252">
        <v>1550</v>
      </c>
      <c r="G504" s="239"/>
    </row>
    <row r="505" spans="1:7" s="240" customFormat="1" ht="36.65" customHeight="1">
      <c r="A505" s="238"/>
      <c r="B505" s="901"/>
      <c r="C505" s="904"/>
      <c r="D505" s="272" t="s">
        <v>6</v>
      </c>
      <c r="E505" s="255">
        <v>20790</v>
      </c>
      <c r="F505" s="255">
        <v>1770</v>
      </c>
      <c r="G505" s="239"/>
    </row>
    <row r="506" spans="1:7" s="240" customFormat="1" ht="36.65" customHeight="1">
      <c r="A506" s="238"/>
      <c r="B506" s="901"/>
      <c r="C506" s="904"/>
      <c r="D506" s="272" t="s">
        <v>7</v>
      </c>
      <c r="E506" s="255">
        <v>49950</v>
      </c>
      <c r="F506" s="255">
        <v>3410</v>
      </c>
      <c r="G506" s="239"/>
    </row>
    <row r="507" spans="1:7" s="240" customFormat="1" ht="36.65" customHeight="1" thickBot="1">
      <c r="A507" s="238"/>
      <c r="B507" s="901"/>
      <c r="C507" s="905"/>
      <c r="D507" s="273" t="s">
        <v>8</v>
      </c>
      <c r="E507" s="258">
        <v>93190</v>
      </c>
      <c r="F507" s="258">
        <v>5590</v>
      </c>
      <c r="G507" s="239"/>
    </row>
    <row r="508" spans="1:7" s="240" customFormat="1" ht="36.65" customHeight="1" thickTop="1">
      <c r="A508" s="238"/>
      <c r="B508" s="901"/>
      <c r="C508" s="906" t="s">
        <v>84</v>
      </c>
      <c r="D508" s="271" t="s">
        <v>5</v>
      </c>
      <c r="E508" s="252">
        <v>15250</v>
      </c>
      <c r="F508" s="252">
        <v>1460</v>
      </c>
      <c r="G508" s="239"/>
    </row>
    <row r="509" spans="1:7" s="240" customFormat="1" ht="36.65" customHeight="1">
      <c r="A509" s="238"/>
      <c r="B509" s="901"/>
      <c r="C509" s="904"/>
      <c r="D509" s="272" t="s">
        <v>6</v>
      </c>
      <c r="E509" s="255">
        <v>19640</v>
      </c>
      <c r="F509" s="255">
        <v>1670</v>
      </c>
      <c r="G509" s="239"/>
    </row>
    <row r="510" spans="1:7" s="240" customFormat="1" ht="36.65" customHeight="1">
      <c r="A510" s="238"/>
      <c r="B510" s="901"/>
      <c r="C510" s="904"/>
      <c r="D510" s="272" t="s">
        <v>7</v>
      </c>
      <c r="E510" s="255">
        <v>48500</v>
      </c>
      <c r="F510" s="255">
        <v>3310</v>
      </c>
      <c r="G510" s="239"/>
    </row>
    <row r="511" spans="1:7" s="240" customFormat="1" ht="36.65" customHeight="1" thickBot="1">
      <c r="A511" s="238"/>
      <c r="B511" s="901"/>
      <c r="C511" s="905"/>
      <c r="D511" s="273" t="s">
        <v>8</v>
      </c>
      <c r="E511" s="258">
        <v>91540</v>
      </c>
      <c r="F511" s="258">
        <v>5490</v>
      </c>
      <c r="G511" s="239"/>
    </row>
    <row r="512" spans="1:7" s="240" customFormat="1" ht="36.65" customHeight="1" thickTop="1">
      <c r="A512" s="238"/>
      <c r="B512" s="901"/>
      <c r="C512" s="906" t="s">
        <v>85</v>
      </c>
      <c r="D512" s="271" t="s">
        <v>5</v>
      </c>
      <c r="E512" s="252">
        <v>13460</v>
      </c>
      <c r="F512" s="252">
        <v>1280</v>
      </c>
      <c r="G512" s="239"/>
    </row>
    <row r="513" spans="1:7" s="240" customFormat="1" ht="36.65" customHeight="1">
      <c r="A513" s="238"/>
      <c r="B513" s="901"/>
      <c r="C513" s="904"/>
      <c r="D513" s="272" t="s">
        <v>6</v>
      </c>
      <c r="E513" s="255">
        <v>17640</v>
      </c>
      <c r="F513" s="255">
        <v>1500</v>
      </c>
      <c r="G513" s="239"/>
    </row>
    <row r="514" spans="1:7" s="240" customFormat="1" ht="36.65" customHeight="1">
      <c r="A514" s="238"/>
      <c r="B514" s="901"/>
      <c r="C514" s="904"/>
      <c r="D514" s="272" t="s">
        <v>7</v>
      </c>
      <c r="E514" s="255">
        <v>46010</v>
      </c>
      <c r="F514" s="255">
        <v>3140</v>
      </c>
      <c r="G514" s="239"/>
    </row>
    <row r="515" spans="1:7" s="240" customFormat="1" ht="36.65" customHeight="1" thickBot="1">
      <c r="A515" s="238"/>
      <c r="B515" s="901"/>
      <c r="C515" s="905"/>
      <c r="D515" s="273" t="s">
        <v>8</v>
      </c>
      <c r="E515" s="258">
        <v>88710</v>
      </c>
      <c r="F515" s="258">
        <v>5320</v>
      </c>
      <c r="G515" s="239"/>
    </row>
    <row r="516" spans="1:7" s="240" customFormat="1" ht="36.65" customHeight="1" thickTop="1">
      <c r="A516" s="238"/>
      <c r="B516" s="901"/>
      <c r="C516" s="906" t="s">
        <v>86</v>
      </c>
      <c r="D516" s="271" t="s">
        <v>5</v>
      </c>
      <c r="E516" s="252">
        <v>12890</v>
      </c>
      <c r="F516" s="252">
        <v>1230</v>
      </c>
      <c r="G516" s="239"/>
    </row>
    <row r="517" spans="1:7" s="240" customFormat="1" ht="36.65" customHeight="1">
      <c r="A517" s="238"/>
      <c r="B517" s="901"/>
      <c r="C517" s="904"/>
      <c r="D517" s="272" t="s">
        <v>6</v>
      </c>
      <c r="E517" s="255">
        <v>16990</v>
      </c>
      <c r="F517" s="255">
        <v>1450</v>
      </c>
      <c r="G517" s="239"/>
    </row>
    <row r="518" spans="1:7" s="240" customFormat="1" ht="36.65" customHeight="1">
      <c r="A518" s="238"/>
      <c r="B518" s="901"/>
      <c r="C518" s="904"/>
      <c r="D518" s="272" t="s">
        <v>7</v>
      </c>
      <c r="E518" s="255">
        <v>45200</v>
      </c>
      <c r="F518" s="255">
        <v>3080</v>
      </c>
      <c r="G518" s="239"/>
    </row>
    <row r="519" spans="1:7" s="240" customFormat="1" ht="36.65" customHeight="1" thickBot="1">
      <c r="A519" s="238"/>
      <c r="B519" s="901"/>
      <c r="C519" s="905"/>
      <c r="D519" s="274" t="s">
        <v>8</v>
      </c>
      <c r="E519" s="258">
        <v>87790</v>
      </c>
      <c r="F519" s="258">
        <v>5260</v>
      </c>
      <c r="G519" s="239"/>
    </row>
    <row r="520" spans="1:7" s="240" customFormat="1" ht="36.65" customHeight="1" thickTop="1">
      <c r="A520" s="238"/>
      <c r="B520" s="901"/>
      <c r="C520" s="906" t="s">
        <v>87</v>
      </c>
      <c r="D520" s="275" t="s">
        <v>5</v>
      </c>
      <c r="E520" s="262">
        <v>12400</v>
      </c>
      <c r="F520" s="262">
        <v>1180</v>
      </c>
      <c r="G520" s="239"/>
    </row>
    <row r="521" spans="1:7" s="240" customFormat="1" ht="36.65" customHeight="1">
      <c r="A521" s="238"/>
      <c r="B521" s="901"/>
      <c r="C521" s="904"/>
      <c r="D521" s="272" t="s">
        <v>6</v>
      </c>
      <c r="E521" s="255">
        <v>16450</v>
      </c>
      <c r="F521" s="255">
        <v>1400</v>
      </c>
      <c r="G521" s="239"/>
    </row>
    <row r="522" spans="1:7" s="240" customFormat="1" ht="36.65" customHeight="1">
      <c r="A522" s="238"/>
      <c r="B522" s="901"/>
      <c r="C522" s="904"/>
      <c r="D522" s="272" t="s">
        <v>7</v>
      </c>
      <c r="E522" s="255">
        <v>44520</v>
      </c>
      <c r="F522" s="255">
        <v>3040</v>
      </c>
      <c r="G522" s="239"/>
    </row>
    <row r="523" spans="1:7" s="240" customFormat="1" ht="36.65" customHeight="1" thickBot="1">
      <c r="A523" s="238"/>
      <c r="B523" s="901"/>
      <c r="C523" s="905"/>
      <c r="D523" s="274" t="s">
        <v>8</v>
      </c>
      <c r="E523" s="258">
        <v>87010</v>
      </c>
      <c r="F523" s="258">
        <v>5220</v>
      </c>
      <c r="G523" s="239"/>
    </row>
    <row r="524" spans="1:7" s="240" customFormat="1" ht="36.65" customHeight="1" thickTop="1">
      <c r="A524" s="238"/>
      <c r="B524" s="901"/>
      <c r="C524" s="906" t="s">
        <v>88</v>
      </c>
      <c r="D524" s="275" t="s">
        <v>5</v>
      </c>
      <c r="E524" s="262">
        <v>11980</v>
      </c>
      <c r="F524" s="262">
        <v>1140</v>
      </c>
      <c r="G524" s="239"/>
    </row>
    <row r="525" spans="1:7" s="240" customFormat="1" ht="36.65" customHeight="1">
      <c r="A525" s="238"/>
      <c r="B525" s="901"/>
      <c r="C525" s="904"/>
      <c r="D525" s="272" t="s">
        <v>6</v>
      </c>
      <c r="E525" s="255">
        <v>15980</v>
      </c>
      <c r="F525" s="255">
        <v>1360</v>
      </c>
      <c r="G525" s="239"/>
    </row>
    <row r="526" spans="1:7" s="240" customFormat="1" ht="36.65" customHeight="1">
      <c r="A526" s="238"/>
      <c r="B526" s="901"/>
      <c r="C526" s="904"/>
      <c r="D526" s="272" t="s">
        <v>7</v>
      </c>
      <c r="E526" s="255">
        <v>43930</v>
      </c>
      <c r="F526" s="255">
        <v>3000</v>
      </c>
      <c r="G526" s="239"/>
    </row>
    <row r="527" spans="1:7" s="240" customFormat="1" ht="36.65" customHeight="1" thickBot="1">
      <c r="A527" s="238"/>
      <c r="B527" s="901"/>
      <c r="C527" s="905"/>
      <c r="D527" s="274" t="s">
        <v>8</v>
      </c>
      <c r="E527" s="258">
        <v>86350</v>
      </c>
      <c r="F527" s="258">
        <v>5180</v>
      </c>
      <c r="G527" s="239"/>
    </row>
    <row r="528" spans="1:7" s="240" customFormat="1" ht="36.65" customHeight="1" thickTop="1">
      <c r="A528" s="238"/>
      <c r="B528" s="901"/>
      <c r="C528" s="906" t="s">
        <v>89</v>
      </c>
      <c r="D528" s="275" t="s">
        <v>5</v>
      </c>
      <c r="E528" s="262">
        <v>11630</v>
      </c>
      <c r="F528" s="262">
        <v>1110</v>
      </c>
      <c r="G528" s="239"/>
    </row>
    <row r="529" spans="1:7" s="240" customFormat="1" ht="36.65" customHeight="1">
      <c r="A529" s="238"/>
      <c r="B529" s="901"/>
      <c r="C529" s="904"/>
      <c r="D529" s="272" t="s">
        <v>6</v>
      </c>
      <c r="E529" s="255">
        <v>15590</v>
      </c>
      <c r="F529" s="255">
        <v>1330</v>
      </c>
      <c r="G529" s="239"/>
    </row>
    <row r="530" spans="1:7" s="240" customFormat="1" ht="36.65" customHeight="1">
      <c r="A530" s="238"/>
      <c r="B530" s="901"/>
      <c r="C530" s="904"/>
      <c r="D530" s="272" t="s">
        <v>7</v>
      </c>
      <c r="E530" s="255">
        <v>43450</v>
      </c>
      <c r="F530" s="255">
        <v>2960</v>
      </c>
      <c r="G530" s="239"/>
    </row>
    <row r="531" spans="1:7" s="240" customFormat="1" ht="36.65" customHeight="1" thickBot="1">
      <c r="A531" s="238"/>
      <c r="B531" s="901"/>
      <c r="C531" s="905"/>
      <c r="D531" s="274" t="s">
        <v>8</v>
      </c>
      <c r="E531" s="258">
        <v>85800</v>
      </c>
      <c r="F531" s="258">
        <v>5140</v>
      </c>
      <c r="G531" s="239"/>
    </row>
    <row r="532" spans="1:7" s="240" customFormat="1" ht="36.65" customHeight="1" thickTop="1">
      <c r="A532" s="238"/>
      <c r="B532" s="901"/>
      <c r="C532" s="906" t="s">
        <v>90</v>
      </c>
      <c r="D532" s="275" t="s">
        <v>5</v>
      </c>
      <c r="E532" s="262">
        <v>11330</v>
      </c>
      <c r="F532" s="262">
        <v>1080</v>
      </c>
      <c r="G532" s="239"/>
    </row>
    <row r="533" spans="1:7" s="240" customFormat="1" ht="36.65" customHeight="1">
      <c r="A533" s="238"/>
      <c r="B533" s="901"/>
      <c r="C533" s="904"/>
      <c r="D533" s="272" t="s">
        <v>6</v>
      </c>
      <c r="E533" s="255">
        <v>15250</v>
      </c>
      <c r="F533" s="255">
        <v>1300</v>
      </c>
      <c r="G533" s="239"/>
    </row>
    <row r="534" spans="1:7" s="240" customFormat="1" ht="36.65" customHeight="1">
      <c r="A534" s="238"/>
      <c r="B534" s="901"/>
      <c r="C534" s="904"/>
      <c r="D534" s="272" t="s">
        <v>7</v>
      </c>
      <c r="E534" s="255">
        <v>43020</v>
      </c>
      <c r="F534" s="255">
        <v>2930</v>
      </c>
      <c r="G534" s="239"/>
    </row>
    <row r="535" spans="1:7" s="240" customFormat="1" ht="36.65" customHeight="1" thickBot="1">
      <c r="A535" s="238"/>
      <c r="B535" s="902"/>
      <c r="C535" s="910"/>
      <c r="D535" s="276" t="s">
        <v>8</v>
      </c>
      <c r="E535" s="265">
        <v>85310</v>
      </c>
      <c r="F535" s="265">
        <v>5110</v>
      </c>
      <c r="G535" s="239"/>
    </row>
    <row r="536" spans="1:7" s="240" customFormat="1" ht="36.65" customHeight="1">
      <c r="A536" s="266"/>
      <c r="B536" s="277"/>
      <c r="C536" s="286"/>
      <c r="D536" s="277"/>
      <c r="E536" s="277"/>
      <c r="F536" s="277"/>
      <c r="G536" s="270"/>
    </row>
    <row r="537" spans="1:7" s="240" customFormat="1" ht="10" customHeight="1">
      <c r="B537" s="241"/>
      <c r="C537" s="241"/>
      <c r="D537" s="241"/>
      <c r="E537" s="241"/>
      <c r="F537" s="241"/>
    </row>
    <row r="538" spans="1:7" s="240" customFormat="1" ht="36.65" customHeight="1">
      <c r="B538" s="241"/>
      <c r="C538" s="241"/>
      <c r="D538" s="241"/>
      <c r="E538" s="241"/>
      <c r="F538" s="241"/>
    </row>
    <row r="539" spans="1:7" s="240" customFormat="1" ht="36.65" customHeight="1">
      <c r="B539" s="241"/>
      <c r="C539" s="241"/>
      <c r="D539" s="241"/>
      <c r="E539" s="241"/>
      <c r="F539" s="241"/>
    </row>
    <row r="540" spans="1:7" s="240" customFormat="1" ht="36.65" customHeight="1">
      <c r="B540" s="241"/>
      <c r="C540" s="241"/>
      <c r="D540" s="241"/>
      <c r="E540" s="241"/>
      <c r="F540" s="241"/>
    </row>
    <row r="541" spans="1:7" s="240" customFormat="1" ht="36.65" customHeight="1">
      <c r="B541" s="241"/>
      <c r="C541" s="241"/>
      <c r="D541" s="241"/>
      <c r="E541" s="241"/>
      <c r="F541" s="241"/>
    </row>
    <row r="542" spans="1:7" s="240" customFormat="1" ht="36.65" customHeight="1">
      <c r="B542" s="241"/>
      <c r="C542" s="241"/>
      <c r="D542" s="241"/>
      <c r="E542" s="241"/>
      <c r="F542" s="241"/>
    </row>
    <row r="543" spans="1:7" s="240" customFormat="1" ht="36.65" customHeight="1">
      <c r="B543" s="241"/>
      <c r="C543" s="241"/>
      <c r="D543" s="241"/>
      <c r="E543" s="241"/>
      <c r="F543" s="241"/>
    </row>
    <row r="544" spans="1:7" s="240" customFormat="1" ht="36.65" customHeight="1">
      <c r="B544" s="241"/>
      <c r="C544" s="241"/>
      <c r="D544" s="241"/>
      <c r="E544" s="241"/>
      <c r="F544" s="241"/>
    </row>
    <row r="545" spans="2:6" s="240" customFormat="1" ht="36.65" customHeight="1">
      <c r="B545" s="241"/>
      <c r="C545" s="241"/>
      <c r="D545" s="241"/>
      <c r="E545" s="241"/>
      <c r="F545" s="241"/>
    </row>
    <row r="546" spans="2:6" s="240" customFormat="1" ht="36.65" customHeight="1">
      <c r="B546" s="241"/>
      <c r="C546" s="241"/>
      <c r="D546" s="241"/>
      <c r="E546" s="241"/>
      <c r="F546" s="241"/>
    </row>
    <row r="547" spans="2:6" s="240" customFormat="1" ht="36.65" customHeight="1">
      <c r="B547" s="241"/>
      <c r="C547" s="241"/>
      <c r="D547" s="241"/>
      <c r="E547" s="241"/>
      <c r="F547" s="241"/>
    </row>
    <row r="548" spans="2:6" s="240" customFormat="1" ht="36.65" customHeight="1">
      <c r="B548" s="241"/>
      <c r="C548" s="241"/>
      <c r="D548" s="241"/>
      <c r="E548" s="241"/>
      <c r="F548" s="241"/>
    </row>
    <row r="549" spans="2:6" s="240" customFormat="1" ht="36.65" customHeight="1">
      <c r="B549" s="241"/>
      <c r="C549" s="241"/>
      <c r="D549" s="241"/>
      <c r="E549" s="241"/>
      <c r="F549" s="241"/>
    </row>
    <row r="550" spans="2:6" s="240" customFormat="1" ht="36.65" customHeight="1">
      <c r="B550" s="241"/>
      <c r="C550" s="241"/>
      <c r="D550" s="241"/>
      <c r="E550" s="241"/>
      <c r="F550" s="241"/>
    </row>
    <row r="551" spans="2:6" s="240" customFormat="1" ht="36.65" customHeight="1">
      <c r="B551" s="241"/>
      <c r="C551" s="241"/>
      <c r="D551" s="241"/>
      <c r="E551" s="241"/>
      <c r="F551" s="241"/>
    </row>
    <row r="552" spans="2:6" s="240" customFormat="1" ht="36.65" customHeight="1">
      <c r="B552" s="241"/>
      <c r="C552" s="241"/>
      <c r="D552" s="241"/>
      <c r="E552" s="241"/>
      <c r="F552" s="241"/>
    </row>
    <row r="553" spans="2:6" s="240" customFormat="1" ht="36.65" customHeight="1">
      <c r="B553" s="241"/>
      <c r="C553" s="241"/>
      <c r="D553" s="241"/>
      <c r="E553" s="241"/>
      <c r="F553" s="241"/>
    </row>
    <row r="554" spans="2:6" s="240" customFormat="1" ht="36.65" customHeight="1">
      <c r="B554" s="241"/>
      <c r="C554" s="241"/>
      <c r="D554" s="241"/>
      <c r="E554" s="241"/>
      <c r="F554" s="241"/>
    </row>
    <row r="555" spans="2:6" s="240" customFormat="1" ht="36" customHeight="1">
      <c r="B555" s="241"/>
      <c r="C555" s="241"/>
      <c r="D555" s="241"/>
      <c r="E555" s="241"/>
      <c r="F555" s="241"/>
    </row>
    <row r="556" spans="2:6" s="240" customFormat="1" ht="36" customHeight="1">
      <c r="B556" s="241"/>
      <c r="C556" s="241"/>
      <c r="D556" s="241"/>
      <c r="E556" s="241"/>
      <c r="F556" s="241"/>
    </row>
    <row r="557" spans="2:6" s="240" customFormat="1" ht="36" customHeight="1">
      <c r="B557" s="241"/>
      <c r="C557" s="241"/>
      <c r="D557" s="241"/>
      <c r="E557" s="241"/>
      <c r="F557" s="241"/>
    </row>
    <row r="558" spans="2:6" s="240" customFormat="1" ht="36" customHeight="1">
      <c r="B558" s="241"/>
      <c r="C558" s="241"/>
      <c r="D558" s="241"/>
      <c r="E558" s="241"/>
      <c r="F558" s="241"/>
    </row>
    <row r="559" spans="2:6" s="240" customFormat="1" ht="36" customHeight="1">
      <c r="B559" s="241"/>
      <c r="C559" s="241"/>
      <c r="D559" s="241"/>
      <c r="E559" s="241"/>
      <c r="F559" s="241"/>
    </row>
    <row r="560" spans="2:6" s="240" customFormat="1" ht="36" customHeight="1">
      <c r="B560" s="241"/>
      <c r="C560" s="241"/>
      <c r="D560" s="241"/>
      <c r="E560" s="241"/>
      <c r="F560" s="241"/>
    </row>
    <row r="561" spans="2:6" s="240" customFormat="1" ht="36" customHeight="1">
      <c r="B561" s="241"/>
      <c r="C561" s="241"/>
      <c r="D561" s="241"/>
      <c r="E561" s="241"/>
      <c r="F561" s="241"/>
    </row>
    <row r="562" spans="2:6" s="240" customFormat="1" ht="36" customHeight="1">
      <c r="B562" s="241"/>
      <c r="C562" s="241"/>
      <c r="D562" s="241"/>
      <c r="E562" s="241"/>
      <c r="F562" s="241"/>
    </row>
    <row r="563" spans="2:6" s="240" customFormat="1" ht="36" customHeight="1">
      <c r="B563" s="241"/>
      <c r="C563" s="241"/>
      <c r="D563" s="241"/>
      <c r="E563" s="241"/>
      <c r="F563" s="241"/>
    </row>
    <row r="564" spans="2:6" s="240" customFormat="1" ht="36" customHeight="1">
      <c r="B564" s="241"/>
      <c r="C564" s="241"/>
      <c r="D564" s="241"/>
      <c r="E564" s="241"/>
      <c r="F564" s="241"/>
    </row>
    <row r="565" spans="2:6" s="240" customFormat="1" ht="36" customHeight="1">
      <c r="B565" s="241"/>
      <c r="C565" s="241"/>
      <c r="D565" s="241"/>
      <c r="E565" s="241"/>
      <c r="F565" s="241"/>
    </row>
    <row r="566" spans="2:6" s="240" customFormat="1" ht="36" customHeight="1">
      <c r="B566" s="241"/>
      <c r="C566" s="241"/>
      <c r="D566" s="241"/>
      <c r="E566" s="241"/>
      <c r="F566" s="241"/>
    </row>
    <row r="567" spans="2:6" s="240" customFormat="1" ht="36" customHeight="1">
      <c r="B567" s="241"/>
      <c r="C567" s="241"/>
      <c r="D567" s="241"/>
      <c r="E567" s="241"/>
      <c r="F567" s="241"/>
    </row>
    <row r="568" spans="2:6" s="240" customFormat="1" ht="36" customHeight="1">
      <c r="B568" s="241"/>
      <c r="C568" s="241"/>
      <c r="D568" s="241"/>
      <c r="E568" s="241"/>
      <c r="F568" s="241"/>
    </row>
    <row r="569" spans="2:6" s="240" customFormat="1" ht="36" customHeight="1">
      <c r="B569" s="241"/>
      <c r="C569" s="241"/>
      <c r="D569" s="241"/>
      <c r="E569" s="241"/>
      <c r="F569" s="241"/>
    </row>
    <row r="570" spans="2:6" s="240" customFormat="1" ht="36" customHeight="1">
      <c r="B570" s="241"/>
      <c r="C570" s="241"/>
      <c r="D570" s="241"/>
      <c r="E570" s="241"/>
      <c r="F570" s="241"/>
    </row>
    <row r="571" spans="2:6" s="240" customFormat="1" ht="36" customHeight="1">
      <c r="B571" s="241"/>
      <c r="C571" s="241"/>
      <c r="D571" s="241"/>
      <c r="E571" s="241"/>
      <c r="F571" s="241"/>
    </row>
    <row r="572" spans="2:6" s="240" customFormat="1" ht="36" customHeight="1">
      <c r="B572" s="241"/>
      <c r="C572" s="241"/>
      <c r="D572" s="241"/>
      <c r="E572" s="241"/>
      <c r="F572" s="241"/>
    </row>
    <row r="573" spans="2:6" s="240" customFormat="1" ht="36" customHeight="1">
      <c r="B573" s="241"/>
      <c r="C573" s="241"/>
      <c r="D573" s="241"/>
      <c r="E573" s="241"/>
      <c r="F573" s="241"/>
    </row>
    <row r="574" spans="2:6" s="240" customFormat="1" ht="36" customHeight="1">
      <c r="B574" s="241"/>
      <c r="C574" s="241"/>
      <c r="D574" s="241"/>
      <c r="E574" s="241"/>
      <c r="F574" s="241"/>
    </row>
    <row r="575" spans="2:6" s="240" customFormat="1" ht="36" customHeight="1">
      <c r="B575" s="241"/>
      <c r="C575" s="241"/>
      <c r="D575" s="241"/>
      <c r="E575" s="241"/>
      <c r="F575" s="241"/>
    </row>
    <row r="576" spans="2:6" s="240" customFormat="1" ht="36" customHeight="1">
      <c r="B576" s="241"/>
      <c r="C576" s="241"/>
      <c r="D576" s="241"/>
      <c r="E576" s="241"/>
      <c r="F576" s="241"/>
    </row>
    <row r="577" spans="2:6" s="240" customFormat="1" ht="36" customHeight="1">
      <c r="B577" s="241"/>
      <c r="C577" s="241"/>
      <c r="D577" s="241"/>
      <c r="E577" s="241"/>
      <c r="F577" s="241"/>
    </row>
    <row r="578" spans="2:6" s="240" customFormat="1" ht="36" customHeight="1">
      <c r="B578" s="241"/>
      <c r="C578" s="241"/>
      <c r="D578" s="241"/>
      <c r="E578" s="241"/>
      <c r="F578" s="241"/>
    </row>
    <row r="579" spans="2:6" s="240" customFormat="1" ht="36" customHeight="1">
      <c r="B579" s="241"/>
      <c r="C579" s="241"/>
      <c r="D579" s="241"/>
      <c r="E579" s="241"/>
      <c r="F579" s="241"/>
    </row>
    <row r="580" spans="2:6" s="240" customFormat="1" ht="36" customHeight="1">
      <c r="B580" s="241"/>
      <c r="C580" s="241"/>
      <c r="D580" s="241"/>
      <c r="E580" s="241"/>
      <c r="F580" s="241"/>
    </row>
    <row r="581" spans="2:6" s="240" customFormat="1" ht="36" customHeight="1">
      <c r="B581" s="241"/>
      <c r="C581" s="241"/>
      <c r="D581" s="241"/>
      <c r="E581" s="241"/>
      <c r="F581" s="241"/>
    </row>
    <row r="582" spans="2:6" s="240" customFormat="1" ht="36" customHeight="1">
      <c r="B582" s="241"/>
      <c r="C582" s="241"/>
      <c r="D582" s="241"/>
      <c r="E582" s="241"/>
      <c r="F582" s="241"/>
    </row>
    <row r="583" spans="2:6" s="240" customFormat="1" ht="36" customHeight="1">
      <c r="B583" s="241"/>
      <c r="C583" s="241"/>
      <c r="D583" s="241"/>
      <c r="E583" s="241"/>
      <c r="F583" s="241"/>
    </row>
    <row r="584" spans="2:6" s="240" customFormat="1" ht="36" customHeight="1">
      <c r="B584" s="241"/>
      <c r="C584" s="241"/>
      <c r="D584" s="241"/>
      <c r="E584" s="241"/>
      <c r="F584" s="241"/>
    </row>
    <row r="585" spans="2:6" s="240" customFormat="1" ht="36" customHeight="1">
      <c r="B585" s="241"/>
      <c r="C585" s="241"/>
      <c r="D585" s="241"/>
      <c r="E585" s="241"/>
      <c r="F585" s="241"/>
    </row>
    <row r="586" spans="2:6" s="240" customFormat="1" ht="36" customHeight="1">
      <c r="B586" s="241"/>
      <c r="C586" s="241"/>
      <c r="D586" s="241"/>
      <c r="E586" s="241"/>
      <c r="F586" s="241"/>
    </row>
    <row r="587" spans="2:6" s="240" customFormat="1" ht="36" customHeight="1">
      <c r="B587" s="241"/>
      <c r="C587" s="241"/>
      <c r="D587" s="241"/>
      <c r="E587" s="241"/>
      <c r="F587" s="241"/>
    </row>
    <row r="588" spans="2:6" s="240" customFormat="1" ht="36" customHeight="1">
      <c r="B588" s="241"/>
      <c r="C588" s="241"/>
      <c r="D588" s="241"/>
      <c r="E588" s="241"/>
      <c r="F588" s="241"/>
    </row>
    <row r="589" spans="2:6" s="240" customFormat="1" ht="36" customHeight="1">
      <c r="B589" s="241"/>
      <c r="C589" s="241"/>
      <c r="D589" s="241"/>
      <c r="E589" s="241"/>
      <c r="F589" s="241"/>
    </row>
    <row r="590" spans="2:6" s="240" customFormat="1" ht="36" customHeight="1">
      <c r="B590" s="241"/>
      <c r="C590" s="241"/>
      <c r="D590" s="241"/>
      <c r="E590" s="241"/>
      <c r="F590" s="241"/>
    </row>
    <row r="591" spans="2:6" s="240" customFormat="1" ht="36" customHeight="1">
      <c r="B591" s="241"/>
      <c r="C591" s="241"/>
      <c r="D591" s="241"/>
      <c r="E591" s="241"/>
      <c r="F591" s="241"/>
    </row>
    <row r="592" spans="2:6" s="240" customFormat="1" ht="36" customHeight="1">
      <c r="B592" s="241"/>
      <c r="C592" s="241"/>
      <c r="D592" s="241"/>
      <c r="E592" s="241"/>
      <c r="F592" s="241"/>
    </row>
    <row r="593" spans="2:6" s="240" customFormat="1" ht="36" customHeight="1">
      <c r="B593" s="241"/>
      <c r="C593" s="241"/>
      <c r="D593" s="241"/>
      <c r="E593" s="241"/>
      <c r="F593" s="241"/>
    </row>
    <row r="594" spans="2:6" s="240" customFormat="1" ht="36" customHeight="1">
      <c r="B594" s="241"/>
      <c r="C594" s="241"/>
      <c r="D594" s="241"/>
      <c r="E594" s="241"/>
      <c r="F594" s="241"/>
    </row>
    <row r="595" spans="2:6" s="240" customFormat="1" ht="36" customHeight="1">
      <c r="B595" s="241"/>
      <c r="C595" s="241"/>
      <c r="D595" s="241"/>
      <c r="E595" s="241"/>
      <c r="F595" s="241"/>
    </row>
    <row r="596" spans="2:6" s="240" customFormat="1" ht="36" customHeight="1">
      <c r="B596" s="241"/>
      <c r="C596" s="241"/>
      <c r="D596" s="241"/>
      <c r="E596" s="241"/>
      <c r="F596" s="241"/>
    </row>
    <row r="597" spans="2:6" s="240" customFormat="1" ht="36" customHeight="1">
      <c r="B597" s="241"/>
      <c r="C597" s="241"/>
      <c r="D597" s="241"/>
      <c r="E597" s="241"/>
      <c r="F597" s="241"/>
    </row>
    <row r="598" spans="2:6" s="240" customFormat="1" ht="36" customHeight="1">
      <c r="B598" s="241"/>
      <c r="C598" s="241"/>
      <c r="D598" s="241"/>
      <c r="E598" s="241"/>
      <c r="F598" s="241"/>
    </row>
    <row r="599" spans="2:6" s="240" customFormat="1" ht="36" customHeight="1">
      <c r="B599" s="241"/>
      <c r="C599" s="241"/>
      <c r="D599" s="241"/>
      <c r="E599" s="241"/>
      <c r="F599" s="241"/>
    </row>
    <row r="600" spans="2:6" s="240" customFormat="1" ht="36" customHeight="1">
      <c r="B600" s="241"/>
      <c r="C600" s="241"/>
      <c r="D600" s="241"/>
      <c r="E600" s="241"/>
      <c r="F600" s="241"/>
    </row>
    <row r="601" spans="2:6" s="240" customFormat="1" ht="36" customHeight="1">
      <c r="B601" s="241"/>
      <c r="C601" s="241"/>
      <c r="D601" s="241"/>
      <c r="E601" s="241"/>
      <c r="F601" s="241"/>
    </row>
    <row r="602" spans="2:6" s="240" customFormat="1" ht="36" customHeight="1">
      <c r="B602" s="241"/>
      <c r="C602" s="241"/>
      <c r="D602" s="241"/>
      <c r="E602" s="241"/>
      <c r="F602" s="241"/>
    </row>
    <row r="603" spans="2:6" s="240" customFormat="1" ht="36" customHeight="1">
      <c r="B603" s="241"/>
      <c r="C603" s="241"/>
      <c r="D603" s="241"/>
      <c r="E603" s="241"/>
      <c r="F603" s="241"/>
    </row>
    <row r="604" spans="2:6" s="240" customFormat="1" ht="36" customHeight="1">
      <c r="B604" s="241"/>
      <c r="C604" s="241"/>
      <c r="D604" s="241"/>
      <c r="E604" s="241"/>
      <c r="F604" s="241"/>
    </row>
    <row r="605" spans="2:6" s="240" customFormat="1" ht="36" customHeight="1">
      <c r="B605" s="241"/>
      <c r="C605" s="241"/>
      <c r="D605" s="241"/>
      <c r="E605" s="241"/>
      <c r="F605" s="241"/>
    </row>
    <row r="606" spans="2:6" s="240" customFormat="1" ht="36" customHeight="1">
      <c r="B606" s="241"/>
      <c r="C606" s="241"/>
      <c r="D606" s="241"/>
      <c r="E606" s="241"/>
      <c r="F606" s="241"/>
    </row>
    <row r="607" spans="2:6" s="240" customFormat="1" ht="36" customHeight="1">
      <c r="B607" s="241"/>
      <c r="C607" s="241"/>
      <c r="D607" s="241"/>
      <c r="E607" s="241"/>
      <c r="F607" s="241"/>
    </row>
    <row r="608" spans="2:6" s="240" customFormat="1" ht="36" customHeight="1">
      <c r="B608" s="241"/>
      <c r="C608" s="241"/>
      <c r="D608" s="241"/>
      <c r="E608" s="241"/>
      <c r="F608" s="241"/>
    </row>
    <row r="609" spans="2:6" s="240" customFormat="1" ht="36" customHeight="1">
      <c r="B609" s="241"/>
      <c r="C609" s="241"/>
      <c r="D609" s="241"/>
      <c r="E609" s="241"/>
      <c r="F609" s="241"/>
    </row>
    <row r="610" spans="2:6" s="240" customFormat="1" ht="36" customHeight="1">
      <c r="B610" s="241"/>
      <c r="C610" s="241"/>
      <c r="D610" s="241"/>
      <c r="E610" s="241"/>
      <c r="F610" s="241"/>
    </row>
    <row r="611" spans="2:6" s="240" customFormat="1" ht="36" customHeight="1">
      <c r="B611" s="241"/>
      <c r="C611" s="241"/>
      <c r="D611" s="241"/>
      <c r="E611" s="241"/>
      <c r="F611" s="241"/>
    </row>
    <row r="612" spans="2:6" s="240" customFormat="1" ht="36" customHeight="1">
      <c r="B612" s="241"/>
      <c r="C612" s="241"/>
      <c r="D612" s="241"/>
      <c r="E612" s="241"/>
      <c r="F612" s="241"/>
    </row>
    <row r="613" spans="2:6" s="240" customFormat="1" ht="36" customHeight="1">
      <c r="B613" s="241"/>
      <c r="C613" s="241"/>
      <c r="D613" s="241"/>
      <c r="E613" s="241"/>
      <c r="F613" s="241"/>
    </row>
    <row r="614" spans="2:6" s="240" customFormat="1" ht="36" customHeight="1">
      <c r="B614" s="241"/>
      <c r="C614" s="241"/>
      <c r="D614" s="241"/>
      <c r="E614" s="241"/>
      <c r="F614" s="241"/>
    </row>
    <row r="615" spans="2:6" s="240" customFormat="1" ht="36" customHeight="1">
      <c r="B615" s="241"/>
      <c r="C615" s="241"/>
      <c r="D615" s="241"/>
      <c r="E615" s="241"/>
      <c r="F615" s="241"/>
    </row>
    <row r="616" spans="2:6" s="240" customFormat="1" ht="36" customHeight="1">
      <c r="B616" s="241"/>
      <c r="C616" s="241"/>
      <c r="D616" s="241"/>
      <c r="E616" s="241"/>
      <c r="F616" s="241"/>
    </row>
    <row r="617" spans="2:6" s="240" customFormat="1" ht="36" customHeight="1">
      <c r="B617" s="241"/>
      <c r="C617" s="241"/>
      <c r="D617" s="241"/>
      <c r="E617" s="241"/>
      <c r="F617" s="241"/>
    </row>
    <row r="618" spans="2:6" s="240" customFormat="1" ht="36" customHeight="1">
      <c r="B618" s="241"/>
      <c r="C618" s="241"/>
      <c r="D618" s="241"/>
      <c r="E618" s="241"/>
      <c r="F618" s="241"/>
    </row>
    <row r="619" spans="2:6" s="240" customFormat="1" ht="36" customHeight="1">
      <c r="B619" s="241"/>
      <c r="C619" s="241"/>
      <c r="D619" s="241"/>
      <c r="E619" s="241"/>
      <c r="F619" s="241"/>
    </row>
    <row r="620" spans="2:6" s="240" customFormat="1" ht="36" customHeight="1">
      <c r="B620" s="241"/>
      <c r="C620" s="241"/>
      <c r="D620" s="241"/>
      <c r="E620" s="241"/>
      <c r="F620" s="241"/>
    </row>
    <row r="621" spans="2:6" s="240" customFormat="1" ht="36" customHeight="1">
      <c r="B621" s="241"/>
      <c r="C621" s="241"/>
      <c r="D621" s="241"/>
      <c r="E621" s="241"/>
      <c r="F621" s="241"/>
    </row>
    <row r="622" spans="2:6" s="240" customFormat="1" ht="36" customHeight="1">
      <c r="B622" s="241"/>
      <c r="C622" s="241"/>
      <c r="D622" s="241"/>
      <c r="E622" s="241"/>
      <c r="F622" s="241"/>
    </row>
    <row r="623" spans="2:6" s="240" customFormat="1" ht="36" customHeight="1">
      <c r="B623" s="241"/>
      <c r="C623" s="241"/>
      <c r="D623" s="241"/>
      <c r="E623" s="241"/>
      <c r="F623" s="241"/>
    </row>
    <row r="624" spans="2:6" s="240" customFormat="1" ht="36" customHeight="1">
      <c r="B624" s="241"/>
      <c r="C624" s="241"/>
      <c r="D624" s="241"/>
      <c r="E624" s="241"/>
      <c r="F624" s="241"/>
    </row>
    <row r="625" spans="2:6" s="240" customFormat="1" ht="36" customHeight="1">
      <c r="B625" s="241"/>
      <c r="C625" s="241"/>
      <c r="D625" s="241"/>
      <c r="E625" s="241"/>
      <c r="F625" s="241"/>
    </row>
    <row r="626" spans="2:6" s="240" customFormat="1" ht="36" customHeight="1">
      <c r="B626" s="241"/>
      <c r="C626" s="241"/>
      <c r="D626" s="241"/>
      <c r="E626" s="241"/>
      <c r="F626" s="241"/>
    </row>
    <row r="627" spans="2:6" s="240" customFormat="1" ht="36" customHeight="1">
      <c r="B627" s="241"/>
      <c r="C627" s="241"/>
      <c r="D627" s="241"/>
      <c r="E627" s="241"/>
      <c r="F627" s="241"/>
    </row>
    <row r="628" spans="2:6" s="240" customFormat="1" ht="36" customHeight="1">
      <c r="B628" s="241"/>
      <c r="C628" s="241"/>
      <c r="D628" s="241"/>
      <c r="E628" s="241"/>
      <c r="F628" s="241"/>
    </row>
    <row r="629" spans="2:6" s="240" customFormat="1" ht="36" customHeight="1">
      <c r="B629" s="241"/>
      <c r="C629" s="241"/>
      <c r="D629" s="241"/>
      <c r="E629" s="241"/>
      <c r="F629" s="241"/>
    </row>
    <row r="630" spans="2:6" s="240" customFormat="1" ht="36" customHeight="1">
      <c r="B630" s="241"/>
      <c r="C630" s="241"/>
      <c r="D630" s="241"/>
      <c r="E630" s="241"/>
      <c r="F630" s="241"/>
    </row>
    <row r="631" spans="2:6" s="240" customFormat="1" ht="36" customHeight="1">
      <c r="B631" s="241"/>
      <c r="C631" s="241"/>
      <c r="D631" s="241"/>
      <c r="E631" s="241"/>
      <c r="F631" s="241"/>
    </row>
    <row r="632" spans="2:6" s="240" customFormat="1" ht="36" customHeight="1">
      <c r="B632" s="241"/>
      <c r="C632" s="241"/>
      <c r="D632" s="241"/>
      <c r="E632" s="241"/>
      <c r="F632" s="241"/>
    </row>
    <row r="633" spans="2:6" s="240" customFormat="1" ht="36" customHeight="1">
      <c r="B633" s="241"/>
      <c r="C633" s="241"/>
      <c r="D633" s="241"/>
      <c r="E633" s="241"/>
      <c r="F633" s="241"/>
    </row>
    <row r="634" spans="2:6" s="240" customFormat="1" ht="36" customHeight="1">
      <c r="B634" s="241"/>
      <c r="C634" s="241"/>
      <c r="D634" s="241"/>
      <c r="E634" s="241"/>
      <c r="F634" s="241"/>
    </row>
    <row r="635" spans="2:6" s="240" customFormat="1" ht="36" customHeight="1">
      <c r="B635" s="241"/>
      <c r="C635" s="241"/>
      <c r="D635" s="241"/>
      <c r="E635" s="241"/>
      <c r="F635" s="241"/>
    </row>
    <row r="636" spans="2:6" s="240" customFormat="1" ht="36" customHeight="1">
      <c r="B636" s="241"/>
      <c r="C636" s="241"/>
      <c r="D636" s="241"/>
      <c r="E636" s="241"/>
      <c r="F636" s="241"/>
    </row>
    <row r="637" spans="2:6" s="240" customFormat="1" ht="36" customHeight="1">
      <c r="B637" s="241"/>
      <c r="C637" s="241"/>
      <c r="D637" s="241"/>
      <c r="E637" s="241"/>
      <c r="F637" s="241"/>
    </row>
    <row r="638" spans="2:6" s="240" customFormat="1" ht="36" customHeight="1">
      <c r="B638" s="241"/>
      <c r="C638" s="241"/>
      <c r="D638" s="241"/>
      <c r="E638" s="241"/>
      <c r="F638" s="241"/>
    </row>
    <row r="639" spans="2:6" s="240" customFormat="1" ht="36" customHeight="1">
      <c r="B639" s="241"/>
      <c r="C639" s="241"/>
      <c r="D639" s="241"/>
      <c r="E639" s="241"/>
      <c r="F639" s="241"/>
    </row>
    <row r="640" spans="2:6" s="240" customFormat="1" ht="36" customHeight="1">
      <c r="B640" s="241"/>
      <c r="C640" s="241"/>
      <c r="D640" s="241"/>
      <c r="E640" s="241"/>
      <c r="F640" s="241"/>
    </row>
    <row r="641" spans="2:6" s="240" customFormat="1" ht="36" customHeight="1">
      <c r="B641" s="241"/>
      <c r="C641" s="241"/>
      <c r="D641" s="241"/>
      <c r="E641" s="241"/>
      <c r="F641" s="241"/>
    </row>
    <row r="642" spans="2:6" s="240" customFormat="1" ht="36" customHeight="1">
      <c r="B642" s="241"/>
      <c r="C642" s="241"/>
      <c r="D642" s="241"/>
      <c r="E642" s="241"/>
      <c r="F642" s="241"/>
    </row>
    <row r="643" spans="2:6" s="240" customFormat="1" ht="36" customHeight="1">
      <c r="B643" s="241"/>
      <c r="C643" s="241"/>
      <c r="D643" s="241"/>
      <c r="E643" s="241"/>
      <c r="F643" s="241"/>
    </row>
    <row r="644" spans="2:6" s="240" customFormat="1" ht="36" customHeight="1">
      <c r="B644" s="241"/>
      <c r="C644" s="241"/>
      <c r="D644" s="241"/>
      <c r="E644" s="241"/>
      <c r="F644" s="241"/>
    </row>
    <row r="645" spans="2:6" s="240" customFormat="1" ht="36" customHeight="1">
      <c r="B645" s="241"/>
      <c r="C645" s="241"/>
      <c r="D645" s="241"/>
      <c r="E645" s="241"/>
      <c r="F645" s="241"/>
    </row>
    <row r="646" spans="2:6" s="240" customFormat="1" ht="36" customHeight="1">
      <c r="B646" s="241"/>
      <c r="C646" s="241"/>
      <c r="D646" s="241"/>
      <c r="E646" s="241"/>
      <c r="F646" s="241"/>
    </row>
    <row r="647" spans="2:6" s="240" customFormat="1" ht="36" customHeight="1">
      <c r="B647" s="241"/>
      <c r="C647" s="241"/>
      <c r="D647" s="241"/>
      <c r="E647" s="241"/>
      <c r="F647" s="241"/>
    </row>
    <row r="648" spans="2:6" s="240" customFormat="1" ht="36" customHeight="1">
      <c r="B648" s="241"/>
      <c r="C648" s="241"/>
      <c r="D648" s="241"/>
      <c r="E648" s="241"/>
      <c r="F648" s="241"/>
    </row>
    <row r="649" spans="2:6" s="240" customFormat="1" ht="36" customHeight="1">
      <c r="B649" s="241"/>
      <c r="C649" s="241"/>
      <c r="D649" s="241"/>
      <c r="E649" s="241"/>
      <c r="F649" s="241"/>
    </row>
    <row r="650" spans="2:6" s="240" customFormat="1" ht="36" customHeight="1">
      <c r="B650" s="241"/>
      <c r="C650" s="241"/>
      <c r="D650" s="241"/>
      <c r="E650" s="241"/>
      <c r="F650" s="241"/>
    </row>
    <row r="651" spans="2:6" s="240" customFormat="1" ht="36" customHeight="1">
      <c r="B651" s="241"/>
      <c r="C651" s="241"/>
      <c r="D651" s="241"/>
      <c r="E651" s="241"/>
      <c r="F651" s="241"/>
    </row>
    <row r="652" spans="2:6" s="240" customFormat="1" ht="36" customHeight="1">
      <c r="B652" s="241"/>
      <c r="C652" s="241"/>
      <c r="D652" s="241"/>
      <c r="E652" s="241"/>
      <c r="F652" s="241"/>
    </row>
    <row r="653" spans="2:6" s="240" customFormat="1" ht="36" customHeight="1">
      <c r="B653" s="241"/>
      <c r="C653" s="241"/>
      <c r="D653" s="241"/>
      <c r="E653" s="241"/>
      <c r="F653" s="241"/>
    </row>
    <row r="654" spans="2:6" s="240" customFormat="1" ht="36" customHeight="1">
      <c r="B654" s="241"/>
      <c r="C654" s="241"/>
      <c r="D654" s="241"/>
      <c r="E654" s="241"/>
      <c r="F654" s="241"/>
    </row>
    <row r="655" spans="2:6" s="240" customFormat="1" ht="36" customHeight="1">
      <c r="B655" s="241"/>
      <c r="C655" s="241"/>
      <c r="D655" s="241"/>
      <c r="E655" s="241"/>
      <c r="F655" s="241"/>
    </row>
    <row r="656" spans="2:6" s="240" customFormat="1" ht="36" customHeight="1">
      <c r="B656" s="241"/>
      <c r="C656" s="241"/>
      <c r="D656" s="241"/>
      <c r="E656" s="241"/>
      <c r="F656" s="241"/>
    </row>
    <row r="657" spans="2:6" s="240" customFormat="1" ht="36" customHeight="1">
      <c r="B657" s="241"/>
      <c r="C657" s="241"/>
      <c r="D657" s="241"/>
      <c r="E657" s="241"/>
      <c r="F657" s="241"/>
    </row>
    <row r="658" spans="2:6" s="240" customFormat="1" ht="36" customHeight="1">
      <c r="B658" s="241"/>
      <c r="C658" s="241"/>
      <c r="D658" s="241"/>
      <c r="E658" s="241"/>
      <c r="F658" s="241"/>
    </row>
    <row r="659" spans="2:6" s="240" customFormat="1" ht="36" customHeight="1">
      <c r="B659" s="241"/>
      <c r="C659" s="241"/>
      <c r="D659" s="241"/>
      <c r="E659" s="241"/>
      <c r="F659" s="241"/>
    </row>
    <row r="660" spans="2:6" s="240" customFormat="1" ht="36" customHeight="1">
      <c r="B660" s="241"/>
      <c r="C660" s="241"/>
      <c r="D660" s="241"/>
      <c r="E660" s="241"/>
      <c r="F660" s="241"/>
    </row>
    <row r="661" spans="2:6" s="240" customFormat="1" ht="36" customHeight="1">
      <c r="B661" s="241"/>
      <c r="C661" s="241"/>
      <c r="D661" s="241"/>
      <c r="E661" s="241"/>
      <c r="F661" s="241"/>
    </row>
    <row r="662" spans="2:6" s="240" customFormat="1" ht="36" customHeight="1">
      <c r="B662" s="241"/>
      <c r="C662" s="241"/>
      <c r="D662" s="241"/>
      <c r="E662" s="241"/>
      <c r="F662" s="241"/>
    </row>
    <row r="663" spans="2:6" s="240" customFormat="1" ht="36" customHeight="1">
      <c r="B663" s="241"/>
      <c r="C663" s="241"/>
      <c r="D663" s="241"/>
      <c r="E663" s="241"/>
      <c r="F663" s="241"/>
    </row>
    <row r="664" spans="2:6" s="240" customFormat="1" ht="36" customHeight="1">
      <c r="B664" s="241"/>
      <c r="C664" s="241"/>
      <c r="D664" s="241"/>
      <c r="E664" s="241"/>
      <c r="F664" s="241"/>
    </row>
    <row r="665" spans="2:6" s="240" customFormat="1" ht="36" customHeight="1">
      <c r="B665" s="241"/>
      <c r="C665" s="241"/>
      <c r="D665" s="241"/>
      <c r="E665" s="241"/>
      <c r="F665" s="241"/>
    </row>
    <row r="666" spans="2:6" s="240" customFormat="1" ht="36" customHeight="1">
      <c r="B666" s="241"/>
      <c r="C666" s="241"/>
      <c r="D666" s="241"/>
      <c r="E666" s="241"/>
      <c r="F666" s="241"/>
    </row>
    <row r="667" spans="2:6" s="240" customFormat="1" ht="36" customHeight="1">
      <c r="B667" s="241"/>
      <c r="C667" s="241"/>
      <c r="D667" s="241"/>
      <c r="E667" s="241"/>
      <c r="F667" s="241"/>
    </row>
    <row r="668" spans="2:6" s="240" customFormat="1" ht="36" customHeight="1">
      <c r="B668" s="241"/>
      <c r="C668" s="241"/>
      <c r="D668" s="241"/>
      <c r="E668" s="241"/>
      <c r="F668" s="241"/>
    </row>
    <row r="669" spans="2:6" s="240" customFormat="1" ht="36" customHeight="1">
      <c r="B669" s="241"/>
      <c r="C669" s="241"/>
      <c r="D669" s="241"/>
      <c r="E669" s="241"/>
      <c r="F669" s="241"/>
    </row>
    <row r="670" spans="2:6" s="240" customFormat="1" ht="36" customHeight="1">
      <c r="B670" s="241"/>
      <c r="C670" s="241"/>
      <c r="D670" s="241"/>
      <c r="E670" s="241"/>
      <c r="F670" s="241"/>
    </row>
    <row r="671" spans="2:6" s="240" customFormat="1" ht="36" customHeight="1">
      <c r="B671" s="241"/>
      <c r="C671" s="241"/>
      <c r="D671" s="241"/>
      <c r="E671" s="241"/>
      <c r="F671" s="241"/>
    </row>
    <row r="672" spans="2:6" s="240" customFormat="1" ht="36" customHeight="1">
      <c r="B672" s="241"/>
      <c r="C672" s="241"/>
      <c r="D672" s="241"/>
      <c r="E672" s="241"/>
      <c r="F672" s="241"/>
    </row>
    <row r="673" spans="2:6" s="240" customFormat="1" ht="36" customHeight="1">
      <c r="B673" s="241"/>
      <c r="C673" s="241"/>
      <c r="D673" s="241"/>
      <c r="E673" s="241"/>
      <c r="F673" s="241"/>
    </row>
    <row r="674" spans="2:6" s="240" customFormat="1" ht="36" customHeight="1">
      <c r="B674" s="241"/>
      <c r="C674" s="241"/>
      <c r="D674" s="241"/>
      <c r="E674" s="241"/>
      <c r="F674" s="241"/>
    </row>
    <row r="675" spans="2:6" s="240" customFormat="1" ht="36" customHeight="1">
      <c r="B675" s="241"/>
      <c r="C675" s="241"/>
      <c r="D675" s="241"/>
      <c r="E675" s="241"/>
      <c r="F675" s="241"/>
    </row>
    <row r="676" spans="2:6" s="240" customFormat="1" ht="36" customHeight="1">
      <c r="B676" s="241"/>
      <c r="C676" s="241"/>
      <c r="D676" s="241"/>
      <c r="E676" s="241"/>
      <c r="F676" s="241"/>
    </row>
    <row r="677" spans="2:6" s="240" customFormat="1" ht="36" customHeight="1">
      <c r="B677" s="241"/>
      <c r="C677" s="241"/>
      <c r="D677" s="241"/>
      <c r="E677" s="241"/>
      <c r="F677" s="241"/>
    </row>
    <row r="678" spans="2:6" s="240" customFormat="1" ht="36" customHeight="1">
      <c r="B678" s="241"/>
      <c r="C678" s="241"/>
      <c r="D678" s="241"/>
      <c r="E678" s="241"/>
      <c r="F678" s="241"/>
    </row>
    <row r="679" spans="2:6" s="240" customFormat="1" ht="36" customHeight="1">
      <c r="B679" s="241"/>
      <c r="C679" s="241"/>
      <c r="D679" s="241"/>
      <c r="E679" s="241"/>
      <c r="F679" s="241"/>
    </row>
    <row r="680" spans="2:6" s="240" customFormat="1" ht="36" customHeight="1">
      <c r="B680" s="241"/>
      <c r="C680" s="241"/>
      <c r="D680" s="241"/>
      <c r="E680" s="241"/>
      <c r="F680" s="241"/>
    </row>
    <row r="681" spans="2:6" s="240" customFormat="1" ht="36" customHeight="1">
      <c r="B681" s="241"/>
      <c r="C681" s="241"/>
      <c r="D681" s="241"/>
      <c r="E681" s="241"/>
      <c r="F681" s="241"/>
    </row>
    <row r="682" spans="2:6" s="240" customFormat="1" ht="36" customHeight="1">
      <c r="B682" s="241"/>
      <c r="C682" s="241"/>
      <c r="D682" s="241"/>
      <c r="E682" s="241"/>
      <c r="F682" s="241"/>
    </row>
    <row r="683" spans="2:6" s="240" customFormat="1" ht="36" customHeight="1">
      <c r="B683" s="241"/>
      <c r="C683" s="241"/>
      <c r="D683" s="241"/>
      <c r="E683" s="241"/>
      <c r="F683" s="241"/>
    </row>
    <row r="684" spans="2:6" s="240" customFormat="1" ht="36" customHeight="1">
      <c r="B684" s="241"/>
      <c r="C684" s="241"/>
      <c r="D684" s="241"/>
      <c r="E684" s="241"/>
      <c r="F684" s="241"/>
    </row>
    <row r="685" spans="2:6" s="240" customFormat="1" ht="36" customHeight="1">
      <c r="B685" s="241"/>
      <c r="C685" s="241"/>
      <c r="D685" s="241"/>
      <c r="E685" s="241"/>
      <c r="F685" s="241"/>
    </row>
    <row r="686" spans="2:6" s="240" customFormat="1" ht="36" customHeight="1">
      <c r="B686" s="241"/>
      <c r="C686" s="241"/>
      <c r="D686" s="241"/>
      <c r="E686" s="241"/>
      <c r="F686" s="241"/>
    </row>
    <row r="687" spans="2:6" s="240" customFormat="1" ht="36" customHeight="1">
      <c r="B687" s="241"/>
      <c r="C687" s="241"/>
      <c r="D687" s="241"/>
      <c r="E687" s="241"/>
      <c r="F687" s="241"/>
    </row>
    <row r="688" spans="2:6" s="240" customFormat="1" ht="36" customHeight="1">
      <c r="B688" s="241"/>
      <c r="C688" s="241"/>
      <c r="D688" s="241"/>
      <c r="E688" s="241"/>
      <c r="F688" s="241"/>
    </row>
    <row r="689" spans="2:6" s="240" customFormat="1" ht="36" customHeight="1">
      <c r="B689" s="241"/>
      <c r="C689" s="241"/>
      <c r="D689" s="241"/>
      <c r="E689" s="241"/>
      <c r="F689" s="241"/>
    </row>
    <row r="690" spans="2:6" s="240" customFormat="1" ht="36" customHeight="1">
      <c r="B690" s="241"/>
      <c r="C690" s="241"/>
      <c r="D690" s="241"/>
      <c r="E690" s="241"/>
      <c r="F690" s="241"/>
    </row>
    <row r="691" spans="2:6" s="240" customFormat="1" ht="36" customHeight="1">
      <c r="B691" s="241"/>
      <c r="C691" s="241"/>
      <c r="D691" s="241"/>
      <c r="E691" s="241"/>
      <c r="F691" s="241"/>
    </row>
    <row r="692" spans="2:6" s="240" customFormat="1" ht="36" customHeight="1">
      <c r="B692" s="241"/>
      <c r="C692" s="241"/>
      <c r="D692" s="241"/>
      <c r="E692" s="241"/>
      <c r="F692" s="241"/>
    </row>
    <row r="693" spans="2:6" s="240" customFormat="1" ht="36" customHeight="1">
      <c r="B693" s="241"/>
      <c r="C693" s="241"/>
      <c r="D693" s="241"/>
      <c r="E693" s="241"/>
      <c r="F693" s="241"/>
    </row>
    <row r="694" spans="2:6" s="240" customFormat="1" ht="36" customHeight="1">
      <c r="B694" s="241"/>
      <c r="C694" s="241"/>
      <c r="D694" s="241"/>
      <c r="E694" s="241"/>
      <c r="F694" s="241"/>
    </row>
    <row r="695" spans="2:6" s="240" customFormat="1" ht="36" customHeight="1">
      <c r="B695" s="241"/>
      <c r="C695" s="241"/>
      <c r="D695" s="241"/>
      <c r="E695" s="241"/>
      <c r="F695" s="241"/>
    </row>
    <row r="696" spans="2:6" s="240" customFormat="1" ht="36" customHeight="1">
      <c r="B696" s="241"/>
      <c r="C696" s="241"/>
      <c r="D696" s="241"/>
      <c r="E696" s="241"/>
      <c r="F696" s="241"/>
    </row>
    <row r="697" spans="2:6" s="240" customFormat="1" ht="36" customHeight="1">
      <c r="B697" s="241"/>
      <c r="C697" s="241"/>
      <c r="D697" s="241"/>
      <c r="E697" s="241"/>
      <c r="F697" s="241"/>
    </row>
    <row r="698" spans="2:6" s="240" customFormat="1" ht="36" customHeight="1">
      <c r="B698" s="241"/>
      <c r="C698" s="241"/>
      <c r="D698" s="241"/>
      <c r="E698" s="241"/>
      <c r="F698" s="241"/>
    </row>
    <row r="699" spans="2:6" s="240" customFormat="1" ht="36" customHeight="1">
      <c r="B699" s="241"/>
      <c r="C699" s="241"/>
      <c r="D699" s="241"/>
      <c r="E699" s="241"/>
      <c r="F699" s="241"/>
    </row>
    <row r="700" spans="2:6" s="240" customFormat="1" ht="36" customHeight="1">
      <c r="B700" s="241"/>
      <c r="C700" s="241"/>
      <c r="D700" s="241"/>
      <c r="E700" s="241"/>
      <c r="F700" s="241"/>
    </row>
    <row r="701" spans="2:6" s="240" customFormat="1" ht="36" customHeight="1">
      <c r="B701" s="241"/>
      <c r="C701" s="241"/>
      <c r="D701" s="241"/>
      <c r="E701" s="241"/>
      <c r="F701" s="241"/>
    </row>
    <row r="702" spans="2:6" s="240" customFormat="1" ht="36" customHeight="1">
      <c r="B702" s="241"/>
      <c r="C702" s="241"/>
      <c r="D702" s="241"/>
      <c r="E702" s="241"/>
      <c r="F702" s="241"/>
    </row>
    <row r="703" spans="2:6" s="240" customFormat="1" ht="36" customHeight="1">
      <c r="B703" s="241"/>
      <c r="C703" s="241"/>
      <c r="D703" s="241"/>
      <c r="E703" s="241"/>
      <c r="F703" s="241"/>
    </row>
    <row r="704" spans="2:6" s="240" customFormat="1" ht="36" customHeight="1">
      <c r="B704" s="241"/>
      <c r="C704" s="241"/>
      <c r="D704" s="241"/>
      <c r="E704" s="241"/>
      <c r="F704" s="241"/>
    </row>
    <row r="705" spans="2:6" s="240" customFormat="1" ht="36" customHeight="1">
      <c r="B705" s="241"/>
      <c r="C705" s="241"/>
      <c r="D705" s="241"/>
      <c r="E705" s="241"/>
      <c r="F705" s="241"/>
    </row>
    <row r="706" spans="2:6" s="240" customFormat="1" ht="36" customHeight="1">
      <c r="B706" s="241"/>
      <c r="C706" s="241"/>
      <c r="D706" s="241"/>
      <c r="E706" s="241"/>
      <c r="F706" s="241"/>
    </row>
    <row r="707" spans="2:6" s="240" customFormat="1" ht="36" customHeight="1">
      <c r="B707" s="241"/>
      <c r="C707" s="241"/>
      <c r="D707" s="241"/>
      <c r="E707" s="241"/>
      <c r="F707" s="241"/>
    </row>
    <row r="708" spans="2:6" s="240" customFormat="1" ht="36" customHeight="1">
      <c r="B708" s="241"/>
      <c r="C708" s="241"/>
      <c r="D708" s="241"/>
      <c r="E708" s="241"/>
      <c r="F708" s="241"/>
    </row>
    <row r="709" spans="2:6" s="240" customFormat="1" ht="36" customHeight="1">
      <c r="B709" s="241"/>
      <c r="C709" s="241"/>
      <c r="D709" s="241"/>
      <c r="E709" s="241"/>
      <c r="F709" s="241"/>
    </row>
    <row r="710" spans="2:6" s="240" customFormat="1" ht="36" customHeight="1">
      <c r="B710" s="241"/>
      <c r="C710" s="241"/>
      <c r="D710" s="241"/>
      <c r="E710" s="241"/>
      <c r="F710" s="241"/>
    </row>
    <row r="711" spans="2:6" s="240" customFormat="1" ht="36" customHeight="1">
      <c r="B711" s="241"/>
      <c r="C711" s="241"/>
      <c r="D711" s="241"/>
      <c r="E711" s="241"/>
      <c r="F711" s="241"/>
    </row>
    <row r="712" spans="2:6" s="240" customFormat="1" ht="36" customHeight="1">
      <c r="B712" s="241"/>
      <c r="C712" s="241"/>
      <c r="D712" s="241"/>
      <c r="E712" s="241"/>
      <c r="F712" s="241"/>
    </row>
    <row r="713" spans="2:6" s="240" customFormat="1" ht="36" customHeight="1">
      <c r="B713" s="241"/>
      <c r="C713" s="241"/>
      <c r="D713" s="241"/>
      <c r="E713" s="241"/>
      <c r="F713" s="241"/>
    </row>
    <row r="714" spans="2:6" s="240" customFormat="1" ht="36" customHeight="1">
      <c r="B714" s="241"/>
      <c r="C714" s="241"/>
      <c r="D714" s="241"/>
      <c r="E714" s="241"/>
      <c r="F714" s="241"/>
    </row>
    <row r="715" spans="2:6" s="240" customFormat="1" ht="36" customHeight="1">
      <c r="B715" s="241"/>
      <c r="C715" s="241"/>
      <c r="D715" s="241"/>
      <c r="E715" s="241"/>
      <c r="F715" s="241"/>
    </row>
    <row r="716" spans="2:6" s="240" customFormat="1" ht="36" customHeight="1">
      <c r="B716" s="241"/>
      <c r="C716" s="241"/>
      <c r="D716" s="241"/>
      <c r="E716" s="241"/>
      <c r="F716" s="241"/>
    </row>
    <row r="717" spans="2:6" s="240" customFormat="1" ht="36" customHeight="1">
      <c r="B717" s="241"/>
      <c r="C717" s="241"/>
      <c r="D717" s="241"/>
      <c r="E717" s="241"/>
      <c r="F717" s="241"/>
    </row>
    <row r="718" spans="2:6" s="240" customFormat="1" ht="36" customHeight="1">
      <c r="B718" s="241"/>
      <c r="C718" s="241"/>
      <c r="D718" s="241"/>
      <c r="E718" s="241"/>
      <c r="F718" s="241"/>
    </row>
    <row r="719" spans="2:6" s="240" customFormat="1" ht="36" customHeight="1">
      <c r="B719" s="241"/>
      <c r="C719" s="241"/>
      <c r="D719" s="241"/>
      <c r="E719" s="241"/>
      <c r="F719" s="241"/>
    </row>
    <row r="720" spans="2:6" s="240" customFormat="1" ht="36" customHeight="1">
      <c r="B720" s="241"/>
      <c r="C720" s="241"/>
      <c r="D720" s="241"/>
      <c r="E720" s="241"/>
      <c r="F720" s="241"/>
    </row>
    <row r="721" spans="2:6" s="240" customFormat="1" ht="36" customHeight="1">
      <c r="B721" s="241"/>
      <c r="C721" s="241"/>
      <c r="D721" s="241"/>
      <c r="E721" s="241"/>
      <c r="F721" s="241"/>
    </row>
    <row r="722" spans="2:6" s="240" customFormat="1" ht="36" customHeight="1">
      <c r="B722" s="241"/>
      <c r="C722" s="241"/>
      <c r="D722" s="241"/>
      <c r="E722" s="241"/>
      <c r="F722" s="241"/>
    </row>
    <row r="723" spans="2:6" s="240" customFormat="1" ht="36" customHeight="1">
      <c r="B723" s="241"/>
      <c r="C723" s="241"/>
      <c r="D723" s="241"/>
      <c r="E723" s="241"/>
      <c r="F723" s="241"/>
    </row>
    <row r="724" spans="2:6" s="240" customFormat="1" ht="36" customHeight="1">
      <c r="B724" s="241"/>
      <c r="C724" s="241"/>
      <c r="D724" s="241"/>
      <c r="E724" s="241"/>
      <c r="F724" s="241"/>
    </row>
    <row r="725" spans="2:6" s="240" customFormat="1" ht="36" customHeight="1">
      <c r="B725" s="241"/>
      <c r="C725" s="241"/>
      <c r="D725" s="241"/>
      <c r="E725" s="241"/>
      <c r="F725" s="241"/>
    </row>
    <row r="726" spans="2:6" s="240" customFormat="1" ht="36" customHeight="1">
      <c r="B726" s="241"/>
      <c r="C726" s="241"/>
      <c r="D726" s="241"/>
      <c r="E726" s="241"/>
      <c r="F726" s="241"/>
    </row>
    <row r="727" spans="2:6" s="240" customFormat="1" ht="36" customHeight="1">
      <c r="B727" s="241"/>
      <c r="C727" s="241"/>
      <c r="D727" s="241"/>
      <c r="E727" s="241"/>
      <c r="F727" s="241"/>
    </row>
    <row r="728" spans="2:6" s="240" customFormat="1" ht="36" customHeight="1">
      <c r="B728" s="241"/>
      <c r="C728" s="241"/>
      <c r="D728" s="241"/>
      <c r="E728" s="241"/>
      <c r="F728" s="241"/>
    </row>
    <row r="729" spans="2:6" s="240" customFormat="1" ht="36" customHeight="1">
      <c r="B729" s="241"/>
      <c r="C729" s="241"/>
      <c r="D729" s="241"/>
      <c r="E729" s="241"/>
      <c r="F729" s="241"/>
    </row>
    <row r="730" spans="2:6" s="240" customFormat="1" ht="36" customHeight="1">
      <c r="B730" s="241"/>
      <c r="C730" s="241"/>
      <c r="D730" s="241"/>
      <c r="E730" s="241"/>
      <c r="F730" s="241"/>
    </row>
    <row r="731" spans="2:6" s="240" customFormat="1" ht="36" customHeight="1">
      <c r="B731" s="241"/>
      <c r="C731" s="241"/>
      <c r="D731" s="241"/>
      <c r="E731" s="241"/>
      <c r="F731" s="241"/>
    </row>
    <row r="732" spans="2:6" s="240" customFormat="1" ht="36" customHeight="1">
      <c r="B732" s="241"/>
      <c r="C732" s="241"/>
      <c r="D732" s="241"/>
      <c r="E732" s="241"/>
      <c r="F732" s="241"/>
    </row>
    <row r="733" spans="2:6" s="240" customFormat="1" ht="36" customHeight="1">
      <c r="B733" s="241"/>
      <c r="C733" s="241"/>
      <c r="D733" s="241"/>
      <c r="E733" s="241"/>
      <c r="F733" s="241"/>
    </row>
    <row r="734" spans="2:6" s="240" customFormat="1" ht="36" customHeight="1">
      <c r="B734" s="241"/>
      <c r="C734" s="241"/>
      <c r="D734" s="241"/>
      <c r="E734" s="241"/>
      <c r="F734" s="241"/>
    </row>
    <row r="735" spans="2:6" s="240" customFormat="1" ht="36" customHeight="1">
      <c r="B735" s="241"/>
      <c r="C735" s="241"/>
      <c r="D735" s="241"/>
      <c r="E735" s="241"/>
      <c r="F735" s="241"/>
    </row>
    <row r="736" spans="2:6" s="240" customFormat="1" ht="36" customHeight="1">
      <c r="B736" s="241"/>
      <c r="C736" s="241"/>
      <c r="D736" s="241"/>
      <c r="E736" s="241"/>
      <c r="F736" s="241"/>
    </row>
    <row r="737" spans="2:6" s="240" customFormat="1" ht="36" customHeight="1">
      <c r="B737" s="241"/>
      <c r="C737" s="241"/>
      <c r="D737" s="241"/>
      <c r="E737" s="241"/>
      <c r="F737" s="241"/>
    </row>
    <row r="738" spans="2:6" s="240" customFormat="1" ht="36" customHeight="1">
      <c r="B738" s="241"/>
      <c r="C738" s="241"/>
      <c r="D738" s="241"/>
      <c r="E738" s="241"/>
      <c r="F738" s="241"/>
    </row>
    <row r="739" spans="2:6" s="240" customFormat="1" ht="36" customHeight="1">
      <c r="B739" s="241"/>
      <c r="C739" s="241"/>
      <c r="D739" s="241"/>
      <c r="E739" s="241"/>
      <c r="F739" s="241"/>
    </row>
    <row r="740" spans="2:6" s="240" customFormat="1" ht="36" customHeight="1">
      <c r="B740" s="241"/>
      <c r="C740" s="241"/>
      <c r="D740" s="241"/>
      <c r="E740" s="241"/>
      <c r="F740" s="241"/>
    </row>
    <row r="741" spans="2:6" s="240" customFormat="1" ht="36" customHeight="1">
      <c r="B741" s="241"/>
      <c r="C741" s="241"/>
      <c r="D741" s="241"/>
      <c r="E741" s="241"/>
      <c r="F741" s="241"/>
    </row>
    <row r="742" spans="2:6" s="240" customFormat="1" ht="36" customHeight="1">
      <c r="B742" s="241"/>
      <c r="C742" s="241"/>
      <c r="D742" s="241"/>
      <c r="E742" s="241"/>
      <c r="F742" s="241"/>
    </row>
    <row r="743" spans="2:6" s="240" customFormat="1" ht="36" customHeight="1">
      <c r="B743" s="241"/>
      <c r="C743" s="241"/>
      <c r="D743" s="241"/>
      <c r="E743" s="241"/>
      <c r="F743" s="241"/>
    </row>
    <row r="744" spans="2:6" s="240" customFormat="1" ht="36" customHeight="1">
      <c r="B744" s="241"/>
      <c r="C744" s="241"/>
      <c r="D744" s="241"/>
      <c r="E744" s="241"/>
      <c r="F744" s="241"/>
    </row>
    <row r="745" spans="2:6" s="240" customFormat="1" ht="36" customHeight="1">
      <c r="B745" s="241"/>
      <c r="C745" s="241"/>
      <c r="D745" s="241"/>
      <c r="E745" s="241"/>
      <c r="F745" s="241"/>
    </row>
    <row r="746" spans="2:6" s="240" customFormat="1" ht="36" customHeight="1">
      <c r="B746" s="241"/>
      <c r="C746" s="241"/>
      <c r="D746" s="241"/>
      <c r="E746" s="241"/>
      <c r="F746" s="241"/>
    </row>
    <row r="747" spans="2:6" s="240" customFormat="1" ht="36" customHeight="1">
      <c r="B747" s="241"/>
      <c r="C747" s="241"/>
      <c r="D747" s="241"/>
      <c r="E747" s="241"/>
      <c r="F747" s="241"/>
    </row>
    <row r="748" spans="2:6" s="240" customFormat="1" ht="36" customHeight="1">
      <c r="B748" s="241"/>
      <c r="C748" s="241"/>
      <c r="D748" s="241"/>
      <c r="E748" s="241"/>
      <c r="F748" s="241"/>
    </row>
    <row r="749" spans="2:6" s="240" customFormat="1" ht="36" customHeight="1">
      <c r="B749" s="241"/>
      <c r="C749" s="241"/>
      <c r="D749" s="241"/>
      <c r="E749" s="241"/>
      <c r="F749" s="241"/>
    </row>
    <row r="750" spans="2:6" s="240" customFormat="1" ht="36" customHeight="1">
      <c r="B750" s="241"/>
      <c r="C750" s="241"/>
      <c r="D750" s="241"/>
      <c r="E750" s="241"/>
      <c r="F750" s="241"/>
    </row>
    <row r="751" spans="2:6" s="240" customFormat="1" ht="36" customHeight="1">
      <c r="B751" s="241"/>
      <c r="C751" s="241"/>
      <c r="D751" s="241"/>
      <c r="E751" s="241"/>
      <c r="F751" s="241"/>
    </row>
    <row r="752" spans="2:6" s="240" customFormat="1" ht="36" customHeight="1">
      <c r="B752" s="241"/>
      <c r="C752" s="241"/>
      <c r="D752" s="241"/>
      <c r="E752" s="241"/>
      <c r="F752" s="241"/>
    </row>
    <row r="753" spans="2:6" s="240" customFormat="1" ht="36" customHeight="1">
      <c r="B753" s="241"/>
      <c r="C753" s="241"/>
      <c r="D753" s="241"/>
      <c r="E753" s="241"/>
      <c r="F753" s="241"/>
    </row>
    <row r="754" spans="2:6" s="240" customFormat="1" ht="36" customHeight="1">
      <c r="B754" s="241"/>
      <c r="C754" s="241"/>
      <c r="D754" s="241"/>
      <c r="E754" s="241"/>
      <c r="F754" s="241"/>
    </row>
    <row r="755" spans="2:6" s="240" customFormat="1" ht="36" customHeight="1">
      <c r="B755" s="241"/>
      <c r="C755" s="241"/>
      <c r="D755" s="241"/>
      <c r="E755" s="241"/>
      <c r="F755" s="241"/>
    </row>
    <row r="756" spans="2:6" s="240" customFormat="1" ht="36" customHeight="1">
      <c r="B756" s="241"/>
      <c r="C756" s="241"/>
      <c r="D756" s="241"/>
      <c r="E756" s="241"/>
      <c r="F756" s="241"/>
    </row>
    <row r="757" spans="2:6" s="240" customFormat="1" ht="36" customHeight="1">
      <c r="B757" s="241"/>
      <c r="C757" s="241"/>
      <c r="D757" s="241"/>
      <c r="E757" s="241"/>
      <c r="F757" s="241"/>
    </row>
    <row r="758" spans="2:6" s="240" customFormat="1" ht="36" customHeight="1">
      <c r="B758" s="241"/>
      <c r="C758" s="241"/>
      <c r="D758" s="241"/>
      <c r="E758" s="241"/>
      <c r="F758" s="241"/>
    </row>
    <row r="759" spans="2:6" s="240" customFormat="1" ht="36" customHeight="1">
      <c r="B759" s="241"/>
      <c r="C759" s="241"/>
      <c r="D759" s="241"/>
      <c r="E759" s="241"/>
      <c r="F759" s="241"/>
    </row>
    <row r="760" spans="2:6" s="240" customFormat="1" ht="36" customHeight="1">
      <c r="B760" s="241"/>
      <c r="C760" s="241"/>
      <c r="D760" s="241"/>
      <c r="E760" s="241"/>
      <c r="F760" s="241"/>
    </row>
    <row r="761" spans="2:6" s="240" customFormat="1" ht="36" customHeight="1">
      <c r="B761" s="241"/>
      <c r="C761" s="241"/>
      <c r="D761" s="241"/>
      <c r="E761" s="241"/>
      <c r="F761" s="241"/>
    </row>
    <row r="762" spans="2:6" s="240" customFormat="1" ht="36" customHeight="1">
      <c r="B762" s="241"/>
      <c r="C762" s="241"/>
      <c r="D762" s="241"/>
      <c r="E762" s="241"/>
      <c r="F762" s="241"/>
    </row>
    <row r="763" spans="2:6" s="240" customFormat="1" ht="36" customHeight="1">
      <c r="B763" s="241"/>
      <c r="C763" s="241"/>
      <c r="D763" s="241"/>
      <c r="E763" s="241"/>
      <c r="F763" s="241"/>
    </row>
    <row r="764" spans="2:6" s="240" customFormat="1" ht="36" customHeight="1">
      <c r="B764" s="241"/>
      <c r="C764" s="241"/>
      <c r="D764" s="241"/>
      <c r="E764" s="241"/>
      <c r="F764" s="241"/>
    </row>
    <row r="765" spans="2:6" s="240" customFormat="1" ht="36" customHeight="1">
      <c r="B765" s="241"/>
      <c r="C765" s="241"/>
      <c r="D765" s="241"/>
      <c r="E765" s="241"/>
      <c r="F765" s="241"/>
    </row>
    <row r="766" spans="2:6" s="240" customFormat="1" ht="36" customHeight="1">
      <c r="B766" s="241"/>
      <c r="C766" s="241"/>
      <c r="D766" s="241"/>
      <c r="E766" s="241"/>
      <c r="F766" s="241"/>
    </row>
    <row r="767" spans="2:6" s="240" customFormat="1" ht="36" customHeight="1">
      <c r="B767" s="241"/>
      <c r="C767" s="241"/>
      <c r="D767" s="241"/>
      <c r="E767" s="241"/>
      <c r="F767" s="241"/>
    </row>
    <row r="768" spans="2:6" s="240" customFormat="1" ht="36" customHeight="1">
      <c r="B768" s="241"/>
      <c r="C768" s="241"/>
      <c r="D768" s="241"/>
      <c r="E768" s="241"/>
      <c r="F768" s="241"/>
    </row>
    <row r="769" spans="2:6" s="240" customFormat="1" ht="36" customHeight="1">
      <c r="B769" s="241"/>
      <c r="C769" s="241"/>
      <c r="D769" s="241"/>
      <c r="E769" s="241"/>
      <c r="F769" s="241"/>
    </row>
    <row r="770" spans="2:6" s="240" customFormat="1" ht="36" customHeight="1">
      <c r="B770" s="241"/>
      <c r="C770" s="241"/>
      <c r="D770" s="241"/>
      <c r="E770" s="241"/>
      <c r="F770" s="241"/>
    </row>
    <row r="771" spans="2:6" s="240" customFormat="1" ht="36" customHeight="1">
      <c r="B771" s="241"/>
      <c r="C771" s="241"/>
      <c r="D771" s="241"/>
      <c r="E771" s="241"/>
      <c r="F771" s="241"/>
    </row>
    <row r="772" spans="2:6" s="240" customFormat="1" ht="36" customHeight="1">
      <c r="B772" s="241"/>
      <c r="C772" s="241"/>
      <c r="D772" s="241"/>
      <c r="E772" s="241"/>
      <c r="F772" s="241"/>
    </row>
    <row r="773" spans="2:6" s="240" customFormat="1" ht="36" customHeight="1">
      <c r="B773" s="241"/>
      <c r="C773" s="241"/>
      <c r="D773" s="241"/>
      <c r="E773" s="241"/>
      <c r="F773" s="241"/>
    </row>
    <row r="774" spans="2:6" s="240" customFormat="1" ht="36" customHeight="1">
      <c r="B774" s="241"/>
      <c r="C774" s="241"/>
      <c r="D774" s="241"/>
      <c r="E774" s="241"/>
      <c r="F774" s="241"/>
    </row>
    <row r="775" spans="2:6" s="240" customFormat="1" ht="36" customHeight="1">
      <c r="B775" s="241"/>
      <c r="C775" s="241"/>
      <c r="D775" s="241"/>
      <c r="E775" s="241"/>
      <c r="F775" s="241"/>
    </row>
    <row r="776" spans="2:6" s="240" customFormat="1" ht="36" customHeight="1">
      <c r="B776" s="241"/>
      <c r="C776" s="241"/>
      <c r="D776" s="241"/>
      <c r="E776" s="241"/>
      <c r="F776" s="241"/>
    </row>
    <row r="777" spans="2:6" s="240" customFormat="1" ht="36" customHeight="1">
      <c r="B777" s="241"/>
      <c r="C777" s="241"/>
      <c r="D777" s="241"/>
      <c r="E777" s="241"/>
      <c r="F777" s="241"/>
    </row>
    <row r="778" spans="2:6" s="240" customFormat="1" ht="36" customHeight="1">
      <c r="B778" s="241"/>
      <c r="C778" s="241"/>
      <c r="D778" s="241"/>
      <c r="E778" s="241"/>
      <c r="F778" s="241"/>
    </row>
    <row r="779" spans="2:6" s="240" customFormat="1" ht="36" customHeight="1">
      <c r="B779" s="241"/>
      <c r="C779" s="241"/>
      <c r="D779" s="241"/>
      <c r="E779" s="241"/>
      <c r="F779" s="241"/>
    </row>
    <row r="780" spans="2:6" s="240" customFormat="1" ht="36" customHeight="1">
      <c r="B780" s="241"/>
      <c r="C780" s="241"/>
      <c r="D780" s="241"/>
      <c r="E780" s="241"/>
      <c r="F780" s="241"/>
    </row>
    <row r="781" spans="2:6" s="240" customFormat="1" ht="36" customHeight="1">
      <c r="B781" s="241"/>
      <c r="C781" s="241"/>
      <c r="D781" s="241"/>
      <c r="E781" s="241"/>
      <c r="F781" s="241"/>
    </row>
    <row r="782" spans="2:6" s="240" customFormat="1" ht="36" customHeight="1">
      <c r="B782" s="241"/>
      <c r="C782" s="241"/>
      <c r="D782" s="241"/>
      <c r="E782" s="241"/>
      <c r="F782" s="241"/>
    </row>
    <row r="783" spans="2:6" s="240" customFormat="1" ht="36" customHeight="1">
      <c r="B783" s="241"/>
      <c r="C783" s="241"/>
      <c r="D783" s="241"/>
      <c r="E783" s="241"/>
      <c r="F783" s="241"/>
    </row>
    <row r="784" spans="2:6" s="240" customFormat="1" ht="36" customHeight="1">
      <c r="B784" s="241"/>
      <c r="C784" s="241"/>
      <c r="D784" s="241"/>
      <c r="E784" s="241"/>
      <c r="F784" s="241"/>
    </row>
    <row r="785" spans="2:6" s="240" customFormat="1" ht="36" customHeight="1">
      <c r="B785" s="241"/>
      <c r="C785" s="241"/>
      <c r="D785" s="241"/>
      <c r="E785" s="241"/>
      <c r="F785" s="241"/>
    </row>
    <row r="786" spans="2:6" s="240" customFormat="1" ht="36" customHeight="1">
      <c r="B786" s="241"/>
      <c r="C786" s="241"/>
      <c r="D786" s="241"/>
      <c r="E786" s="241"/>
      <c r="F786" s="241"/>
    </row>
    <row r="787" spans="2:6" s="240" customFormat="1" ht="36" customHeight="1">
      <c r="B787" s="241"/>
      <c r="C787" s="241"/>
      <c r="D787" s="241"/>
      <c r="E787" s="241"/>
      <c r="F787" s="241"/>
    </row>
    <row r="788" spans="2:6" s="240" customFormat="1" ht="36" customHeight="1">
      <c r="B788" s="241"/>
      <c r="C788" s="241"/>
      <c r="D788" s="241"/>
      <c r="E788" s="241"/>
      <c r="F788" s="241"/>
    </row>
    <row r="789" spans="2:6" s="240" customFormat="1" ht="36" customHeight="1">
      <c r="B789" s="241"/>
      <c r="C789" s="241"/>
      <c r="D789" s="241"/>
      <c r="E789" s="241"/>
      <c r="F789" s="241"/>
    </row>
    <row r="790" spans="2:6" s="240" customFormat="1" ht="36" customHeight="1">
      <c r="B790" s="241"/>
      <c r="C790" s="241"/>
      <c r="D790" s="241"/>
      <c r="E790" s="241"/>
      <c r="F790" s="241"/>
    </row>
    <row r="791" spans="2:6" s="240" customFormat="1" ht="36" customHeight="1">
      <c r="B791" s="241"/>
      <c r="C791" s="241"/>
      <c r="D791" s="241"/>
      <c r="E791" s="241"/>
      <c r="F791" s="241"/>
    </row>
    <row r="792" spans="2:6" s="240" customFormat="1" ht="36" customHeight="1">
      <c r="B792" s="241"/>
      <c r="C792" s="241"/>
      <c r="D792" s="241"/>
      <c r="E792" s="241"/>
      <c r="F792" s="241"/>
    </row>
    <row r="793" spans="2:6" s="240" customFormat="1" ht="36" customHeight="1">
      <c r="B793" s="241"/>
      <c r="C793" s="241"/>
      <c r="D793" s="241"/>
      <c r="E793" s="241"/>
      <c r="F793" s="241"/>
    </row>
    <row r="794" spans="2:6" s="240" customFormat="1" ht="36" customHeight="1">
      <c r="B794" s="241"/>
      <c r="C794" s="241"/>
      <c r="D794" s="241"/>
      <c r="E794" s="241"/>
      <c r="F794" s="241"/>
    </row>
    <row r="795" spans="2:6" s="240" customFormat="1" ht="36" customHeight="1">
      <c r="B795" s="241"/>
      <c r="C795" s="241"/>
      <c r="D795" s="241"/>
      <c r="E795" s="241"/>
      <c r="F795" s="241"/>
    </row>
    <row r="796" spans="2:6" s="240" customFormat="1" ht="36" customHeight="1">
      <c r="B796" s="241"/>
      <c r="C796" s="241"/>
      <c r="D796" s="241"/>
      <c r="E796" s="241"/>
      <c r="F796" s="241"/>
    </row>
    <row r="797" spans="2:6" s="240" customFormat="1" ht="36" customHeight="1">
      <c r="B797" s="241"/>
      <c r="C797" s="241"/>
      <c r="D797" s="241"/>
      <c r="E797" s="241"/>
      <c r="F797" s="241"/>
    </row>
    <row r="798" spans="2:6" s="240" customFormat="1" ht="36" customHeight="1">
      <c r="B798" s="241"/>
      <c r="C798" s="241"/>
      <c r="D798" s="241"/>
      <c r="E798" s="241"/>
      <c r="F798" s="241"/>
    </row>
    <row r="799" spans="2:6" s="240" customFormat="1" ht="36" customHeight="1">
      <c r="B799" s="241"/>
      <c r="C799" s="241"/>
      <c r="D799" s="241"/>
      <c r="E799" s="241"/>
      <c r="F799" s="241"/>
    </row>
    <row r="800" spans="2:6" s="240" customFormat="1" ht="36" customHeight="1">
      <c r="B800" s="241"/>
      <c r="C800" s="241"/>
      <c r="D800" s="241"/>
      <c r="E800" s="241"/>
      <c r="F800" s="241"/>
    </row>
    <row r="801" spans="2:6" s="240" customFormat="1" ht="36" customHeight="1">
      <c r="B801" s="241"/>
      <c r="C801" s="241"/>
      <c r="D801" s="241"/>
      <c r="E801" s="241"/>
      <c r="F801" s="241"/>
    </row>
    <row r="802" spans="2:6" s="240" customFormat="1" ht="36" customHeight="1">
      <c r="B802" s="241"/>
      <c r="C802" s="241"/>
      <c r="D802" s="241"/>
      <c r="E802" s="241"/>
      <c r="F802" s="241"/>
    </row>
    <row r="803" spans="2:6" s="240" customFormat="1" ht="36" customHeight="1">
      <c r="B803" s="241"/>
      <c r="C803" s="241"/>
      <c r="D803" s="241"/>
      <c r="E803" s="241"/>
      <c r="F803" s="241"/>
    </row>
    <row r="804" spans="2:6" s="240" customFormat="1" ht="36" customHeight="1">
      <c r="B804" s="241"/>
      <c r="C804" s="241"/>
      <c r="D804" s="241"/>
      <c r="E804" s="241"/>
      <c r="F804" s="241"/>
    </row>
    <row r="805" spans="2:6" s="240" customFormat="1" ht="36" customHeight="1">
      <c r="B805" s="241"/>
      <c r="C805" s="241"/>
      <c r="D805" s="241"/>
      <c r="E805" s="241"/>
      <c r="F805" s="241"/>
    </row>
    <row r="806" spans="2:6" s="240" customFormat="1" ht="36" customHeight="1">
      <c r="B806" s="241"/>
      <c r="C806" s="241"/>
      <c r="D806" s="241"/>
      <c r="E806" s="241"/>
      <c r="F806" s="241"/>
    </row>
    <row r="807" spans="2:6" s="240" customFormat="1" ht="36" customHeight="1">
      <c r="B807" s="241"/>
      <c r="C807" s="241"/>
      <c r="D807" s="241"/>
      <c r="E807" s="241"/>
      <c r="F807" s="241"/>
    </row>
    <row r="808" spans="2:6" s="240" customFormat="1" ht="36" customHeight="1">
      <c r="B808" s="241"/>
      <c r="C808" s="241"/>
      <c r="D808" s="241"/>
      <c r="E808" s="241"/>
      <c r="F808" s="241"/>
    </row>
    <row r="809" spans="2:6" s="240" customFormat="1" ht="36" customHeight="1">
      <c r="B809" s="241"/>
      <c r="C809" s="241"/>
      <c r="D809" s="241"/>
      <c r="E809" s="241"/>
      <c r="F809" s="241"/>
    </row>
    <row r="810" spans="2:6" s="240" customFormat="1" ht="36" customHeight="1">
      <c r="B810" s="241"/>
      <c r="C810" s="241"/>
      <c r="D810" s="241"/>
      <c r="E810" s="241"/>
      <c r="F810" s="241"/>
    </row>
    <row r="811" spans="2:6" s="240" customFormat="1" ht="36" customHeight="1">
      <c r="B811" s="241"/>
      <c r="C811" s="241"/>
      <c r="D811" s="241"/>
      <c r="E811" s="241"/>
      <c r="F811" s="241"/>
    </row>
    <row r="812" spans="2:6" s="240" customFormat="1" ht="36" customHeight="1">
      <c r="B812" s="241"/>
      <c r="C812" s="241"/>
      <c r="D812" s="241"/>
      <c r="E812" s="241"/>
      <c r="F812" s="241"/>
    </row>
    <row r="813" spans="2:6" s="240" customFormat="1" ht="36" customHeight="1">
      <c r="B813" s="241"/>
      <c r="C813" s="241"/>
      <c r="D813" s="241"/>
      <c r="E813" s="241"/>
      <c r="F813" s="241"/>
    </row>
    <row r="814" spans="2:6" s="240" customFormat="1" ht="36" customHeight="1">
      <c r="B814" s="241"/>
      <c r="C814" s="241"/>
      <c r="D814" s="241"/>
      <c r="E814" s="241"/>
      <c r="F814" s="241"/>
    </row>
    <row r="815" spans="2:6" s="240" customFormat="1" ht="36" customHeight="1">
      <c r="B815" s="241"/>
      <c r="C815" s="241"/>
      <c r="D815" s="241"/>
      <c r="E815" s="241"/>
      <c r="F815" s="241"/>
    </row>
    <row r="816" spans="2:6" s="240" customFormat="1" ht="36" customHeight="1">
      <c r="B816" s="241"/>
      <c r="C816" s="241"/>
      <c r="D816" s="241"/>
      <c r="E816" s="241"/>
      <c r="F816" s="241"/>
    </row>
    <row r="817" spans="2:6" s="240" customFormat="1" ht="36" customHeight="1">
      <c r="B817" s="241"/>
      <c r="C817" s="241"/>
      <c r="D817" s="241"/>
      <c r="E817" s="241"/>
      <c r="F817" s="241"/>
    </row>
    <row r="818" spans="2:6" s="240" customFormat="1" ht="36" customHeight="1">
      <c r="B818" s="241"/>
      <c r="C818" s="241"/>
      <c r="D818" s="241"/>
      <c r="E818" s="241"/>
      <c r="F818" s="241"/>
    </row>
    <row r="819" spans="2:6" s="240" customFormat="1" ht="36" customHeight="1">
      <c r="B819" s="241"/>
      <c r="C819" s="241"/>
      <c r="D819" s="241"/>
      <c r="E819" s="241"/>
      <c r="F819" s="241"/>
    </row>
    <row r="820" spans="2:6" s="240" customFormat="1" ht="36" customHeight="1">
      <c r="B820" s="241"/>
      <c r="C820" s="241"/>
      <c r="D820" s="241"/>
      <c r="E820" s="241"/>
      <c r="F820" s="241"/>
    </row>
    <row r="821" spans="2:6" s="240" customFormat="1" ht="36" customHeight="1">
      <c r="B821" s="241"/>
      <c r="C821" s="241"/>
      <c r="D821" s="241"/>
      <c r="E821" s="241"/>
      <c r="F821" s="241"/>
    </row>
    <row r="822" spans="2:6" s="240" customFormat="1" ht="36" customHeight="1">
      <c r="B822" s="241"/>
      <c r="C822" s="241"/>
      <c r="D822" s="241"/>
      <c r="E822" s="241"/>
      <c r="F822" s="241"/>
    </row>
    <row r="823" spans="2:6" s="240" customFormat="1" ht="36" customHeight="1">
      <c r="B823" s="241"/>
      <c r="C823" s="241"/>
      <c r="D823" s="241"/>
      <c r="E823" s="241"/>
      <c r="F823" s="241"/>
    </row>
    <row r="824" spans="2:6" s="240" customFormat="1" ht="36" customHeight="1">
      <c r="B824" s="241"/>
      <c r="C824" s="241"/>
      <c r="D824" s="241"/>
      <c r="E824" s="241"/>
      <c r="F824" s="241"/>
    </row>
    <row r="825" spans="2:6" s="240" customFormat="1" ht="36" customHeight="1">
      <c r="B825" s="241"/>
      <c r="C825" s="241"/>
      <c r="D825" s="241"/>
      <c r="E825" s="241"/>
      <c r="F825" s="241"/>
    </row>
    <row r="826" spans="2:6" s="240" customFormat="1" ht="36" customHeight="1">
      <c r="B826" s="241"/>
      <c r="C826" s="241"/>
      <c r="D826" s="241"/>
      <c r="E826" s="241"/>
      <c r="F826" s="241"/>
    </row>
    <row r="827" spans="2:6" s="240" customFormat="1" ht="36" customHeight="1">
      <c r="B827" s="241"/>
      <c r="C827" s="241"/>
      <c r="D827" s="241"/>
      <c r="E827" s="241"/>
      <c r="F827" s="241"/>
    </row>
    <row r="828" spans="2:6" s="240" customFormat="1" ht="36" customHeight="1">
      <c r="B828" s="241"/>
      <c r="C828" s="241"/>
      <c r="D828" s="241"/>
      <c r="E828" s="241"/>
      <c r="F828" s="241"/>
    </row>
    <row r="829" spans="2:6" s="240" customFormat="1" ht="36" customHeight="1">
      <c r="B829" s="241"/>
      <c r="C829" s="241"/>
      <c r="D829" s="241"/>
      <c r="E829" s="241"/>
      <c r="F829" s="241"/>
    </row>
    <row r="830" spans="2:6" s="240" customFormat="1" ht="36" customHeight="1">
      <c r="B830" s="241"/>
      <c r="C830" s="241"/>
      <c r="D830" s="241"/>
      <c r="E830" s="241"/>
      <c r="F830" s="241"/>
    </row>
    <row r="831" spans="2:6" s="240" customFormat="1" ht="36" customHeight="1">
      <c r="B831" s="241"/>
      <c r="C831" s="241"/>
      <c r="D831" s="241"/>
      <c r="E831" s="241"/>
      <c r="F831" s="241"/>
    </row>
    <row r="832" spans="2:6" s="240" customFormat="1" ht="36" customHeight="1">
      <c r="B832" s="241"/>
      <c r="C832" s="241"/>
      <c r="D832" s="241"/>
      <c r="E832" s="241"/>
      <c r="F832" s="241"/>
    </row>
    <row r="833" spans="2:6" s="240" customFormat="1" ht="36" customHeight="1">
      <c r="B833" s="241"/>
      <c r="C833" s="241"/>
      <c r="D833" s="241"/>
      <c r="E833" s="241"/>
      <c r="F833" s="241"/>
    </row>
    <row r="834" spans="2:6" s="240" customFormat="1" ht="36" customHeight="1">
      <c r="B834" s="241"/>
      <c r="C834" s="241"/>
      <c r="D834" s="241"/>
      <c r="E834" s="241"/>
      <c r="F834" s="241"/>
    </row>
    <row r="835" spans="2:6" s="240" customFormat="1" ht="36" customHeight="1">
      <c r="B835" s="241"/>
      <c r="C835" s="241"/>
      <c r="D835" s="241"/>
      <c r="E835" s="241"/>
      <c r="F835" s="241"/>
    </row>
    <row r="836" spans="2:6" s="240" customFormat="1" ht="36" customHeight="1">
      <c r="B836" s="241"/>
      <c r="C836" s="241"/>
      <c r="D836" s="241"/>
      <c r="E836" s="241"/>
      <c r="F836" s="241"/>
    </row>
    <row r="837" spans="2:6" s="240" customFormat="1" ht="36" customHeight="1">
      <c r="B837" s="241"/>
      <c r="C837" s="241"/>
      <c r="D837" s="241"/>
      <c r="E837" s="241"/>
      <c r="F837" s="241"/>
    </row>
    <row r="838" spans="2:6" s="240" customFormat="1" ht="36" customHeight="1">
      <c r="B838" s="241"/>
      <c r="C838" s="241"/>
      <c r="D838" s="241"/>
      <c r="E838" s="241"/>
      <c r="F838" s="241"/>
    </row>
    <row r="839" spans="2:6" s="240" customFormat="1" ht="36" customHeight="1">
      <c r="B839" s="241"/>
      <c r="C839" s="241"/>
      <c r="D839" s="241"/>
      <c r="E839" s="241"/>
      <c r="F839" s="241"/>
    </row>
    <row r="840" spans="2:6" s="240" customFormat="1" ht="36" customHeight="1">
      <c r="B840" s="241"/>
      <c r="C840" s="241"/>
      <c r="D840" s="241"/>
      <c r="E840" s="241"/>
      <c r="F840" s="241"/>
    </row>
    <row r="841" spans="2:6" s="240" customFormat="1" ht="36" customHeight="1">
      <c r="B841" s="241"/>
      <c r="C841" s="241"/>
      <c r="D841" s="241"/>
      <c r="E841" s="241"/>
      <c r="F841" s="241"/>
    </row>
    <row r="842" spans="2:6" s="240" customFormat="1" ht="36" customHeight="1">
      <c r="B842" s="241"/>
      <c r="C842" s="241"/>
      <c r="D842" s="241"/>
      <c r="E842" s="241"/>
      <c r="F842" s="241"/>
    </row>
    <row r="843" spans="2:6" s="240" customFormat="1" ht="36" customHeight="1">
      <c r="B843" s="241"/>
      <c r="C843" s="241"/>
      <c r="D843" s="241"/>
      <c r="E843" s="241"/>
      <c r="F843" s="241"/>
    </row>
    <row r="844" spans="2:6" s="240" customFormat="1" ht="36" customHeight="1">
      <c r="B844" s="241"/>
      <c r="C844" s="241"/>
      <c r="D844" s="241"/>
      <c r="E844" s="241"/>
      <c r="F844" s="241"/>
    </row>
    <row r="845" spans="2:6" s="240" customFormat="1" ht="36" customHeight="1">
      <c r="B845" s="241"/>
      <c r="C845" s="241"/>
      <c r="D845" s="241"/>
      <c r="E845" s="241"/>
      <c r="F845" s="241"/>
    </row>
    <row r="846" spans="2:6" s="240" customFormat="1" ht="36" customHeight="1">
      <c r="B846" s="241"/>
      <c r="C846" s="241"/>
      <c r="D846" s="241"/>
      <c r="E846" s="241"/>
      <c r="F846" s="241"/>
    </row>
    <row r="847" spans="2:6" s="240" customFormat="1" ht="36" customHeight="1">
      <c r="B847" s="241"/>
      <c r="C847" s="241"/>
      <c r="D847" s="241"/>
      <c r="E847" s="241"/>
      <c r="F847" s="241"/>
    </row>
    <row r="848" spans="2:6" s="240" customFormat="1" ht="36" customHeight="1">
      <c r="B848" s="241"/>
      <c r="C848" s="241"/>
      <c r="D848" s="241"/>
      <c r="E848" s="241"/>
      <c r="F848" s="241"/>
    </row>
    <row r="849" spans="2:6" s="240" customFormat="1" ht="36" customHeight="1">
      <c r="B849" s="241"/>
      <c r="C849" s="241"/>
      <c r="D849" s="241"/>
      <c r="E849" s="241"/>
      <c r="F849" s="241"/>
    </row>
    <row r="850" spans="2:6" s="240" customFormat="1" ht="36" customHeight="1">
      <c r="B850" s="241"/>
      <c r="C850" s="241"/>
      <c r="D850" s="241"/>
      <c r="E850" s="241"/>
      <c r="F850" s="241"/>
    </row>
    <row r="851" spans="2:6" s="240" customFormat="1" ht="36" customHeight="1">
      <c r="B851" s="241"/>
      <c r="C851" s="241"/>
      <c r="D851" s="241"/>
      <c r="E851" s="241"/>
      <c r="F851" s="241"/>
    </row>
    <row r="852" spans="2:6" s="240" customFormat="1" ht="36" customHeight="1">
      <c r="B852" s="241"/>
      <c r="C852" s="241"/>
      <c r="D852" s="241"/>
      <c r="E852" s="241"/>
      <c r="F852" s="241"/>
    </row>
    <row r="853" spans="2:6" s="240" customFormat="1" ht="36" customHeight="1">
      <c r="B853" s="241"/>
      <c r="C853" s="241"/>
      <c r="D853" s="241"/>
      <c r="E853" s="241"/>
      <c r="F853" s="241"/>
    </row>
    <row r="854" spans="2:6" s="240" customFormat="1" ht="36" customHeight="1">
      <c r="B854" s="241"/>
      <c r="C854" s="241"/>
      <c r="D854" s="241"/>
      <c r="E854" s="241"/>
      <c r="F854" s="241"/>
    </row>
    <row r="855" spans="2:6" s="240" customFormat="1" ht="36" customHeight="1">
      <c r="B855" s="241"/>
      <c r="C855" s="241"/>
      <c r="D855" s="241"/>
      <c r="E855" s="241"/>
      <c r="F855" s="241"/>
    </row>
    <row r="856" spans="2:6" s="240" customFormat="1" ht="36" customHeight="1">
      <c r="B856" s="241"/>
      <c r="C856" s="241"/>
      <c r="D856" s="241"/>
      <c r="E856" s="241"/>
      <c r="F856" s="241"/>
    </row>
    <row r="857" spans="2:6" s="240" customFormat="1" ht="36" customHeight="1">
      <c r="B857" s="241"/>
      <c r="C857" s="241"/>
      <c r="D857" s="241"/>
      <c r="E857" s="241"/>
      <c r="F857" s="241"/>
    </row>
    <row r="858" spans="2:6" s="240" customFormat="1" ht="36" customHeight="1">
      <c r="B858" s="241"/>
      <c r="C858" s="241"/>
      <c r="D858" s="241"/>
      <c r="E858" s="241"/>
      <c r="F858" s="241"/>
    </row>
    <row r="859" spans="2:6" s="240" customFormat="1" ht="36" customHeight="1">
      <c r="B859" s="241"/>
      <c r="C859" s="241"/>
      <c r="D859" s="241"/>
      <c r="E859" s="241"/>
      <c r="F859" s="241"/>
    </row>
    <row r="860" spans="2:6" s="240" customFormat="1" ht="36" customHeight="1">
      <c r="B860" s="241"/>
      <c r="C860" s="241"/>
      <c r="D860" s="241"/>
      <c r="E860" s="241"/>
      <c r="F860" s="241"/>
    </row>
    <row r="861" spans="2:6" s="240" customFormat="1" ht="36" customHeight="1">
      <c r="B861" s="241"/>
      <c r="C861" s="241"/>
      <c r="D861" s="241"/>
      <c r="E861" s="241"/>
      <c r="F861" s="241"/>
    </row>
    <row r="862" spans="2:6" s="240" customFormat="1" ht="36" customHeight="1">
      <c r="B862" s="241"/>
      <c r="C862" s="241"/>
      <c r="D862" s="241"/>
      <c r="E862" s="241"/>
      <c r="F862" s="241"/>
    </row>
    <row r="863" spans="2:6" s="240" customFormat="1" ht="36" customHeight="1">
      <c r="B863" s="241"/>
      <c r="C863" s="241"/>
      <c r="D863" s="241"/>
      <c r="E863" s="241"/>
      <c r="F863" s="241"/>
    </row>
    <row r="864" spans="2:6" s="240" customFormat="1" ht="36" customHeight="1">
      <c r="B864" s="241"/>
      <c r="C864" s="241"/>
      <c r="D864" s="241"/>
      <c r="E864" s="241"/>
      <c r="F864" s="241"/>
    </row>
    <row r="865" spans="2:6" s="240" customFormat="1" ht="36" customHeight="1">
      <c r="B865" s="241"/>
      <c r="C865" s="241"/>
      <c r="D865" s="241"/>
      <c r="E865" s="241"/>
      <c r="F865" s="241"/>
    </row>
    <row r="866" spans="2:6" s="240" customFormat="1" ht="36" customHeight="1">
      <c r="B866" s="241"/>
      <c r="C866" s="241"/>
      <c r="D866" s="241"/>
      <c r="E866" s="241"/>
      <c r="F866" s="241"/>
    </row>
    <row r="867" spans="2:6" s="240" customFormat="1" ht="36" customHeight="1">
      <c r="B867" s="241"/>
      <c r="C867" s="241"/>
      <c r="D867" s="241"/>
      <c r="E867" s="241"/>
      <c r="F867" s="241"/>
    </row>
    <row r="868" spans="2:6" s="240" customFormat="1" ht="36" customHeight="1">
      <c r="B868" s="241"/>
      <c r="C868" s="241"/>
      <c r="D868" s="241"/>
      <c r="E868" s="241"/>
      <c r="F868" s="241"/>
    </row>
    <row r="869" spans="2:6" s="240" customFormat="1" ht="36" customHeight="1">
      <c r="B869" s="241"/>
      <c r="C869" s="241"/>
      <c r="D869" s="241"/>
      <c r="E869" s="241"/>
      <c r="F869" s="241"/>
    </row>
    <row r="870" spans="2:6" s="240" customFormat="1" ht="36" customHeight="1">
      <c r="B870" s="241"/>
      <c r="C870" s="241"/>
      <c r="D870" s="241"/>
      <c r="E870" s="241"/>
      <c r="F870" s="241"/>
    </row>
    <row r="871" spans="2:6" s="240" customFormat="1" ht="36" customHeight="1">
      <c r="B871" s="241"/>
      <c r="C871" s="241"/>
      <c r="D871" s="241"/>
      <c r="E871" s="241"/>
      <c r="F871" s="241"/>
    </row>
    <row r="872" spans="2:6" s="240" customFormat="1" ht="36" customHeight="1">
      <c r="B872" s="241"/>
      <c r="C872" s="241"/>
      <c r="D872" s="241"/>
      <c r="E872" s="241"/>
      <c r="F872" s="241"/>
    </row>
    <row r="873" spans="2:6" s="240" customFormat="1" ht="36" customHeight="1">
      <c r="B873" s="241"/>
      <c r="C873" s="241"/>
      <c r="D873" s="241"/>
      <c r="E873" s="241"/>
      <c r="F873" s="241"/>
    </row>
    <row r="874" spans="2:6" s="240" customFormat="1" ht="36" customHeight="1">
      <c r="B874" s="241"/>
      <c r="C874" s="241"/>
      <c r="D874" s="241"/>
      <c r="E874" s="241"/>
      <c r="F874" s="241"/>
    </row>
    <row r="875" spans="2:6" s="240" customFormat="1" ht="36" customHeight="1">
      <c r="B875" s="241"/>
      <c r="C875" s="241"/>
      <c r="D875" s="241"/>
      <c r="E875" s="241"/>
      <c r="F875" s="241"/>
    </row>
    <row r="876" spans="2:6" s="240" customFormat="1" ht="36" customHeight="1">
      <c r="B876" s="241"/>
      <c r="C876" s="241"/>
      <c r="D876" s="241"/>
      <c r="E876" s="241"/>
      <c r="F876" s="241"/>
    </row>
    <row r="877" spans="2:6" s="240" customFormat="1" ht="36" customHeight="1">
      <c r="B877" s="241"/>
      <c r="C877" s="241"/>
      <c r="D877" s="241"/>
      <c r="E877" s="241"/>
      <c r="F877" s="241"/>
    </row>
    <row r="878" spans="2:6" s="240" customFormat="1" ht="36" customHeight="1">
      <c r="B878" s="241"/>
      <c r="C878" s="241"/>
      <c r="D878" s="241"/>
      <c r="E878" s="241"/>
      <c r="F878" s="241"/>
    </row>
    <row r="879" spans="2:6" s="240" customFormat="1" ht="36" customHeight="1">
      <c r="B879" s="241"/>
      <c r="C879" s="241"/>
      <c r="D879" s="241"/>
      <c r="E879" s="241"/>
      <c r="F879" s="241"/>
    </row>
    <row r="880" spans="2:6" s="240" customFormat="1" ht="36" customHeight="1">
      <c r="B880" s="241"/>
      <c r="C880" s="241"/>
      <c r="D880" s="241"/>
      <c r="E880" s="241"/>
      <c r="F880" s="241"/>
    </row>
    <row r="881" spans="2:6" s="240" customFormat="1" ht="36" customHeight="1">
      <c r="B881" s="241"/>
      <c r="C881" s="241"/>
      <c r="D881" s="241"/>
      <c r="E881" s="241"/>
      <c r="F881" s="241"/>
    </row>
    <row r="882" spans="2:6" s="240" customFormat="1" ht="36" customHeight="1">
      <c r="B882" s="241"/>
      <c r="C882" s="241"/>
      <c r="D882" s="241"/>
      <c r="E882" s="241"/>
      <c r="F882" s="241"/>
    </row>
    <row r="883" spans="2:6" s="240" customFormat="1" ht="36" customHeight="1">
      <c r="B883" s="241"/>
      <c r="C883" s="241"/>
      <c r="D883" s="241"/>
      <c r="E883" s="241"/>
      <c r="F883" s="241"/>
    </row>
    <row r="884" spans="2:6" s="240" customFormat="1" ht="36" customHeight="1">
      <c r="B884" s="241"/>
      <c r="C884" s="241"/>
      <c r="D884" s="241"/>
      <c r="E884" s="241"/>
      <c r="F884" s="241"/>
    </row>
    <row r="885" spans="2:6" s="240" customFormat="1" ht="36" customHeight="1">
      <c r="B885" s="241"/>
      <c r="C885" s="241"/>
      <c r="D885" s="241"/>
      <c r="E885" s="241"/>
      <c r="F885" s="241"/>
    </row>
    <row r="886" spans="2:6" s="240" customFormat="1" ht="36" customHeight="1">
      <c r="B886" s="241"/>
      <c r="C886" s="241"/>
      <c r="D886" s="241"/>
      <c r="E886" s="241"/>
      <c r="F886" s="241"/>
    </row>
    <row r="887" spans="2:6" s="240" customFormat="1" ht="36" customHeight="1">
      <c r="B887" s="241"/>
      <c r="C887" s="241"/>
      <c r="D887" s="241"/>
      <c r="E887" s="241"/>
      <c r="F887" s="241"/>
    </row>
    <row r="888" spans="2:6" s="240" customFormat="1" ht="36" customHeight="1">
      <c r="B888" s="241"/>
      <c r="C888" s="241"/>
      <c r="D888" s="241"/>
      <c r="E888" s="241"/>
      <c r="F888" s="241"/>
    </row>
    <row r="889" spans="2:6" s="240" customFormat="1" ht="36" customHeight="1">
      <c r="B889" s="241"/>
      <c r="C889" s="241"/>
      <c r="D889" s="241"/>
      <c r="E889" s="241"/>
      <c r="F889" s="241"/>
    </row>
    <row r="890" spans="2:6" s="240" customFormat="1" ht="36" customHeight="1">
      <c r="B890" s="241"/>
      <c r="C890" s="241"/>
      <c r="D890" s="241"/>
      <c r="E890" s="241"/>
      <c r="F890" s="241"/>
    </row>
    <row r="891" spans="2:6" s="240" customFormat="1" ht="36" customHeight="1">
      <c r="B891" s="241"/>
      <c r="C891" s="241"/>
      <c r="D891" s="241"/>
      <c r="E891" s="241"/>
      <c r="F891" s="241"/>
    </row>
    <row r="892" spans="2:6" s="240" customFormat="1" ht="36" customHeight="1">
      <c r="B892" s="241"/>
      <c r="C892" s="241"/>
      <c r="D892" s="241"/>
      <c r="E892" s="241"/>
      <c r="F892" s="241"/>
    </row>
    <row r="893" spans="2:6" s="240" customFormat="1" ht="36" customHeight="1">
      <c r="B893" s="241"/>
      <c r="C893" s="241"/>
      <c r="D893" s="241"/>
      <c r="E893" s="241"/>
      <c r="F893" s="241"/>
    </row>
    <row r="894" spans="2:6" s="240" customFormat="1" ht="36" customHeight="1">
      <c r="B894" s="241"/>
      <c r="C894" s="241"/>
      <c r="D894" s="241"/>
      <c r="E894" s="241"/>
      <c r="F894" s="241"/>
    </row>
    <row r="895" spans="2:6" s="240" customFormat="1" ht="36" customHeight="1">
      <c r="B895" s="241"/>
      <c r="C895" s="241"/>
      <c r="D895" s="241"/>
      <c r="E895" s="241"/>
      <c r="F895" s="241"/>
    </row>
    <row r="896" spans="2:6" s="240" customFormat="1" ht="36" customHeight="1">
      <c r="B896" s="241"/>
      <c r="C896" s="241"/>
      <c r="D896" s="241"/>
      <c r="E896" s="241"/>
      <c r="F896" s="241"/>
    </row>
    <row r="897" spans="2:6" s="240" customFormat="1" ht="36" customHeight="1">
      <c r="B897" s="241"/>
      <c r="C897" s="241"/>
      <c r="D897" s="241"/>
      <c r="E897" s="241"/>
      <c r="F897" s="241"/>
    </row>
    <row r="898" spans="2:6" s="240" customFormat="1" ht="36" customHeight="1">
      <c r="B898" s="241"/>
      <c r="C898" s="241"/>
      <c r="D898" s="241"/>
      <c r="E898" s="241"/>
      <c r="F898" s="241"/>
    </row>
    <row r="899" spans="2:6" s="240" customFormat="1" ht="36" customHeight="1">
      <c r="B899" s="241"/>
      <c r="C899" s="241"/>
      <c r="D899" s="241"/>
      <c r="E899" s="241"/>
      <c r="F899" s="241"/>
    </row>
    <row r="900" spans="2:6" s="240" customFormat="1" ht="36" customHeight="1">
      <c r="B900" s="241"/>
      <c r="C900" s="241"/>
      <c r="D900" s="241"/>
      <c r="E900" s="241"/>
      <c r="F900" s="241"/>
    </row>
    <row r="901" spans="2:6" s="240" customFormat="1" ht="36" customHeight="1">
      <c r="B901" s="241"/>
      <c r="C901" s="241"/>
      <c r="D901" s="241"/>
      <c r="E901" s="241"/>
      <c r="F901" s="241"/>
    </row>
    <row r="902" spans="2:6" s="240" customFormat="1" ht="36" customHeight="1">
      <c r="B902" s="241"/>
      <c r="C902" s="241"/>
      <c r="D902" s="241"/>
      <c r="E902" s="241"/>
      <c r="F902" s="241"/>
    </row>
    <row r="903" spans="2:6" s="240" customFormat="1" ht="36" customHeight="1">
      <c r="B903" s="241"/>
      <c r="C903" s="241"/>
      <c r="D903" s="241"/>
      <c r="E903" s="241"/>
      <c r="F903" s="241"/>
    </row>
    <row r="904" spans="2:6" s="240" customFormat="1" ht="36" customHeight="1">
      <c r="B904" s="241"/>
      <c r="C904" s="241"/>
      <c r="D904" s="241"/>
      <c r="E904" s="241"/>
      <c r="F904" s="241"/>
    </row>
    <row r="905" spans="2:6" s="240" customFormat="1" ht="36" customHeight="1">
      <c r="B905" s="241"/>
      <c r="C905" s="241"/>
      <c r="D905" s="241"/>
      <c r="E905" s="241"/>
      <c r="F905" s="241"/>
    </row>
    <row r="906" spans="2:6" s="240" customFormat="1" ht="36" customHeight="1">
      <c r="B906" s="241"/>
      <c r="C906" s="241"/>
      <c r="D906" s="241"/>
      <c r="E906" s="241"/>
      <c r="F906" s="241"/>
    </row>
    <row r="907" spans="2:6" s="240" customFormat="1" ht="36" customHeight="1">
      <c r="B907" s="241"/>
      <c r="C907" s="241"/>
      <c r="D907" s="241"/>
      <c r="E907" s="241"/>
      <c r="F907" s="241"/>
    </row>
    <row r="908" spans="2:6" s="240" customFormat="1" ht="36" customHeight="1">
      <c r="B908" s="241"/>
      <c r="C908" s="241"/>
      <c r="D908" s="241"/>
      <c r="E908" s="241"/>
      <c r="F908" s="241"/>
    </row>
    <row r="909" spans="2:6" s="240" customFormat="1" ht="36" customHeight="1">
      <c r="B909" s="241"/>
      <c r="C909" s="241"/>
      <c r="D909" s="241"/>
      <c r="E909" s="241"/>
      <c r="F909" s="241"/>
    </row>
    <row r="910" spans="2:6" s="240" customFormat="1" ht="36" customHeight="1">
      <c r="B910" s="241"/>
      <c r="C910" s="241"/>
      <c r="D910" s="241"/>
      <c r="E910" s="241"/>
      <c r="F910" s="241"/>
    </row>
    <row r="911" spans="2:6" s="240" customFormat="1" ht="36" customHeight="1">
      <c r="B911" s="241"/>
      <c r="C911" s="241"/>
      <c r="D911" s="241"/>
      <c r="E911" s="241"/>
      <c r="F911" s="241"/>
    </row>
    <row r="912" spans="2:6" s="240" customFormat="1" ht="36" customHeight="1">
      <c r="B912" s="241"/>
      <c r="C912" s="241"/>
      <c r="D912" s="241"/>
      <c r="E912" s="241"/>
      <c r="F912" s="241"/>
    </row>
    <row r="913" spans="2:6" s="240" customFormat="1" ht="36" customHeight="1">
      <c r="B913" s="241"/>
      <c r="C913" s="241"/>
      <c r="D913" s="241"/>
      <c r="E913" s="241"/>
      <c r="F913" s="241"/>
    </row>
    <row r="914" spans="2:6" s="240" customFormat="1" ht="36" customHeight="1">
      <c r="B914" s="241"/>
      <c r="C914" s="241"/>
      <c r="D914" s="241"/>
      <c r="E914" s="241"/>
      <c r="F914" s="241"/>
    </row>
    <row r="915" spans="2:6" s="240" customFormat="1" ht="36" customHeight="1">
      <c r="B915" s="241"/>
      <c r="C915" s="241"/>
      <c r="D915" s="241"/>
      <c r="E915" s="241"/>
      <c r="F915" s="241"/>
    </row>
    <row r="916" spans="2:6" s="240" customFormat="1" ht="36" customHeight="1">
      <c r="B916" s="241"/>
      <c r="C916" s="241"/>
      <c r="D916" s="241"/>
      <c r="E916" s="241"/>
      <c r="F916" s="241"/>
    </row>
    <row r="917" spans="2:6" s="240" customFormat="1" ht="36" customHeight="1">
      <c r="B917" s="241"/>
      <c r="C917" s="241"/>
      <c r="D917" s="241"/>
      <c r="E917" s="241"/>
      <c r="F917" s="241"/>
    </row>
    <row r="918" spans="2:6" s="240" customFormat="1" ht="36" customHeight="1">
      <c r="B918" s="241"/>
      <c r="C918" s="241"/>
      <c r="D918" s="241"/>
      <c r="E918" s="241"/>
      <c r="F918" s="241"/>
    </row>
    <row r="919" spans="2:6" s="240" customFormat="1" ht="36" customHeight="1">
      <c r="B919" s="241"/>
      <c r="C919" s="241"/>
      <c r="D919" s="241"/>
      <c r="E919" s="241"/>
      <c r="F919" s="241"/>
    </row>
    <row r="920" spans="2:6" s="240" customFormat="1" ht="36" customHeight="1">
      <c r="B920" s="241"/>
      <c r="C920" s="241"/>
      <c r="D920" s="241"/>
      <c r="E920" s="241"/>
      <c r="F920" s="241"/>
    </row>
    <row r="921" spans="2:6" s="240" customFormat="1" ht="36" customHeight="1">
      <c r="B921" s="241"/>
      <c r="C921" s="241"/>
      <c r="D921" s="241"/>
      <c r="E921" s="241"/>
      <c r="F921" s="241"/>
    </row>
    <row r="922" spans="2:6" s="240" customFormat="1" ht="36" customHeight="1">
      <c r="B922" s="241"/>
      <c r="C922" s="241"/>
      <c r="D922" s="241"/>
      <c r="E922" s="241"/>
      <c r="F922" s="241"/>
    </row>
    <row r="923" spans="2:6" s="240" customFormat="1" ht="36" customHeight="1">
      <c r="B923" s="241"/>
      <c r="C923" s="241"/>
      <c r="D923" s="241"/>
      <c r="E923" s="241"/>
      <c r="F923" s="241"/>
    </row>
    <row r="924" spans="2:6" s="240" customFormat="1" ht="36" customHeight="1">
      <c r="B924" s="241"/>
      <c r="C924" s="241"/>
      <c r="D924" s="241"/>
      <c r="E924" s="241"/>
      <c r="F924" s="241"/>
    </row>
    <row r="925" spans="2:6" s="240" customFormat="1" ht="36" customHeight="1">
      <c r="B925" s="241"/>
      <c r="C925" s="241"/>
      <c r="D925" s="241"/>
      <c r="E925" s="241"/>
      <c r="F925" s="241"/>
    </row>
    <row r="926" spans="2:6" s="240" customFormat="1" ht="36" customHeight="1">
      <c r="B926" s="241"/>
      <c r="C926" s="241"/>
      <c r="D926" s="241"/>
      <c r="E926" s="241"/>
      <c r="F926" s="241"/>
    </row>
    <row r="927" spans="2:6" s="240" customFormat="1" ht="36" customHeight="1">
      <c r="B927" s="241"/>
      <c r="C927" s="241"/>
      <c r="D927" s="241"/>
      <c r="E927" s="241"/>
      <c r="F927" s="241"/>
    </row>
    <row r="928" spans="2:6" s="240" customFormat="1" ht="36" customHeight="1">
      <c r="B928" s="241"/>
      <c r="C928" s="241"/>
      <c r="D928" s="241"/>
      <c r="E928" s="241"/>
      <c r="F928" s="241"/>
    </row>
    <row r="929" spans="2:6" s="240" customFormat="1" ht="36" customHeight="1">
      <c r="B929" s="241"/>
      <c r="C929" s="241"/>
      <c r="D929" s="241"/>
      <c r="E929" s="241"/>
      <c r="F929" s="241"/>
    </row>
    <row r="930" spans="2:6" s="240" customFormat="1" ht="36" customHeight="1">
      <c r="B930" s="241"/>
      <c r="C930" s="241"/>
      <c r="D930" s="241"/>
      <c r="E930" s="241"/>
      <c r="F930" s="241"/>
    </row>
    <row r="931" spans="2:6" s="240" customFormat="1" ht="36" customHeight="1">
      <c r="B931" s="241"/>
      <c r="C931" s="241"/>
      <c r="D931" s="241"/>
      <c r="E931" s="241"/>
      <c r="F931" s="241"/>
    </row>
    <row r="932" spans="2:6" s="240" customFormat="1" ht="36" customHeight="1">
      <c r="B932" s="241"/>
      <c r="C932" s="241"/>
      <c r="D932" s="241"/>
      <c r="E932" s="241"/>
      <c r="F932" s="241"/>
    </row>
    <row r="933" spans="2:6" s="240" customFormat="1" ht="36" customHeight="1">
      <c r="B933" s="241"/>
      <c r="C933" s="241"/>
      <c r="D933" s="241"/>
      <c r="E933" s="241"/>
      <c r="F933" s="241"/>
    </row>
    <row r="934" spans="2:6" s="240" customFormat="1" ht="36" customHeight="1">
      <c r="B934" s="241"/>
      <c r="C934" s="241"/>
      <c r="D934" s="241"/>
      <c r="E934" s="241"/>
      <c r="F934" s="241"/>
    </row>
    <row r="935" spans="2:6" s="240" customFormat="1" ht="36" customHeight="1">
      <c r="B935" s="241"/>
      <c r="C935" s="241"/>
      <c r="D935" s="241"/>
      <c r="E935" s="241"/>
      <c r="F935" s="241"/>
    </row>
    <row r="936" spans="2:6" s="240" customFormat="1" ht="36" customHeight="1">
      <c r="B936" s="241"/>
      <c r="C936" s="241"/>
      <c r="D936" s="241"/>
      <c r="E936" s="241"/>
      <c r="F936" s="241"/>
    </row>
    <row r="937" spans="2:6" s="240" customFormat="1" ht="36" customHeight="1">
      <c r="B937" s="241"/>
      <c r="C937" s="241"/>
      <c r="D937" s="241"/>
      <c r="E937" s="241"/>
      <c r="F937" s="241"/>
    </row>
    <row r="938" spans="2:6" s="240" customFormat="1" ht="36" customHeight="1">
      <c r="B938" s="241"/>
      <c r="C938" s="241"/>
      <c r="D938" s="241"/>
      <c r="E938" s="241"/>
      <c r="F938" s="241"/>
    </row>
    <row r="939" spans="2:6" s="240" customFormat="1" ht="36" customHeight="1">
      <c r="B939" s="241"/>
      <c r="C939" s="241"/>
      <c r="D939" s="241"/>
      <c r="E939" s="241"/>
      <c r="F939" s="241"/>
    </row>
    <row r="940" spans="2:6" s="240" customFormat="1" ht="36" customHeight="1">
      <c r="B940" s="241"/>
      <c r="C940" s="241"/>
      <c r="D940" s="241"/>
      <c r="E940" s="241"/>
      <c r="F940" s="241"/>
    </row>
    <row r="941" spans="2:6" s="240" customFormat="1" ht="36" customHeight="1">
      <c r="B941" s="241"/>
      <c r="C941" s="241"/>
      <c r="D941" s="241"/>
      <c r="E941" s="241"/>
      <c r="F941" s="241"/>
    </row>
    <row r="942" spans="2:6" s="240" customFormat="1" ht="36" customHeight="1">
      <c r="B942" s="241"/>
      <c r="C942" s="241"/>
      <c r="D942" s="241"/>
      <c r="E942" s="241"/>
      <c r="F942" s="241"/>
    </row>
    <row r="943" spans="2:6" s="240" customFormat="1" ht="36" customHeight="1">
      <c r="B943" s="241"/>
      <c r="C943" s="241"/>
      <c r="D943" s="241"/>
      <c r="E943" s="241"/>
      <c r="F943" s="241"/>
    </row>
    <row r="944" spans="2:6" s="240" customFormat="1" ht="36" customHeight="1">
      <c r="B944" s="241"/>
      <c r="C944" s="241"/>
      <c r="D944" s="241"/>
      <c r="E944" s="241"/>
      <c r="F944" s="241"/>
    </row>
    <row r="945" spans="2:6" s="240" customFormat="1" ht="36" customHeight="1">
      <c r="B945" s="241"/>
      <c r="C945" s="241"/>
      <c r="D945" s="241"/>
      <c r="E945" s="241"/>
      <c r="F945" s="241"/>
    </row>
    <row r="946" spans="2:6" s="240" customFormat="1" ht="36" customHeight="1">
      <c r="B946" s="241"/>
      <c r="C946" s="241"/>
      <c r="D946" s="241"/>
      <c r="E946" s="241"/>
      <c r="F946" s="241"/>
    </row>
    <row r="947" spans="2:6" s="240" customFormat="1" ht="36" customHeight="1">
      <c r="B947" s="241"/>
      <c r="C947" s="241"/>
      <c r="D947" s="241"/>
      <c r="E947" s="241"/>
      <c r="F947" s="241"/>
    </row>
    <row r="948" spans="2:6" s="240" customFormat="1" ht="36" customHeight="1">
      <c r="B948" s="241"/>
      <c r="C948" s="241"/>
      <c r="D948" s="241"/>
      <c r="E948" s="241"/>
      <c r="F948" s="241"/>
    </row>
    <row r="949" spans="2:6" s="240" customFormat="1" ht="36" customHeight="1">
      <c r="B949" s="241"/>
      <c r="C949" s="241"/>
      <c r="D949" s="241"/>
      <c r="E949" s="241"/>
      <c r="F949" s="241"/>
    </row>
    <row r="950" spans="2:6" s="240" customFormat="1" ht="36" customHeight="1">
      <c r="B950" s="241"/>
      <c r="C950" s="241"/>
      <c r="D950" s="241"/>
      <c r="E950" s="241"/>
      <c r="F950" s="241"/>
    </row>
    <row r="951" spans="2:6" s="240" customFormat="1" ht="36" customHeight="1">
      <c r="B951" s="241"/>
      <c r="C951" s="241"/>
      <c r="D951" s="241"/>
      <c r="E951" s="241"/>
      <c r="F951" s="241"/>
    </row>
    <row r="952" spans="2:6" s="240" customFormat="1" ht="36" customHeight="1">
      <c r="B952" s="241"/>
      <c r="C952" s="241"/>
      <c r="D952" s="241"/>
      <c r="E952" s="241"/>
      <c r="F952" s="241"/>
    </row>
    <row r="953" spans="2:6" s="240" customFormat="1" ht="36" customHeight="1">
      <c r="B953" s="241"/>
      <c r="C953" s="241"/>
      <c r="D953" s="241"/>
      <c r="E953" s="241"/>
      <c r="F953" s="241"/>
    </row>
    <row r="954" spans="2:6" s="240" customFormat="1" ht="36" customHeight="1">
      <c r="B954" s="241"/>
      <c r="C954" s="241"/>
      <c r="D954" s="241"/>
      <c r="E954" s="241"/>
      <c r="F954" s="241"/>
    </row>
    <row r="955" spans="2:6" s="240" customFormat="1" ht="36" customHeight="1">
      <c r="B955" s="241"/>
      <c r="C955" s="241"/>
      <c r="D955" s="241"/>
      <c r="E955" s="241"/>
      <c r="F955" s="241"/>
    </row>
    <row r="956" spans="2:6" s="240" customFormat="1" ht="36" customHeight="1">
      <c r="B956" s="241"/>
      <c r="C956" s="241"/>
      <c r="D956" s="241"/>
      <c r="E956" s="241"/>
      <c r="F956" s="241"/>
    </row>
    <row r="957" spans="2:6" s="240" customFormat="1" ht="36" customHeight="1">
      <c r="B957" s="241"/>
      <c r="C957" s="241"/>
      <c r="D957" s="241"/>
      <c r="E957" s="241"/>
      <c r="F957" s="241"/>
    </row>
    <row r="958" spans="2:6" s="240" customFormat="1" ht="36" customHeight="1">
      <c r="B958" s="241"/>
      <c r="C958" s="241"/>
      <c r="D958" s="241"/>
      <c r="E958" s="241"/>
      <c r="F958" s="241"/>
    </row>
    <row r="959" spans="2:6" s="240" customFormat="1" ht="36" customHeight="1">
      <c r="B959" s="241"/>
      <c r="C959" s="241"/>
      <c r="D959" s="241"/>
      <c r="E959" s="241"/>
      <c r="F959" s="241"/>
    </row>
    <row r="960" spans="2:6" s="240" customFormat="1" ht="36" customHeight="1">
      <c r="B960" s="241"/>
      <c r="C960" s="241"/>
      <c r="D960" s="241"/>
      <c r="E960" s="241"/>
      <c r="F960" s="241"/>
    </row>
    <row r="961" spans="2:6" s="240" customFormat="1" ht="36" customHeight="1">
      <c r="B961" s="241"/>
      <c r="C961" s="241"/>
      <c r="D961" s="241"/>
      <c r="E961" s="241"/>
      <c r="F961" s="241"/>
    </row>
    <row r="962" spans="2:6" s="240" customFormat="1" ht="36" customHeight="1">
      <c r="B962" s="241"/>
      <c r="C962" s="241"/>
      <c r="D962" s="241"/>
      <c r="E962" s="241"/>
      <c r="F962" s="241"/>
    </row>
    <row r="963" spans="2:6" s="240" customFormat="1" ht="36" customHeight="1">
      <c r="B963" s="241"/>
      <c r="C963" s="241"/>
      <c r="D963" s="241"/>
      <c r="E963" s="241"/>
      <c r="F963" s="241"/>
    </row>
    <row r="964" spans="2:6" s="240" customFormat="1" ht="36" customHeight="1">
      <c r="B964" s="241"/>
      <c r="C964" s="241"/>
      <c r="D964" s="241"/>
      <c r="E964" s="241"/>
      <c r="F964" s="241"/>
    </row>
    <row r="965" spans="2:6" s="240" customFormat="1" ht="36" customHeight="1">
      <c r="B965" s="241"/>
      <c r="C965" s="241"/>
      <c r="D965" s="241"/>
      <c r="E965" s="241"/>
      <c r="F965" s="241"/>
    </row>
    <row r="966" spans="2:6" s="240" customFormat="1" ht="36" customHeight="1">
      <c r="B966" s="241"/>
      <c r="C966" s="241"/>
      <c r="D966" s="241"/>
      <c r="E966" s="241"/>
      <c r="F966" s="241"/>
    </row>
    <row r="967" spans="2:6" s="240" customFormat="1" ht="36" customHeight="1">
      <c r="B967" s="241"/>
      <c r="C967" s="241"/>
      <c r="D967" s="241"/>
      <c r="E967" s="241"/>
      <c r="F967" s="241"/>
    </row>
    <row r="968" spans="2:6" s="240" customFormat="1" ht="36" customHeight="1">
      <c r="B968" s="241"/>
      <c r="C968" s="241"/>
      <c r="D968" s="241"/>
      <c r="E968" s="241"/>
      <c r="F968" s="241"/>
    </row>
    <row r="969" spans="2:6" s="240" customFormat="1" ht="36" customHeight="1">
      <c r="B969" s="241"/>
      <c r="C969" s="241"/>
      <c r="D969" s="241"/>
      <c r="E969" s="241"/>
      <c r="F969" s="241"/>
    </row>
    <row r="970" spans="2:6" s="240" customFormat="1" ht="36" customHeight="1">
      <c r="B970" s="241"/>
      <c r="C970" s="241"/>
      <c r="D970" s="241"/>
      <c r="E970" s="241"/>
      <c r="F970" s="241"/>
    </row>
    <row r="971" spans="2:6" s="240" customFormat="1" ht="36" customHeight="1">
      <c r="B971" s="241"/>
      <c r="C971" s="241"/>
      <c r="D971" s="241"/>
      <c r="E971" s="241"/>
      <c r="F971" s="241"/>
    </row>
    <row r="972" spans="2:6" s="240" customFormat="1" ht="36" customHeight="1">
      <c r="B972" s="241"/>
      <c r="C972" s="241"/>
      <c r="D972" s="241"/>
      <c r="E972" s="241"/>
      <c r="F972" s="241"/>
    </row>
    <row r="973" spans="2:6" s="240" customFormat="1" ht="36" customHeight="1">
      <c r="B973" s="241"/>
      <c r="C973" s="241"/>
      <c r="D973" s="241"/>
      <c r="E973" s="241"/>
      <c r="F973" s="241"/>
    </row>
    <row r="974" spans="2:6" s="240" customFormat="1" ht="36" customHeight="1">
      <c r="B974" s="241"/>
      <c r="C974" s="241"/>
      <c r="D974" s="241"/>
      <c r="E974" s="241"/>
      <c r="F974" s="241"/>
    </row>
    <row r="975" spans="2:6" s="240" customFormat="1" ht="36" customHeight="1">
      <c r="B975" s="241"/>
      <c r="C975" s="241"/>
      <c r="D975" s="241"/>
      <c r="E975" s="241"/>
      <c r="F975" s="241"/>
    </row>
    <row r="976" spans="2:6" s="240" customFormat="1" ht="36" customHeight="1">
      <c r="B976" s="241"/>
      <c r="C976" s="241"/>
      <c r="D976" s="241"/>
      <c r="E976" s="241"/>
      <c r="F976" s="241"/>
    </row>
    <row r="977" spans="2:6" s="240" customFormat="1" ht="36" customHeight="1">
      <c r="B977" s="241"/>
      <c r="C977" s="241"/>
      <c r="D977" s="241"/>
      <c r="E977" s="241"/>
      <c r="F977" s="241"/>
    </row>
    <row r="978" spans="2:6" s="240" customFormat="1" ht="36" customHeight="1">
      <c r="B978" s="241"/>
      <c r="C978" s="241"/>
      <c r="D978" s="241"/>
      <c r="E978" s="241"/>
      <c r="F978" s="241"/>
    </row>
    <row r="979" spans="2:6" s="240" customFormat="1" ht="36" customHeight="1">
      <c r="B979" s="241"/>
      <c r="C979" s="241"/>
      <c r="D979" s="241"/>
      <c r="E979" s="241"/>
      <c r="F979" s="241"/>
    </row>
    <row r="980" spans="2:6" s="240" customFormat="1" ht="36" customHeight="1">
      <c r="B980" s="241"/>
      <c r="C980" s="241"/>
      <c r="D980" s="241"/>
      <c r="E980" s="241"/>
      <c r="F980" s="241"/>
    </row>
    <row r="981" spans="2:6" s="240" customFormat="1" ht="36" customHeight="1">
      <c r="B981" s="241"/>
      <c r="C981" s="241"/>
      <c r="D981" s="241"/>
      <c r="E981" s="241"/>
      <c r="F981" s="241"/>
    </row>
    <row r="982" spans="2:6" s="240" customFormat="1" ht="36" customHeight="1">
      <c r="B982" s="241"/>
      <c r="C982" s="241"/>
      <c r="D982" s="241"/>
      <c r="E982" s="241"/>
      <c r="F982" s="241"/>
    </row>
    <row r="983" spans="2:6" s="240" customFormat="1" ht="36" customHeight="1">
      <c r="B983" s="241"/>
      <c r="C983" s="241"/>
      <c r="D983" s="241"/>
      <c r="E983" s="241"/>
      <c r="F983" s="241"/>
    </row>
    <row r="984" spans="2:6" s="240" customFormat="1" ht="36" customHeight="1">
      <c r="B984" s="241"/>
      <c r="C984" s="241"/>
      <c r="D984" s="241"/>
      <c r="E984" s="241"/>
      <c r="F984" s="241"/>
    </row>
    <row r="985" spans="2:6" s="240" customFormat="1" ht="36" customHeight="1">
      <c r="B985" s="241"/>
      <c r="C985" s="241"/>
      <c r="D985" s="241"/>
      <c r="E985" s="241"/>
      <c r="F985" s="241"/>
    </row>
    <row r="986" spans="2:6" s="240" customFormat="1" ht="36" customHeight="1">
      <c r="B986" s="241"/>
      <c r="C986" s="241"/>
      <c r="D986" s="241"/>
      <c r="E986" s="241"/>
      <c r="F986" s="241"/>
    </row>
    <row r="987" spans="2:6" s="240" customFormat="1" ht="36" customHeight="1">
      <c r="B987" s="241"/>
      <c r="C987" s="241"/>
      <c r="D987" s="241"/>
      <c r="E987" s="241"/>
      <c r="F987" s="241"/>
    </row>
    <row r="988" spans="2:6" s="240" customFormat="1" ht="36" customHeight="1">
      <c r="B988" s="241"/>
      <c r="C988" s="241"/>
      <c r="D988" s="241"/>
      <c r="E988" s="241"/>
      <c r="F988" s="241"/>
    </row>
    <row r="989" spans="2:6" s="240" customFormat="1" ht="36" customHeight="1">
      <c r="B989" s="241"/>
      <c r="C989" s="241"/>
      <c r="D989" s="241"/>
      <c r="E989" s="241"/>
      <c r="F989" s="241"/>
    </row>
    <row r="990" spans="2:6" s="240" customFormat="1" ht="36" customHeight="1">
      <c r="B990" s="241"/>
      <c r="C990" s="241"/>
      <c r="D990" s="241"/>
      <c r="E990" s="241"/>
      <c r="F990" s="241"/>
    </row>
    <row r="991" spans="2:6" s="240" customFormat="1" ht="36" customHeight="1">
      <c r="B991" s="241"/>
      <c r="C991" s="241"/>
      <c r="D991" s="241"/>
      <c r="E991" s="241"/>
      <c r="F991" s="241"/>
    </row>
    <row r="992" spans="2:6" s="240" customFormat="1" ht="36" customHeight="1">
      <c r="B992" s="241"/>
      <c r="C992" s="241"/>
      <c r="D992" s="241"/>
      <c r="E992" s="241"/>
      <c r="F992" s="241"/>
    </row>
    <row r="993" spans="2:6" s="240" customFormat="1" ht="36" customHeight="1">
      <c r="B993" s="241"/>
      <c r="C993" s="241"/>
      <c r="D993" s="241"/>
      <c r="E993" s="241"/>
      <c r="F993" s="241"/>
    </row>
    <row r="994" spans="2:6" s="240" customFormat="1" ht="36" customHeight="1">
      <c r="B994" s="241"/>
      <c r="C994" s="241"/>
      <c r="D994" s="241"/>
      <c r="E994" s="241"/>
      <c r="F994" s="241"/>
    </row>
    <row r="995" spans="2:6" s="240" customFormat="1" ht="36" customHeight="1">
      <c r="B995" s="241"/>
      <c r="C995" s="241"/>
      <c r="D995" s="241"/>
      <c r="E995" s="241"/>
      <c r="F995" s="241"/>
    </row>
    <row r="996" spans="2:6" s="240" customFormat="1" ht="36" customHeight="1">
      <c r="B996" s="241"/>
      <c r="C996" s="241"/>
      <c r="D996" s="241"/>
      <c r="E996" s="241"/>
      <c r="F996" s="241"/>
    </row>
    <row r="997" spans="2:6" s="240" customFormat="1" ht="36" customHeight="1">
      <c r="B997" s="241"/>
      <c r="C997" s="241"/>
      <c r="D997" s="241"/>
      <c r="E997" s="241"/>
      <c r="F997" s="241"/>
    </row>
    <row r="998" spans="2:6" s="240" customFormat="1" ht="36" customHeight="1">
      <c r="B998" s="241"/>
      <c r="C998" s="241"/>
      <c r="D998" s="241"/>
      <c r="E998" s="241"/>
      <c r="F998" s="241"/>
    </row>
  </sheetData>
  <mergeCells count="139">
    <mergeCell ref="C449:C452"/>
    <mergeCell ref="C453:C456"/>
    <mergeCell ref="C457:C460"/>
    <mergeCell ref="C461:C464"/>
    <mergeCell ref="C465:C468"/>
    <mergeCell ref="B472:B535"/>
    <mergeCell ref="C472:C475"/>
    <mergeCell ref="C476:C479"/>
    <mergeCell ref="C480:C483"/>
    <mergeCell ref="C484:C487"/>
    <mergeCell ref="B405:B468"/>
    <mergeCell ref="C512:C515"/>
    <mergeCell ref="C516:C519"/>
    <mergeCell ref="C520:C523"/>
    <mergeCell ref="C524:C527"/>
    <mergeCell ref="C528:C531"/>
    <mergeCell ref="C532:C535"/>
    <mergeCell ref="C488:C491"/>
    <mergeCell ref="C492:C495"/>
    <mergeCell ref="C496:C499"/>
    <mergeCell ref="C500:C503"/>
    <mergeCell ref="C504:C507"/>
    <mergeCell ref="C508:C511"/>
    <mergeCell ref="C437:C440"/>
    <mergeCell ref="C441:C444"/>
    <mergeCell ref="C445:C448"/>
    <mergeCell ref="C386:C389"/>
    <mergeCell ref="C390:C393"/>
    <mergeCell ref="C394:C397"/>
    <mergeCell ref="C398:C401"/>
    <mergeCell ref="C405:C408"/>
    <mergeCell ref="C409:C412"/>
    <mergeCell ref="C413:C416"/>
    <mergeCell ref="C417:C420"/>
    <mergeCell ref="C421:C424"/>
    <mergeCell ref="C374:C377"/>
    <mergeCell ref="C378:C381"/>
    <mergeCell ref="C382:C385"/>
    <mergeCell ref="C323:C326"/>
    <mergeCell ref="C327:C330"/>
    <mergeCell ref="C331:C334"/>
    <mergeCell ref="C425:C428"/>
    <mergeCell ref="C429:C432"/>
    <mergeCell ref="C433:C436"/>
    <mergeCell ref="B271:B334"/>
    <mergeCell ref="C271:C274"/>
    <mergeCell ref="C275:C278"/>
    <mergeCell ref="C279:C282"/>
    <mergeCell ref="C283:C286"/>
    <mergeCell ref="C287:C290"/>
    <mergeCell ref="C291:C294"/>
    <mergeCell ref="C295:C298"/>
    <mergeCell ref="B338:B401"/>
    <mergeCell ref="C338:C341"/>
    <mergeCell ref="C342:C345"/>
    <mergeCell ref="C346:C349"/>
    <mergeCell ref="C350:C353"/>
    <mergeCell ref="C354:C357"/>
    <mergeCell ref="C358:C361"/>
    <mergeCell ref="C299:C302"/>
    <mergeCell ref="C303:C306"/>
    <mergeCell ref="C307:C310"/>
    <mergeCell ref="C311:C314"/>
    <mergeCell ref="C315:C318"/>
    <mergeCell ref="C319:C322"/>
    <mergeCell ref="C362:C365"/>
    <mergeCell ref="C366:C369"/>
    <mergeCell ref="C370:C373"/>
    <mergeCell ref="C236:C239"/>
    <mergeCell ref="C240:C243"/>
    <mergeCell ref="C244:C247"/>
    <mergeCell ref="C248:C251"/>
    <mergeCell ref="C252:C255"/>
    <mergeCell ref="C256:C259"/>
    <mergeCell ref="C197:C200"/>
    <mergeCell ref="B204:B267"/>
    <mergeCell ref="C204:C207"/>
    <mergeCell ref="C208:C211"/>
    <mergeCell ref="C212:C215"/>
    <mergeCell ref="C216:C219"/>
    <mergeCell ref="C220:C223"/>
    <mergeCell ref="C224:C227"/>
    <mergeCell ref="C228:C231"/>
    <mergeCell ref="C232:C235"/>
    <mergeCell ref="C260:C263"/>
    <mergeCell ref="C264:C267"/>
    <mergeCell ref="C181:C184"/>
    <mergeCell ref="C185:C188"/>
    <mergeCell ref="C189:C192"/>
    <mergeCell ref="C193:C196"/>
    <mergeCell ref="B137:B200"/>
    <mergeCell ref="C137:C140"/>
    <mergeCell ref="C141:C144"/>
    <mergeCell ref="C145:C148"/>
    <mergeCell ref="C149:C152"/>
    <mergeCell ref="C153:C156"/>
    <mergeCell ref="C157:C160"/>
    <mergeCell ref="C161:C164"/>
    <mergeCell ref="C165:C168"/>
    <mergeCell ref="C169:C172"/>
    <mergeCell ref="B135:F135"/>
    <mergeCell ref="C90:C93"/>
    <mergeCell ref="C94:C97"/>
    <mergeCell ref="C98:C101"/>
    <mergeCell ref="C102:C105"/>
    <mergeCell ref="C106:C109"/>
    <mergeCell ref="C110:C113"/>
    <mergeCell ref="C173:C176"/>
    <mergeCell ref="C177:C180"/>
    <mergeCell ref="B68:F68"/>
    <mergeCell ref="B70:B133"/>
    <mergeCell ref="C70:C73"/>
    <mergeCell ref="C74:C77"/>
    <mergeCell ref="C78:C81"/>
    <mergeCell ref="C82:C85"/>
    <mergeCell ref="C86:C89"/>
    <mergeCell ref="C114:C117"/>
    <mergeCell ref="C118:C121"/>
    <mergeCell ref="C122:C125"/>
    <mergeCell ref="C126:C129"/>
    <mergeCell ref="C130:C133"/>
    <mergeCell ref="C31:C34"/>
    <mergeCell ref="C35:C38"/>
    <mergeCell ref="C39:C42"/>
    <mergeCell ref="C43:C46"/>
    <mergeCell ref="C47:C50"/>
    <mergeCell ref="C51:C54"/>
    <mergeCell ref="A1:F1"/>
    <mergeCell ref="B3:B66"/>
    <mergeCell ref="C3:C6"/>
    <mergeCell ref="C7:C10"/>
    <mergeCell ref="C11:C14"/>
    <mergeCell ref="C15:C18"/>
    <mergeCell ref="C19:C22"/>
    <mergeCell ref="C23:C26"/>
    <mergeCell ref="C27:C30"/>
    <mergeCell ref="C55:C58"/>
    <mergeCell ref="C59:C62"/>
    <mergeCell ref="C63:C66"/>
  </mergeCells>
  <phoneticPr fontId="5"/>
  <printOptions horizontalCentered="1"/>
  <pageMargins left="0.59055118110236227" right="0.39370078740157483" top="0.59055118110236227" bottom="0.39370078740157483" header="0" footer="0"/>
  <pageSetup paperSize="9" scale="29" orientation="portrait" r:id="rId1"/>
  <rowBreaks count="7" manualBreakCount="7">
    <brk id="67" max="6" man="1"/>
    <brk id="134" max="6" man="1"/>
    <brk id="201" max="6" man="1"/>
    <brk id="268" max="6" man="1"/>
    <brk id="335" max="6" man="1"/>
    <brk id="402" max="6" man="1"/>
    <brk id="469"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91"/>
  <sheetViews>
    <sheetView view="pageBreakPreview" zoomScale="55" zoomScaleNormal="50" zoomScaleSheetLayoutView="55" workbookViewId="0">
      <selection activeCell="C19" sqref="C19:C22"/>
    </sheetView>
  </sheetViews>
  <sheetFormatPr defaultColWidth="8.26953125" defaultRowHeight="25.5"/>
  <cols>
    <col min="1" max="1" width="8.36328125" style="241" customWidth="1"/>
    <col min="2" max="6" width="41.6328125" style="241" customWidth="1"/>
    <col min="7" max="7" width="8.36328125" style="241" customWidth="1"/>
    <col min="8" max="16384" width="8.26953125" style="241"/>
  </cols>
  <sheetData>
    <row r="1" spans="1:7" s="244" customFormat="1" ht="80.25" customHeight="1" thickBot="1">
      <c r="A1" s="911" t="s">
        <v>280</v>
      </c>
      <c r="B1" s="912"/>
      <c r="C1" s="912"/>
      <c r="D1" s="912"/>
      <c r="E1" s="912"/>
      <c r="F1" s="912"/>
      <c r="G1" s="287"/>
    </row>
    <row r="2" spans="1:7" ht="57.75" customHeight="1" thickBot="1">
      <c r="A2" s="238"/>
      <c r="B2" s="245" t="s">
        <v>75</v>
      </c>
      <c r="C2" s="246" t="s">
        <v>74</v>
      </c>
      <c r="D2" s="247" t="s">
        <v>76</v>
      </c>
      <c r="E2" s="248" t="s">
        <v>60</v>
      </c>
      <c r="F2" s="288" t="s">
        <v>91</v>
      </c>
      <c r="G2" s="239"/>
    </row>
    <row r="3" spans="1:7" ht="36.65" customHeight="1">
      <c r="A3" s="238"/>
      <c r="B3" s="891" t="s">
        <v>63</v>
      </c>
      <c r="C3" s="894" t="s">
        <v>72</v>
      </c>
      <c r="D3" s="250" t="s">
        <v>5</v>
      </c>
      <c r="E3" s="251">
        <v>44760</v>
      </c>
      <c r="F3" s="251">
        <v>4270</v>
      </c>
      <c r="G3" s="239"/>
    </row>
    <row r="4" spans="1:7" ht="36.65" customHeight="1">
      <c r="A4" s="238"/>
      <c r="B4" s="892"/>
      <c r="C4" s="887"/>
      <c r="D4" s="253" t="s">
        <v>6</v>
      </c>
      <c r="E4" s="254">
        <v>53170</v>
      </c>
      <c r="F4" s="254">
        <v>4530</v>
      </c>
      <c r="G4" s="239"/>
    </row>
    <row r="5" spans="1:7" ht="36.65" customHeight="1">
      <c r="A5" s="238"/>
      <c r="B5" s="892"/>
      <c r="C5" s="887"/>
      <c r="D5" s="253" t="s">
        <v>7</v>
      </c>
      <c r="E5" s="254">
        <v>92810</v>
      </c>
      <c r="F5" s="254">
        <v>6330</v>
      </c>
      <c r="G5" s="239"/>
    </row>
    <row r="6" spans="1:7" ht="36.65" customHeight="1" thickBot="1">
      <c r="A6" s="238"/>
      <c r="B6" s="892"/>
      <c r="C6" s="888"/>
      <c r="D6" s="256" t="s">
        <v>8</v>
      </c>
      <c r="E6" s="257">
        <v>144460</v>
      </c>
      <c r="F6" s="257">
        <v>8660</v>
      </c>
      <c r="G6" s="239"/>
    </row>
    <row r="7" spans="1:7" ht="36.65" customHeight="1" thickTop="1">
      <c r="A7" s="238"/>
      <c r="B7" s="892"/>
      <c r="C7" s="886" t="s">
        <v>73</v>
      </c>
      <c r="D7" s="250" t="s">
        <v>5</v>
      </c>
      <c r="E7" s="251">
        <v>34050</v>
      </c>
      <c r="F7" s="251">
        <v>3240</v>
      </c>
      <c r="G7" s="239"/>
    </row>
    <row r="8" spans="1:7" ht="36.65" customHeight="1">
      <c r="A8" s="238"/>
      <c r="B8" s="892"/>
      <c r="C8" s="887"/>
      <c r="D8" s="253" t="s">
        <v>6</v>
      </c>
      <c r="E8" s="254">
        <v>40610</v>
      </c>
      <c r="F8" s="254">
        <v>3460</v>
      </c>
      <c r="G8" s="239"/>
    </row>
    <row r="9" spans="1:7" ht="36.65" customHeight="1">
      <c r="A9" s="238"/>
      <c r="B9" s="892"/>
      <c r="C9" s="887"/>
      <c r="D9" s="253" t="s">
        <v>7</v>
      </c>
      <c r="E9" s="254">
        <v>72190</v>
      </c>
      <c r="F9" s="254">
        <v>4920</v>
      </c>
      <c r="G9" s="239"/>
    </row>
    <row r="10" spans="1:7" ht="36.65" customHeight="1" thickBot="1">
      <c r="A10" s="238"/>
      <c r="B10" s="892"/>
      <c r="C10" s="888"/>
      <c r="D10" s="256" t="s">
        <v>8</v>
      </c>
      <c r="E10" s="257">
        <v>120600</v>
      </c>
      <c r="F10" s="257">
        <v>7220</v>
      </c>
      <c r="G10" s="239"/>
    </row>
    <row r="11" spans="1:7" ht="36.65" customHeight="1" thickTop="1">
      <c r="A11" s="238"/>
      <c r="B11" s="892"/>
      <c r="C11" s="895">
        <v>20</v>
      </c>
      <c r="D11" s="250" t="s">
        <v>5</v>
      </c>
      <c r="E11" s="251">
        <v>41540</v>
      </c>
      <c r="F11" s="251">
        <v>3960</v>
      </c>
      <c r="G11" s="239"/>
    </row>
    <row r="12" spans="1:7" ht="36.65" customHeight="1">
      <c r="A12" s="238"/>
      <c r="B12" s="892"/>
      <c r="C12" s="896"/>
      <c r="D12" s="253" t="s">
        <v>6</v>
      </c>
      <c r="E12" s="254">
        <v>49330</v>
      </c>
      <c r="F12" s="254">
        <v>4200</v>
      </c>
      <c r="G12" s="239"/>
    </row>
    <row r="13" spans="1:7" ht="36.65" customHeight="1">
      <c r="A13" s="238"/>
      <c r="B13" s="892"/>
      <c r="C13" s="896"/>
      <c r="D13" s="253" t="s">
        <v>7</v>
      </c>
      <c r="E13" s="254">
        <v>87510</v>
      </c>
      <c r="F13" s="254">
        <v>5960</v>
      </c>
      <c r="G13" s="239"/>
    </row>
    <row r="14" spans="1:7" ht="36.65" customHeight="1" thickBot="1">
      <c r="A14" s="238"/>
      <c r="B14" s="892"/>
      <c r="C14" s="897"/>
      <c r="D14" s="256" t="s">
        <v>8</v>
      </c>
      <c r="E14" s="257">
        <v>139270</v>
      </c>
      <c r="F14" s="257">
        <v>8350</v>
      </c>
      <c r="G14" s="239"/>
    </row>
    <row r="15" spans="1:7" ht="36.65" customHeight="1" thickTop="1">
      <c r="A15" s="238"/>
      <c r="B15" s="892"/>
      <c r="C15" s="886" t="s">
        <v>77</v>
      </c>
      <c r="D15" s="250" t="s">
        <v>5</v>
      </c>
      <c r="E15" s="251">
        <v>29930</v>
      </c>
      <c r="F15" s="251">
        <v>2850</v>
      </c>
      <c r="G15" s="239"/>
    </row>
    <row r="16" spans="1:7" ht="36.65" customHeight="1">
      <c r="A16" s="238"/>
      <c r="B16" s="892"/>
      <c r="C16" s="887"/>
      <c r="D16" s="253" t="s">
        <v>6</v>
      </c>
      <c r="E16" s="254">
        <v>36280</v>
      </c>
      <c r="F16" s="254">
        <v>3090</v>
      </c>
      <c r="G16" s="239"/>
    </row>
    <row r="17" spans="1:7" ht="36.65" customHeight="1">
      <c r="A17" s="238"/>
      <c r="B17" s="892"/>
      <c r="C17" s="887"/>
      <c r="D17" s="253" t="s">
        <v>7</v>
      </c>
      <c r="E17" s="254">
        <v>70860</v>
      </c>
      <c r="F17" s="254">
        <v>4830</v>
      </c>
      <c r="G17" s="239"/>
    </row>
    <row r="18" spans="1:7" ht="36.65" customHeight="1" thickBot="1">
      <c r="A18" s="238"/>
      <c r="B18" s="892"/>
      <c r="C18" s="888"/>
      <c r="D18" s="256" t="s">
        <v>8</v>
      </c>
      <c r="E18" s="257">
        <v>119760</v>
      </c>
      <c r="F18" s="257">
        <v>7180</v>
      </c>
      <c r="G18" s="239"/>
    </row>
    <row r="19" spans="1:7" ht="36.65" customHeight="1" thickTop="1">
      <c r="A19" s="238"/>
      <c r="B19" s="892"/>
      <c r="C19" s="886" t="s">
        <v>78</v>
      </c>
      <c r="D19" s="250" t="s">
        <v>5</v>
      </c>
      <c r="E19" s="251">
        <v>24310</v>
      </c>
      <c r="F19" s="251">
        <v>2320</v>
      </c>
      <c r="G19" s="239"/>
    </row>
    <row r="20" spans="1:7" ht="36.65" customHeight="1">
      <c r="A20" s="238"/>
      <c r="B20" s="892"/>
      <c r="C20" s="887"/>
      <c r="D20" s="253" t="s">
        <v>6</v>
      </c>
      <c r="E20" s="254">
        <v>29970</v>
      </c>
      <c r="F20" s="254">
        <v>2550</v>
      </c>
      <c r="G20" s="239"/>
    </row>
    <row r="21" spans="1:7" ht="36.65" customHeight="1">
      <c r="A21" s="238"/>
      <c r="B21" s="892"/>
      <c r="C21" s="887"/>
      <c r="D21" s="253" t="s">
        <v>7</v>
      </c>
      <c r="E21" s="254">
        <v>62780</v>
      </c>
      <c r="F21" s="254">
        <v>4280</v>
      </c>
      <c r="G21" s="239"/>
    </row>
    <row r="22" spans="1:7" ht="36.65" customHeight="1" thickBot="1">
      <c r="A22" s="238"/>
      <c r="B22" s="892"/>
      <c r="C22" s="888"/>
      <c r="D22" s="256" t="s">
        <v>8</v>
      </c>
      <c r="E22" s="257">
        <v>110270</v>
      </c>
      <c r="F22" s="257">
        <v>6610</v>
      </c>
      <c r="G22" s="239"/>
    </row>
    <row r="23" spans="1:7" ht="36.65" customHeight="1" thickTop="1">
      <c r="A23" s="238"/>
      <c r="B23" s="892"/>
      <c r="C23" s="886" t="s">
        <v>79</v>
      </c>
      <c r="D23" s="250" t="s">
        <v>5</v>
      </c>
      <c r="E23" s="251">
        <v>22810</v>
      </c>
      <c r="F23" s="251">
        <v>2170</v>
      </c>
      <c r="G23" s="239"/>
    </row>
    <row r="24" spans="1:7" ht="36.65" customHeight="1">
      <c r="A24" s="238"/>
      <c r="B24" s="892"/>
      <c r="C24" s="887"/>
      <c r="D24" s="253" t="s">
        <v>6</v>
      </c>
      <c r="E24" s="254">
        <v>28280</v>
      </c>
      <c r="F24" s="254">
        <v>2410</v>
      </c>
      <c r="G24" s="239"/>
    </row>
    <row r="25" spans="1:7" ht="36.65" customHeight="1">
      <c r="A25" s="238"/>
      <c r="B25" s="892"/>
      <c r="C25" s="887"/>
      <c r="D25" s="253" t="s">
        <v>7</v>
      </c>
      <c r="E25" s="254">
        <v>60640</v>
      </c>
      <c r="F25" s="254">
        <v>4130</v>
      </c>
      <c r="G25" s="239"/>
    </row>
    <row r="26" spans="1:7" ht="36.65" customHeight="1" thickBot="1">
      <c r="A26" s="238"/>
      <c r="B26" s="892"/>
      <c r="C26" s="888"/>
      <c r="D26" s="256" t="s">
        <v>8</v>
      </c>
      <c r="E26" s="257">
        <v>107780</v>
      </c>
      <c r="F26" s="257">
        <v>6460</v>
      </c>
      <c r="G26" s="239"/>
    </row>
    <row r="27" spans="1:7" ht="36.65" customHeight="1" thickTop="1">
      <c r="A27" s="238"/>
      <c r="B27" s="892"/>
      <c r="C27" s="886" t="s">
        <v>80</v>
      </c>
      <c r="D27" s="250" t="s">
        <v>5</v>
      </c>
      <c r="E27" s="251">
        <v>20100</v>
      </c>
      <c r="F27" s="251">
        <v>1910</v>
      </c>
      <c r="G27" s="239"/>
    </row>
    <row r="28" spans="1:7" ht="36.65" customHeight="1">
      <c r="A28" s="238"/>
      <c r="B28" s="892"/>
      <c r="C28" s="887"/>
      <c r="D28" s="253" t="s">
        <v>6</v>
      </c>
      <c r="E28" s="254">
        <v>25240</v>
      </c>
      <c r="F28" s="254">
        <v>2150</v>
      </c>
      <c r="G28" s="239"/>
    </row>
    <row r="29" spans="1:7" ht="36.65" customHeight="1">
      <c r="A29" s="238"/>
      <c r="B29" s="892"/>
      <c r="C29" s="887"/>
      <c r="D29" s="253" t="s">
        <v>7</v>
      </c>
      <c r="E29" s="254">
        <v>56800</v>
      </c>
      <c r="F29" s="254">
        <v>3870</v>
      </c>
      <c r="G29" s="239"/>
    </row>
    <row r="30" spans="1:7" ht="36.65" customHeight="1" thickBot="1">
      <c r="A30" s="238"/>
      <c r="B30" s="892"/>
      <c r="C30" s="888"/>
      <c r="D30" s="256" t="s">
        <v>8</v>
      </c>
      <c r="E30" s="257">
        <v>103340</v>
      </c>
      <c r="F30" s="257">
        <v>6190</v>
      </c>
      <c r="G30" s="239"/>
    </row>
    <row r="31" spans="1:7" ht="36.65" customHeight="1" thickTop="1">
      <c r="A31" s="238"/>
      <c r="B31" s="892"/>
      <c r="C31" s="886" t="s">
        <v>82</v>
      </c>
      <c r="D31" s="250" t="s">
        <v>5</v>
      </c>
      <c r="E31" s="251">
        <v>18220</v>
      </c>
      <c r="F31" s="251">
        <v>1730</v>
      </c>
      <c r="G31" s="239"/>
    </row>
    <row r="32" spans="1:7" ht="36.65" customHeight="1">
      <c r="A32" s="238"/>
      <c r="B32" s="892"/>
      <c r="C32" s="887"/>
      <c r="D32" s="253" t="s">
        <v>6</v>
      </c>
      <c r="E32" s="254">
        <v>23140</v>
      </c>
      <c r="F32" s="254">
        <v>1970</v>
      </c>
      <c r="G32" s="239"/>
    </row>
    <row r="33" spans="1:7" ht="36.65" customHeight="1">
      <c r="A33" s="238"/>
      <c r="B33" s="892"/>
      <c r="C33" s="887"/>
      <c r="D33" s="253" t="s">
        <v>7</v>
      </c>
      <c r="E33" s="254">
        <v>54140</v>
      </c>
      <c r="F33" s="254">
        <v>3690</v>
      </c>
      <c r="G33" s="239"/>
    </row>
    <row r="34" spans="1:7" ht="36.65" customHeight="1" thickBot="1">
      <c r="A34" s="238"/>
      <c r="B34" s="892"/>
      <c r="C34" s="888"/>
      <c r="D34" s="256" t="s">
        <v>8</v>
      </c>
      <c r="E34" s="257">
        <v>100260</v>
      </c>
      <c r="F34" s="257">
        <v>6010</v>
      </c>
      <c r="G34" s="239"/>
    </row>
    <row r="35" spans="1:7" ht="36.65" customHeight="1" thickTop="1">
      <c r="A35" s="238"/>
      <c r="B35" s="892"/>
      <c r="C35" s="886" t="s">
        <v>83</v>
      </c>
      <c r="D35" s="250" t="s">
        <v>5</v>
      </c>
      <c r="E35" s="251">
        <v>16860</v>
      </c>
      <c r="F35" s="251">
        <v>1610</v>
      </c>
      <c r="G35" s="239"/>
    </row>
    <row r="36" spans="1:7" ht="36.65" customHeight="1">
      <c r="A36" s="238"/>
      <c r="B36" s="892"/>
      <c r="C36" s="887"/>
      <c r="D36" s="253" t="s">
        <v>6</v>
      </c>
      <c r="E36" s="254">
        <v>21610</v>
      </c>
      <c r="F36" s="254">
        <v>1830</v>
      </c>
      <c r="G36" s="239"/>
    </row>
    <row r="37" spans="1:7" ht="36.65" customHeight="1">
      <c r="A37" s="238"/>
      <c r="B37" s="892"/>
      <c r="C37" s="887"/>
      <c r="D37" s="253" t="s">
        <v>7</v>
      </c>
      <c r="E37" s="254">
        <v>52260</v>
      </c>
      <c r="F37" s="254">
        <v>3560</v>
      </c>
      <c r="G37" s="239"/>
    </row>
    <row r="38" spans="1:7" ht="36.65" customHeight="1" thickBot="1">
      <c r="A38" s="238"/>
      <c r="B38" s="892"/>
      <c r="C38" s="888"/>
      <c r="D38" s="256" t="s">
        <v>8</v>
      </c>
      <c r="E38" s="257">
        <v>98170</v>
      </c>
      <c r="F38" s="257">
        <v>5880</v>
      </c>
      <c r="G38" s="239"/>
    </row>
    <row r="39" spans="1:7" ht="36.65" customHeight="1" thickTop="1">
      <c r="A39" s="238"/>
      <c r="B39" s="892"/>
      <c r="C39" s="886" t="s">
        <v>84</v>
      </c>
      <c r="D39" s="250" t="s">
        <v>5</v>
      </c>
      <c r="E39" s="251">
        <v>15790</v>
      </c>
      <c r="F39" s="251">
        <v>1500</v>
      </c>
      <c r="G39" s="239"/>
    </row>
    <row r="40" spans="1:7" ht="36.65" customHeight="1">
      <c r="A40" s="238"/>
      <c r="B40" s="892"/>
      <c r="C40" s="887"/>
      <c r="D40" s="253" t="s">
        <v>6</v>
      </c>
      <c r="E40" s="254">
        <v>20420</v>
      </c>
      <c r="F40" s="254">
        <v>1730</v>
      </c>
      <c r="G40" s="239"/>
    </row>
    <row r="41" spans="1:7" ht="36.65" customHeight="1">
      <c r="A41" s="238"/>
      <c r="B41" s="892"/>
      <c r="C41" s="887"/>
      <c r="D41" s="253" t="s">
        <v>7</v>
      </c>
      <c r="E41" s="254">
        <v>50790</v>
      </c>
      <c r="F41" s="254">
        <v>3460</v>
      </c>
      <c r="G41" s="239"/>
    </row>
    <row r="42" spans="1:7" ht="36.65" customHeight="1" thickBot="1">
      <c r="A42" s="238"/>
      <c r="B42" s="892"/>
      <c r="C42" s="888"/>
      <c r="D42" s="256" t="s">
        <v>8</v>
      </c>
      <c r="E42" s="257">
        <v>96540</v>
      </c>
      <c r="F42" s="257">
        <v>5780</v>
      </c>
      <c r="G42" s="239"/>
    </row>
    <row r="43" spans="1:7" ht="36.65" customHeight="1" thickTop="1">
      <c r="A43" s="238"/>
      <c r="B43" s="892"/>
      <c r="C43" s="886" t="s">
        <v>85</v>
      </c>
      <c r="D43" s="250" t="s">
        <v>5</v>
      </c>
      <c r="E43" s="251">
        <v>13810</v>
      </c>
      <c r="F43" s="251">
        <v>1320</v>
      </c>
      <c r="G43" s="239"/>
    </row>
    <row r="44" spans="1:7" ht="36.65" customHeight="1">
      <c r="A44" s="238"/>
      <c r="B44" s="892"/>
      <c r="C44" s="887"/>
      <c r="D44" s="253" t="s">
        <v>6</v>
      </c>
      <c r="E44" s="254">
        <v>18190</v>
      </c>
      <c r="F44" s="254">
        <v>1540</v>
      </c>
      <c r="G44" s="239"/>
    </row>
    <row r="45" spans="1:7" ht="36.65" customHeight="1">
      <c r="A45" s="238"/>
      <c r="B45" s="892"/>
      <c r="C45" s="887"/>
      <c r="D45" s="253" t="s">
        <v>7</v>
      </c>
      <c r="E45" s="254">
        <v>48000</v>
      </c>
      <c r="F45" s="254">
        <v>3270</v>
      </c>
      <c r="G45" s="239"/>
    </row>
    <row r="46" spans="1:7" ht="36.65" customHeight="1" thickBot="1">
      <c r="A46" s="238"/>
      <c r="B46" s="892"/>
      <c r="C46" s="888"/>
      <c r="D46" s="256" t="s">
        <v>8</v>
      </c>
      <c r="E46" s="257">
        <v>93320</v>
      </c>
      <c r="F46" s="257">
        <v>5590</v>
      </c>
      <c r="G46" s="239"/>
    </row>
    <row r="47" spans="1:7" ht="36.65" customHeight="1" thickTop="1">
      <c r="A47" s="238"/>
      <c r="B47" s="892"/>
      <c r="C47" s="886" t="s">
        <v>86</v>
      </c>
      <c r="D47" s="250" t="s">
        <v>5</v>
      </c>
      <c r="E47" s="251">
        <v>13240</v>
      </c>
      <c r="F47" s="251">
        <v>1260</v>
      </c>
      <c r="G47" s="239"/>
    </row>
    <row r="48" spans="1:7" ht="36.65" customHeight="1">
      <c r="A48" s="238"/>
      <c r="B48" s="892"/>
      <c r="C48" s="887"/>
      <c r="D48" s="253" t="s">
        <v>6</v>
      </c>
      <c r="E48" s="254">
        <v>17560</v>
      </c>
      <c r="F48" s="254">
        <v>1490</v>
      </c>
      <c r="G48" s="239"/>
    </row>
    <row r="49" spans="1:7" ht="36.65" customHeight="1">
      <c r="A49" s="238"/>
      <c r="B49" s="892"/>
      <c r="C49" s="887"/>
      <c r="D49" s="253" t="s">
        <v>7</v>
      </c>
      <c r="E49" s="254">
        <v>47260</v>
      </c>
      <c r="F49" s="254">
        <v>3210</v>
      </c>
      <c r="G49" s="239"/>
    </row>
    <row r="50" spans="1:7" ht="36.65" customHeight="1" thickBot="1">
      <c r="A50" s="238"/>
      <c r="B50" s="892"/>
      <c r="C50" s="888"/>
      <c r="D50" s="259" t="s">
        <v>8</v>
      </c>
      <c r="E50" s="257">
        <v>92560</v>
      </c>
      <c r="F50" s="257">
        <v>5550</v>
      </c>
      <c r="G50" s="239"/>
    </row>
    <row r="51" spans="1:7" ht="36.65" customHeight="1" thickTop="1">
      <c r="A51" s="238"/>
      <c r="B51" s="892"/>
      <c r="C51" s="886" t="s">
        <v>87</v>
      </c>
      <c r="D51" s="260" t="s">
        <v>5</v>
      </c>
      <c r="E51" s="261">
        <v>12770</v>
      </c>
      <c r="F51" s="261">
        <v>1210</v>
      </c>
      <c r="G51" s="239"/>
    </row>
    <row r="52" spans="1:7" ht="36.65" customHeight="1">
      <c r="A52" s="238"/>
      <c r="B52" s="892"/>
      <c r="C52" s="887"/>
      <c r="D52" s="253" t="s">
        <v>6</v>
      </c>
      <c r="E52" s="254">
        <v>17040</v>
      </c>
      <c r="F52" s="254">
        <v>1450</v>
      </c>
      <c r="G52" s="239"/>
    </row>
    <row r="53" spans="1:7" ht="36.65" customHeight="1">
      <c r="A53" s="238"/>
      <c r="B53" s="892"/>
      <c r="C53" s="887"/>
      <c r="D53" s="253" t="s">
        <v>7</v>
      </c>
      <c r="E53" s="254">
        <v>46700</v>
      </c>
      <c r="F53" s="254">
        <v>3180</v>
      </c>
      <c r="G53" s="239"/>
    </row>
    <row r="54" spans="1:7" ht="36.65" customHeight="1" thickBot="1">
      <c r="A54" s="238"/>
      <c r="B54" s="892"/>
      <c r="C54" s="888"/>
      <c r="D54" s="259" t="s">
        <v>8</v>
      </c>
      <c r="E54" s="257">
        <v>92050</v>
      </c>
      <c r="F54" s="257">
        <v>5510</v>
      </c>
      <c r="G54" s="239"/>
    </row>
    <row r="55" spans="1:7" ht="36.65" customHeight="1" thickTop="1">
      <c r="A55" s="238"/>
      <c r="B55" s="892"/>
      <c r="C55" s="886" t="s">
        <v>88</v>
      </c>
      <c r="D55" s="260" t="s">
        <v>5</v>
      </c>
      <c r="E55" s="261">
        <v>12380</v>
      </c>
      <c r="F55" s="261">
        <v>1170</v>
      </c>
      <c r="G55" s="239"/>
    </row>
    <row r="56" spans="1:7" ht="36.65" customHeight="1">
      <c r="A56" s="238"/>
      <c r="B56" s="892"/>
      <c r="C56" s="887"/>
      <c r="D56" s="253" t="s">
        <v>6</v>
      </c>
      <c r="E56" s="254">
        <v>16600</v>
      </c>
      <c r="F56" s="254">
        <v>1410</v>
      </c>
      <c r="G56" s="239"/>
    </row>
    <row r="57" spans="1:7" ht="36.65" customHeight="1">
      <c r="A57" s="238"/>
      <c r="B57" s="892"/>
      <c r="C57" s="887"/>
      <c r="D57" s="253" t="s">
        <v>7</v>
      </c>
      <c r="E57" s="254">
        <v>46230</v>
      </c>
      <c r="F57" s="254">
        <v>3140</v>
      </c>
      <c r="G57" s="239"/>
    </row>
    <row r="58" spans="1:7" ht="36.65" customHeight="1" thickBot="1">
      <c r="A58" s="238"/>
      <c r="B58" s="892"/>
      <c r="C58" s="888"/>
      <c r="D58" s="259" t="s">
        <v>8</v>
      </c>
      <c r="E58" s="257">
        <v>91650</v>
      </c>
      <c r="F58" s="257">
        <v>5490</v>
      </c>
      <c r="G58" s="239"/>
    </row>
    <row r="59" spans="1:7" ht="36.65" customHeight="1" thickTop="1">
      <c r="A59" s="238"/>
      <c r="B59" s="892"/>
      <c r="C59" s="886" t="s">
        <v>89</v>
      </c>
      <c r="D59" s="260" t="s">
        <v>5</v>
      </c>
      <c r="E59" s="261">
        <v>12060</v>
      </c>
      <c r="F59" s="261">
        <v>1150</v>
      </c>
      <c r="G59" s="239"/>
    </row>
    <row r="60" spans="1:7" ht="36.65" customHeight="1">
      <c r="A60" s="238"/>
      <c r="B60" s="892"/>
      <c r="C60" s="887"/>
      <c r="D60" s="253" t="s">
        <v>6</v>
      </c>
      <c r="E60" s="254">
        <v>16270</v>
      </c>
      <c r="F60" s="254">
        <v>1380</v>
      </c>
      <c r="G60" s="239"/>
    </row>
    <row r="61" spans="1:7" ht="36.65" customHeight="1">
      <c r="A61" s="238"/>
      <c r="B61" s="892"/>
      <c r="C61" s="887"/>
      <c r="D61" s="253" t="s">
        <v>7</v>
      </c>
      <c r="E61" s="254">
        <v>45930</v>
      </c>
      <c r="F61" s="254">
        <v>3130</v>
      </c>
      <c r="G61" s="239"/>
    </row>
    <row r="62" spans="1:7" ht="36.65" customHeight="1" thickBot="1">
      <c r="A62" s="238"/>
      <c r="B62" s="892"/>
      <c r="C62" s="888"/>
      <c r="D62" s="259" t="s">
        <v>8</v>
      </c>
      <c r="E62" s="257">
        <v>91470</v>
      </c>
      <c r="F62" s="257">
        <v>5480</v>
      </c>
      <c r="G62" s="239"/>
    </row>
    <row r="63" spans="1:7" ht="36.65" customHeight="1" thickTop="1">
      <c r="A63" s="238"/>
      <c r="B63" s="892"/>
      <c r="C63" s="886" t="s">
        <v>90</v>
      </c>
      <c r="D63" s="260" t="s">
        <v>5</v>
      </c>
      <c r="E63" s="261">
        <v>11770</v>
      </c>
      <c r="F63" s="261">
        <v>1120</v>
      </c>
      <c r="G63" s="239"/>
    </row>
    <row r="64" spans="1:7" ht="36.65" customHeight="1">
      <c r="A64" s="238"/>
      <c r="B64" s="892"/>
      <c r="C64" s="887"/>
      <c r="D64" s="253" t="s">
        <v>6</v>
      </c>
      <c r="E64" s="254">
        <v>15960</v>
      </c>
      <c r="F64" s="254">
        <v>1360</v>
      </c>
      <c r="G64" s="239"/>
    </row>
    <row r="65" spans="1:7" ht="36.65" customHeight="1">
      <c r="A65" s="238"/>
      <c r="B65" s="892"/>
      <c r="C65" s="887"/>
      <c r="D65" s="253" t="s">
        <v>7</v>
      </c>
      <c r="E65" s="254">
        <v>45620</v>
      </c>
      <c r="F65" s="254">
        <v>3100</v>
      </c>
      <c r="G65" s="239"/>
    </row>
    <row r="66" spans="1:7" ht="36.65" customHeight="1" thickBot="1">
      <c r="A66" s="238"/>
      <c r="B66" s="893"/>
      <c r="C66" s="898"/>
      <c r="D66" s="263" t="s">
        <v>8</v>
      </c>
      <c r="E66" s="264">
        <v>91250</v>
      </c>
      <c r="F66" s="264">
        <v>5470</v>
      </c>
      <c r="G66" s="239"/>
    </row>
    <row r="67" spans="1:7" s="240" customFormat="1" ht="36.65" customHeight="1">
      <c r="A67" s="266"/>
      <c r="B67" s="267"/>
      <c r="C67" s="268"/>
      <c r="D67" s="269"/>
      <c r="E67" s="269"/>
      <c r="F67" s="269"/>
      <c r="G67" s="270"/>
    </row>
    <row r="68" spans="1:7" ht="15" customHeight="1" thickBot="1">
      <c r="A68" s="278"/>
      <c r="B68" s="279"/>
      <c r="C68" s="279"/>
      <c r="D68" s="279"/>
      <c r="E68" s="279"/>
      <c r="F68" s="279"/>
      <c r="G68" s="289"/>
    </row>
    <row r="69" spans="1:7" ht="36.65" customHeight="1" thickBot="1">
      <c r="A69" s="238"/>
      <c r="B69" s="245" t="s">
        <v>75</v>
      </c>
      <c r="C69" s="246" t="s">
        <v>74</v>
      </c>
      <c r="D69" s="247" t="s">
        <v>76</v>
      </c>
      <c r="E69" s="248" t="s">
        <v>60</v>
      </c>
      <c r="F69" s="288" t="s">
        <v>91</v>
      </c>
      <c r="G69" s="239"/>
    </row>
    <row r="70" spans="1:7" ht="36.65" customHeight="1">
      <c r="A70" s="238"/>
      <c r="B70" s="900" t="s">
        <v>64</v>
      </c>
      <c r="C70" s="903" t="s">
        <v>72</v>
      </c>
      <c r="D70" s="271" t="s">
        <v>5</v>
      </c>
      <c r="E70" s="252">
        <v>43780</v>
      </c>
      <c r="F70" s="252">
        <v>4170</v>
      </c>
      <c r="G70" s="239"/>
    </row>
    <row r="71" spans="1:7" ht="36.65" customHeight="1">
      <c r="A71" s="238"/>
      <c r="B71" s="901"/>
      <c r="C71" s="904"/>
      <c r="D71" s="272" t="s">
        <v>6</v>
      </c>
      <c r="E71" s="255">
        <v>52020</v>
      </c>
      <c r="F71" s="255">
        <v>4430</v>
      </c>
      <c r="G71" s="239"/>
    </row>
    <row r="72" spans="1:7" ht="36.65" customHeight="1">
      <c r="A72" s="238"/>
      <c r="B72" s="901"/>
      <c r="C72" s="904"/>
      <c r="D72" s="272" t="s">
        <v>7</v>
      </c>
      <c r="E72" s="255">
        <v>90920</v>
      </c>
      <c r="F72" s="255">
        <v>6200</v>
      </c>
      <c r="G72" s="239"/>
    </row>
    <row r="73" spans="1:7" ht="36.65" customHeight="1" thickBot="1">
      <c r="A73" s="238"/>
      <c r="B73" s="901"/>
      <c r="C73" s="905"/>
      <c r="D73" s="273" t="s">
        <v>8</v>
      </c>
      <c r="E73" s="258">
        <v>141310</v>
      </c>
      <c r="F73" s="258">
        <v>8470</v>
      </c>
      <c r="G73" s="239"/>
    </row>
    <row r="74" spans="1:7" ht="36.65" customHeight="1" thickTop="1">
      <c r="A74" s="238"/>
      <c r="B74" s="901"/>
      <c r="C74" s="906" t="s">
        <v>73</v>
      </c>
      <c r="D74" s="271" t="s">
        <v>5</v>
      </c>
      <c r="E74" s="252">
        <v>33310</v>
      </c>
      <c r="F74" s="252">
        <v>3180</v>
      </c>
      <c r="G74" s="239"/>
    </row>
    <row r="75" spans="1:7" ht="36.65" customHeight="1">
      <c r="A75" s="238"/>
      <c r="B75" s="901"/>
      <c r="C75" s="904"/>
      <c r="D75" s="272" t="s">
        <v>6</v>
      </c>
      <c r="E75" s="255">
        <v>39730</v>
      </c>
      <c r="F75" s="255">
        <v>3380</v>
      </c>
      <c r="G75" s="239"/>
    </row>
    <row r="76" spans="1:7" ht="36.65" customHeight="1">
      <c r="A76" s="238"/>
      <c r="B76" s="901"/>
      <c r="C76" s="904"/>
      <c r="D76" s="272" t="s">
        <v>7</v>
      </c>
      <c r="E76" s="255">
        <v>70690</v>
      </c>
      <c r="F76" s="255">
        <v>4820</v>
      </c>
      <c r="G76" s="239"/>
    </row>
    <row r="77" spans="1:7" ht="36.65" customHeight="1" thickBot="1">
      <c r="A77" s="238"/>
      <c r="B77" s="901"/>
      <c r="C77" s="905"/>
      <c r="D77" s="273" t="s">
        <v>8</v>
      </c>
      <c r="E77" s="258">
        <v>117920</v>
      </c>
      <c r="F77" s="258">
        <v>7070</v>
      </c>
      <c r="G77" s="239"/>
    </row>
    <row r="78" spans="1:7" ht="36.65" customHeight="1" thickTop="1">
      <c r="A78" s="238"/>
      <c r="B78" s="901"/>
      <c r="C78" s="907">
        <v>20</v>
      </c>
      <c r="D78" s="271" t="s">
        <v>5</v>
      </c>
      <c r="E78" s="252">
        <v>40570</v>
      </c>
      <c r="F78" s="252">
        <v>3870</v>
      </c>
      <c r="G78" s="239"/>
    </row>
    <row r="79" spans="1:7" ht="36.65" customHeight="1">
      <c r="A79" s="238"/>
      <c r="B79" s="901"/>
      <c r="C79" s="908"/>
      <c r="D79" s="272" t="s">
        <v>6</v>
      </c>
      <c r="E79" s="255">
        <v>48160</v>
      </c>
      <c r="F79" s="255">
        <v>4100</v>
      </c>
      <c r="G79" s="239"/>
    </row>
    <row r="80" spans="1:7" ht="36.65" customHeight="1">
      <c r="A80" s="238"/>
      <c r="B80" s="901"/>
      <c r="C80" s="908"/>
      <c r="D80" s="272" t="s">
        <v>7</v>
      </c>
      <c r="E80" s="255">
        <v>85410</v>
      </c>
      <c r="F80" s="255">
        <v>5820</v>
      </c>
      <c r="G80" s="239"/>
    </row>
    <row r="81" spans="1:7" ht="36.65" customHeight="1" thickBot="1">
      <c r="A81" s="238"/>
      <c r="B81" s="901"/>
      <c r="C81" s="909"/>
      <c r="D81" s="273" t="s">
        <v>8</v>
      </c>
      <c r="E81" s="258">
        <v>135810</v>
      </c>
      <c r="F81" s="258">
        <v>8140</v>
      </c>
      <c r="G81" s="239"/>
    </row>
    <row r="82" spans="1:7" ht="36.65" customHeight="1" thickTop="1">
      <c r="A82" s="238"/>
      <c r="B82" s="901"/>
      <c r="C82" s="906" t="s">
        <v>77</v>
      </c>
      <c r="D82" s="271" t="s">
        <v>5</v>
      </c>
      <c r="E82" s="252">
        <v>29270</v>
      </c>
      <c r="F82" s="252">
        <v>2790</v>
      </c>
      <c r="G82" s="239"/>
    </row>
    <row r="83" spans="1:7" ht="36.65" customHeight="1">
      <c r="A83" s="238"/>
      <c r="B83" s="901"/>
      <c r="C83" s="904"/>
      <c r="D83" s="272" t="s">
        <v>6</v>
      </c>
      <c r="E83" s="255">
        <v>35480</v>
      </c>
      <c r="F83" s="255">
        <v>3020</v>
      </c>
      <c r="G83" s="239"/>
    </row>
    <row r="84" spans="1:7" ht="36.65" customHeight="1">
      <c r="A84" s="238"/>
      <c r="B84" s="901"/>
      <c r="C84" s="904"/>
      <c r="D84" s="272" t="s">
        <v>7</v>
      </c>
      <c r="E84" s="255">
        <v>69250</v>
      </c>
      <c r="F84" s="255">
        <v>4720</v>
      </c>
      <c r="G84" s="239"/>
    </row>
    <row r="85" spans="1:7" ht="36.65" customHeight="1" thickBot="1">
      <c r="A85" s="238"/>
      <c r="B85" s="901"/>
      <c r="C85" s="905"/>
      <c r="D85" s="273" t="s">
        <v>8</v>
      </c>
      <c r="E85" s="258">
        <v>116910</v>
      </c>
      <c r="F85" s="258">
        <v>7010</v>
      </c>
      <c r="G85" s="239"/>
    </row>
    <row r="86" spans="1:7" ht="36.65" customHeight="1" thickTop="1">
      <c r="A86" s="238"/>
      <c r="B86" s="901"/>
      <c r="C86" s="906" t="s">
        <v>78</v>
      </c>
      <c r="D86" s="271" t="s">
        <v>5</v>
      </c>
      <c r="E86" s="252">
        <v>23780</v>
      </c>
      <c r="F86" s="252">
        <v>2270</v>
      </c>
      <c r="G86" s="239"/>
    </row>
    <row r="87" spans="1:7" ht="36.65" customHeight="1">
      <c r="A87" s="238"/>
      <c r="B87" s="901"/>
      <c r="C87" s="904"/>
      <c r="D87" s="272" t="s">
        <v>6</v>
      </c>
      <c r="E87" s="255">
        <v>29300</v>
      </c>
      <c r="F87" s="255">
        <v>2490</v>
      </c>
      <c r="G87" s="239"/>
    </row>
    <row r="88" spans="1:7" ht="36.65" customHeight="1">
      <c r="A88" s="238"/>
      <c r="B88" s="901"/>
      <c r="C88" s="904"/>
      <c r="D88" s="272" t="s">
        <v>7</v>
      </c>
      <c r="E88" s="255">
        <v>61340</v>
      </c>
      <c r="F88" s="255">
        <v>4180</v>
      </c>
      <c r="G88" s="239"/>
    </row>
    <row r="89" spans="1:7" ht="36.65" customHeight="1" thickBot="1">
      <c r="A89" s="238"/>
      <c r="B89" s="901"/>
      <c r="C89" s="905"/>
      <c r="D89" s="273" t="s">
        <v>8</v>
      </c>
      <c r="E89" s="258">
        <v>107620</v>
      </c>
      <c r="F89" s="258">
        <v>6450</v>
      </c>
      <c r="G89" s="239"/>
    </row>
    <row r="90" spans="1:7" ht="36.65" customHeight="1" thickTop="1">
      <c r="A90" s="238"/>
      <c r="B90" s="901"/>
      <c r="C90" s="906" t="s">
        <v>79</v>
      </c>
      <c r="D90" s="271" t="s">
        <v>5</v>
      </c>
      <c r="E90" s="252">
        <v>22310</v>
      </c>
      <c r="F90" s="252">
        <v>2130</v>
      </c>
      <c r="G90" s="239"/>
    </row>
    <row r="91" spans="1:7" ht="36.65" customHeight="1">
      <c r="A91" s="238"/>
      <c r="B91" s="901"/>
      <c r="C91" s="904"/>
      <c r="D91" s="272" t="s">
        <v>6</v>
      </c>
      <c r="E91" s="255">
        <v>27640</v>
      </c>
      <c r="F91" s="255">
        <v>2350</v>
      </c>
      <c r="G91" s="239"/>
    </row>
    <row r="92" spans="1:7" ht="36.65" customHeight="1">
      <c r="A92" s="238"/>
      <c r="B92" s="901"/>
      <c r="C92" s="904"/>
      <c r="D92" s="272" t="s">
        <v>7</v>
      </c>
      <c r="E92" s="255">
        <v>59250</v>
      </c>
      <c r="F92" s="255">
        <v>4040</v>
      </c>
      <c r="G92" s="239"/>
    </row>
    <row r="93" spans="1:7" ht="36.65" customHeight="1" thickBot="1">
      <c r="A93" s="238"/>
      <c r="B93" s="901"/>
      <c r="C93" s="905"/>
      <c r="D93" s="273" t="s">
        <v>8</v>
      </c>
      <c r="E93" s="258">
        <v>105200</v>
      </c>
      <c r="F93" s="258">
        <v>6300</v>
      </c>
      <c r="G93" s="239"/>
    </row>
    <row r="94" spans="1:7" ht="36.65" customHeight="1" thickTop="1">
      <c r="A94" s="238"/>
      <c r="B94" s="901"/>
      <c r="C94" s="906" t="s">
        <v>80</v>
      </c>
      <c r="D94" s="271" t="s">
        <v>5</v>
      </c>
      <c r="E94" s="252">
        <v>19670</v>
      </c>
      <c r="F94" s="252">
        <v>1880</v>
      </c>
      <c r="G94" s="239"/>
    </row>
    <row r="95" spans="1:7" ht="36.65" customHeight="1">
      <c r="A95" s="238"/>
      <c r="B95" s="901"/>
      <c r="C95" s="904"/>
      <c r="D95" s="272" t="s">
        <v>6</v>
      </c>
      <c r="E95" s="255">
        <v>24690</v>
      </c>
      <c r="F95" s="255">
        <v>2090</v>
      </c>
      <c r="G95" s="239"/>
    </row>
    <row r="96" spans="1:7" ht="36.65" customHeight="1">
      <c r="A96" s="238"/>
      <c r="B96" s="901"/>
      <c r="C96" s="904"/>
      <c r="D96" s="272" t="s">
        <v>7</v>
      </c>
      <c r="E96" s="255">
        <v>55500</v>
      </c>
      <c r="F96" s="255">
        <v>3790</v>
      </c>
      <c r="G96" s="239"/>
    </row>
    <row r="97" spans="1:7" ht="36.65" customHeight="1" thickBot="1">
      <c r="A97" s="238"/>
      <c r="B97" s="901"/>
      <c r="C97" s="905"/>
      <c r="D97" s="273" t="s">
        <v>8</v>
      </c>
      <c r="E97" s="258">
        <v>100860</v>
      </c>
      <c r="F97" s="258">
        <v>6040</v>
      </c>
      <c r="G97" s="239"/>
    </row>
    <row r="98" spans="1:7" ht="36.65" customHeight="1" thickTop="1">
      <c r="A98" s="238"/>
      <c r="B98" s="901"/>
      <c r="C98" s="906" t="s">
        <v>82</v>
      </c>
      <c r="D98" s="271" t="s">
        <v>5</v>
      </c>
      <c r="E98" s="252">
        <v>17860</v>
      </c>
      <c r="F98" s="252">
        <v>1690</v>
      </c>
      <c r="G98" s="239"/>
    </row>
    <row r="99" spans="1:7" ht="36.65" customHeight="1">
      <c r="A99" s="238"/>
      <c r="B99" s="901"/>
      <c r="C99" s="904"/>
      <c r="D99" s="272" t="s">
        <v>6</v>
      </c>
      <c r="E99" s="255">
        <v>22660</v>
      </c>
      <c r="F99" s="255">
        <v>1920</v>
      </c>
      <c r="G99" s="239"/>
    </row>
    <row r="100" spans="1:7" ht="36.65" customHeight="1">
      <c r="A100" s="238"/>
      <c r="B100" s="901"/>
      <c r="C100" s="904"/>
      <c r="D100" s="272" t="s">
        <v>7</v>
      </c>
      <c r="E100" s="255">
        <v>52960</v>
      </c>
      <c r="F100" s="255">
        <v>3600</v>
      </c>
      <c r="G100" s="239"/>
    </row>
    <row r="101" spans="1:7" ht="36.65" customHeight="1" thickBot="1">
      <c r="A101" s="238"/>
      <c r="B101" s="901"/>
      <c r="C101" s="905"/>
      <c r="D101" s="273" t="s">
        <v>8</v>
      </c>
      <c r="E101" s="258">
        <v>97970</v>
      </c>
      <c r="F101" s="258">
        <v>5870</v>
      </c>
      <c r="G101" s="239"/>
    </row>
    <row r="102" spans="1:7" ht="36.65" customHeight="1" thickTop="1">
      <c r="A102" s="238"/>
      <c r="B102" s="901"/>
      <c r="C102" s="906" t="s">
        <v>83</v>
      </c>
      <c r="D102" s="271" t="s">
        <v>5</v>
      </c>
      <c r="E102" s="252">
        <v>16520</v>
      </c>
      <c r="F102" s="252">
        <v>1570</v>
      </c>
      <c r="G102" s="239"/>
    </row>
    <row r="103" spans="1:7" ht="36.65" customHeight="1">
      <c r="A103" s="238"/>
      <c r="B103" s="901"/>
      <c r="C103" s="904"/>
      <c r="D103" s="272" t="s">
        <v>6</v>
      </c>
      <c r="E103" s="255">
        <v>21170</v>
      </c>
      <c r="F103" s="255">
        <v>1800</v>
      </c>
      <c r="G103" s="239"/>
    </row>
    <row r="104" spans="1:7" ht="36.65" customHeight="1">
      <c r="A104" s="238"/>
      <c r="B104" s="901"/>
      <c r="C104" s="904"/>
      <c r="D104" s="272" t="s">
        <v>7</v>
      </c>
      <c r="E104" s="255">
        <v>51130</v>
      </c>
      <c r="F104" s="255">
        <v>3480</v>
      </c>
      <c r="G104" s="239"/>
    </row>
    <row r="105" spans="1:7" ht="36.65" customHeight="1" thickBot="1">
      <c r="A105" s="238"/>
      <c r="B105" s="901"/>
      <c r="C105" s="905"/>
      <c r="D105" s="273" t="s">
        <v>8</v>
      </c>
      <c r="E105" s="258">
        <v>95930</v>
      </c>
      <c r="F105" s="258">
        <v>5750</v>
      </c>
      <c r="G105" s="239"/>
    </row>
    <row r="106" spans="1:7" ht="36.65" customHeight="1" thickTop="1">
      <c r="A106" s="238"/>
      <c r="B106" s="901"/>
      <c r="C106" s="906" t="s">
        <v>84</v>
      </c>
      <c r="D106" s="271" t="s">
        <v>5</v>
      </c>
      <c r="E106" s="252">
        <v>15480</v>
      </c>
      <c r="F106" s="252">
        <v>1470</v>
      </c>
      <c r="G106" s="239"/>
    </row>
    <row r="107" spans="1:7" ht="36.65" customHeight="1">
      <c r="A107" s="238"/>
      <c r="B107" s="901"/>
      <c r="C107" s="904"/>
      <c r="D107" s="272" t="s">
        <v>6</v>
      </c>
      <c r="E107" s="255">
        <v>20000</v>
      </c>
      <c r="F107" s="255">
        <v>1700</v>
      </c>
      <c r="G107" s="239"/>
    </row>
    <row r="108" spans="1:7" ht="36.65" customHeight="1">
      <c r="A108" s="238"/>
      <c r="B108" s="901"/>
      <c r="C108" s="904"/>
      <c r="D108" s="272" t="s">
        <v>7</v>
      </c>
      <c r="E108" s="255">
        <v>49700</v>
      </c>
      <c r="F108" s="255">
        <v>3380</v>
      </c>
      <c r="G108" s="239"/>
    </row>
    <row r="109" spans="1:7" ht="36.65" customHeight="1" thickBot="1">
      <c r="A109" s="238"/>
      <c r="B109" s="901"/>
      <c r="C109" s="905"/>
      <c r="D109" s="273" t="s">
        <v>8</v>
      </c>
      <c r="E109" s="258">
        <v>94340</v>
      </c>
      <c r="F109" s="258">
        <v>5650</v>
      </c>
      <c r="G109" s="239"/>
    </row>
    <row r="110" spans="1:7" ht="36.65" customHeight="1" thickTop="1">
      <c r="A110" s="238"/>
      <c r="B110" s="901"/>
      <c r="C110" s="906" t="s">
        <v>85</v>
      </c>
      <c r="D110" s="271" t="s">
        <v>5</v>
      </c>
      <c r="E110" s="252">
        <v>13560</v>
      </c>
      <c r="F110" s="252">
        <v>1290</v>
      </c>
      <c r="G110" s="239"/>
    </row>
    <row r="111" spans="1:7" ht="36.65" customHeight="1">
      <c r="A111" s="238"/>
      <c r="B111" s="901"/>
      <c r="C111" s="904"/>
      <c r="D111" s="272" t="s">
        <v>6</v>
      </c>
      <c r="E111" s="255">
        <v>17850</v>
      </c>
      <c r="F111" s="255">
        <v>1510</v>
      </c>
      <c r="G111" s="239"/>
    </row>
    <row r="112" spans="1:7" ht="36.65" customHeight="1">
      <c r="A112" s="238"/>
      <c r="B112" s="901"/>
      <c r="C112" s="904"/>
      <c r="D112" s="272" t="s">
        <v>7</v>
      </c>
      <c r="E112" s="255">
        <v>46990</v>
      </c>
      <c r="F112" s="255">
        <v>3200</v>
      </c>
      <c r="G112" s="239"/>
    </row>
    <row r="113" spans="1:7" ht="36.65" customHeight="1" thickBot="1">
      <c r="A113" s="238"/>
      <c r="B113" s="901"/>
      <c r="C113" s="905"/>
      <c r="D113" s="273" t="s">
        <v>8</v>
      </c>
      <c r="E113" s="258">
        <v>91200</v>
      </c>
      <c r="F113" s="258">
        <v>5460</v>
      </c>
      <c r="G113" s="239"/>
    </row>
    <row r="114" spans="1:7" ht="36.65" customHeight="1" thickTop="1">
      <c r="A114" s="238"/>
      <c r="B114" s="901"/>
      <c r="C114" s="906" t="s">
        <v>86</v>
      </c>
      <c r="D114" s="271" t="s">
        <v>5</v>
      </c>
      <c r="E114" s="252">
        <v>13010</v>
      </c>
      <c r="F114" s="252">
        <v>1240</v>
      </c>
      <c r="G114" s="239"/>
    </row>
    <row r="115" spans="1:7" ht="36.65" customHeight="1">
      <c r="A115" s="238"/>
      <c r="B115" s="901"/>
      <c r="C115" s="904"/>
      <c r="D115" s="272" t="s">
        <v>6</v>
      </c>
      <c r="E115" s="255">
        <v>17240</v>
      </c>
      <c r="F115" s="255">
        <v>1460</v>
      </c>
      <c r="G115" s="239"/>
    </row>
    <row r="116" spans="1:7" ht="36.65" customHeight="1">
      <c r="A116" s="238"/>
      <c r="B116" s="901"/>
      <c r="C116" s="904"/>
      <c r="D116" s="272" t="s">
        <v>7</v>
      </c>
      <c r="E116" s="255">
        <v>46310</v>
      </c>
      <c r="F116" s="255">
        <v>3150</v>
      </c>
      <c r="G116" s="239"/>
    </row>
    <row r="117" spans="1:7" ht="36.65" customHeight="1" thickBot="1">
      <c r="A117" s="238"/>
      <c r="B117" s="901"/>
      <c r="C117" s="905"/>
      <c r="D117" s="274" t="s">
        <v>8</v>
      </c>
      <c r="E117" s="258">
        <v>90570</v>
      </c>
      <c r="F117" s="258">
        <v>5430</v>
      </c>
      <c r="G117" s="239"/>
    </row>
    <row r="118" spans="1:7" ht="36.65" customHeight="1" thickTop="1">
      <c r="A118" s="238"/>
      <c r="B118" s="901"/>
      <c r="C118" s="906" t="s">
        <v>87</v>
      </c>
      <c r="D118" s="275" t="s">
        <v>5</v>
      </c>
      <c r="E118" s="262">
        <v>12550</v>
      </c>
      <c r="F118" s="262">
        <v>1190</v>
      </c>
      <c r="G118" s="239"/>
    </row>
    <row r="119" spans="1:7" ht="36.65" customHeight="1">
      <c r="A119" s="238"/>
      <c r="B119" s="901"/>
      <c r="C119" s="904"/>
      <c r="D119" s="272" t="s">
        <v>6</v>
      </c>
      <c r="E119" s="255">
        <v>16740</v>
      </c>
      <c r="F119" s="255">
        <v>1420</v>
      </c>
      <c r="G119" s="239"/>
    </row>
    <row r="120" spans="1:7" ht="36.65" customHeight="1">
      <c r="A120" s="238"/>
      <c r="B120" s="901"/>
      <c r="C120" s="904"/>
      <c r="D120" s="272" t="s">
        <v>7</v>
      </c>
      <c r="E120" s="255">
        <v>45760</v>
      </c>
      <c r="F120" s="255">
        <v>3120</v>
      </c>
      <c r="G120" s="239"/>
    </row>
    <row r="121" spans="1:7" ht="36.65" customHeight="1" thickBot="1">
      <c r="A121" s="238"/>
      <c r="B121" s="901"/>
      <c r="C121" s="905"/>
      <c r="D121" s="274" t="s">
        <v>8</v>
      </c>
      <c r="E121" s="258">
        <v>90070</v>
      </c>
      <c r="F121" s="258">
        <v>5400</v>
      </c>
      <c r="G121" s="239"/>
    </row>
    <row r="122" spans="1:7" ht="36.65" customHeight="1" thickTop="1">
      <c r="A122" s="238"/>
      <c r="B122" s="901"/>
      <c r="C122" s="906" t="s">
        <v>88</v>
      </c>
      <c r="D122" s="275" t="s">
        <v>5</v>
      </c>
      <c r="E122" s="262">
        <v>12160</v>
      </c>
      <c r="F122" s="262">
        <v>1150</v>
      </c>
      <c r="G122" s="239"/>
    </row>
    <row r="123" spans="1:7" ht="36.65" customHeight="1">
      <c r="A123" s="238"/>
      <c r="B123" s="901"/>
      <c r="C123" s="904"/>
      <c r="D123" s="272" t="s">
        <v>6</v>
      </c>
      <c r="E123" s="255">
        <v>16310</v>
      </c>
      <c r="F123" s="255">
        <v>1380</v>
      </c>
      <c r="G123" s="239"/>
    </row>
    <row r="124" spans="1:7" ht="36.65" customHeight="1">
      <c r="A124" s="238"/>
      <c r="B124" s="901"/>
      <c r="C124" s="904"/>
      <c r="D124" s="272" t="s">
        <v>7</v>
      </c>
      <c r="E124" s="255">
        <v>45310</v>
      </c>
      <c r="F124" s="255">
        <v>3080</v>
      </c>
      <c r="G124" s="239"/>
    </row>
    <row r="125" spans="1:7" ht="36.65" customHeight="1" thickBot="1">
      <c r="A125" s="238"/>
      <c r="B125" s="901"/>
      <c r="C125" s="905"/>
      <c r="D125" s="274" t="s">
        <v>8</v>
      </c>
      <c r="E125" s="258">
        <v>89680</v>
      </c>
      <c r="F125" s="258">
        <v>5370</v>
      </c>
      <c r="G125" s="239"/>
    </row>
    <row r="126" spans="1:7" ht="36.65" customHeight="1" thickTop="1">
      <c r="A126" s="238"/>
      <c r="B126" s="901"/>
      <c r="C126" s="906" t="s">
        <v>89</v>
      </c>
      <c r="D126" s="275" t="s">
        <v>5</v>
      </c>
      <c r="E126" s="262">
        <v>11840</v>
      </c>
      <c r="F126" s="262">
        <v>1130</v>
      </c>
      <c r="G126" s="239"/>
    </row>
    <row r="127" spans="1:7" ht="36.65" customHeight="1">
      <c r="A127" s="238"/>
      <c r="B127" s="901"/>
      <c r="C127" s="904"/>
      <c r="D127" s="272" t="s">
        <v>6</v>
      </c>
      <c r="E127" s="255">
        <v>15960</v>
      </c>
      <c r="F127" s="255">
        <v>1360</v>
      </c>
      <c r="G127" s="239"/>
    </row>
    <row r="128" spans="1:7" ht="36.65" customHeight="1">
      <c r="A128" s="238"/>
      <c r="B128" s="901"/>
      <c r="C128" s="904"/>
      <c r="D128" s="272" t="s">
        <v>7</v>
      </c>
      <c r="E128" s="255">
        <v>44950</v>
      </c>
      <c r="F128" s="255">
        <v>3070</v>
      </c>
      <c r="G128" s="239"/>
    </row>
    <row r="129" spans="1:7" ht="36.65" customHeight="1" thickBot="1">
      <c r="A129" s="238"/>
      <c r="B129" s="901"/>
      <c r="C129" s="905"/>
      <c r="D129" s="274" t="s">
        <v>8</v>
      </c>
      <c r="E129" s="258">
        <v>89400</v>
      </c>
      <c r="F129" s="258">
        <v>5350</v>
      </c>
      <c r="G129" s="239"/>
    </row>
    <row r="130" spans="1:7" ht="36.65" customHeight="1" thickTop="1">
      <c r="A130" s="238"/>
      <c r="B130" s="901"/>
      <c r="C130" s="906" t="s">
        <v>90</v>
      </c>
      <c r="D130" s="284" t="s">
        <v>5</v>
      </c>
      <c r="E130" s="285">
        <v>11580</v>
      </c>
      <c r="F130" s="285">
        <v>1100</v>
      </c>
      <c r="G130" s="239"/>
    </row>
    <row r="131" spans="1:7" ht="36.65" customHeight="1">
      <c r="A131" s="238"/>
      <c r="B131" s="901"/>
      <c r="C131" s="904"/>
      <c r="D131" s="272" t="s">
        <v>6</v>
      </c>
      <c r="E131" s="255">
        <v>15670</v>
      </c>
      <c r="F131" s="255">
        <v>1330</v>
      </c>
      <c r="G131" s="239"/>
    </row>
    <row r="132" spans="1:7" ht="36.65" customHeight="1">
      <c r="A132" s="238"/>
      <c r="B132" s="901"/>
      <c r="C132" s="904"/>
      <c r="D132" s="272" t="s">
        <v>7</v>
      </c>
      <c r="E132" s="255">
        <v>44700</v>
      </c>
      <c r="F132" s="255">
        <v>3040</v>
      </c>
      <c r="G132" s="239"/>
    </row>
    <row r="133" spans="1:7" s="240" customFormat="1" ht="36.65" customHeight="1" thickBot="1">
      <c r="A133" s="238"/>
      <c r="B133" s="902"/>
      <c r="C133" s="910"/>
      <c r="D133" s="276" t="s">
        <v>8</v>
      </c>
      <c r="E133" s="265">
        <v>89270</v>
      </c>
      <c r="F133" s="265">
        <v>5350</v>
      </c>
      <c r="G133" s="239"/>
    </row>
    <row r="134" spans="1:7" s="240" customFormat="1" ht="36.65" customHeight="1">
      <c r="A134" s="266"/>
      <c r="B134" s="267"/>
      <c r="C134" s="290"/>
      <c r="D134" s="291"/>
      <c r="E134" s="269"/>
      <c r="F134" s="269"/>
      <c r="G134" s="270"/>
    </row>
    <row r="135" spans="1:7" ht="15" customHeight="1" thickBot="1">
      <c r="A135" s="278"/>
      <c r="B135" s="279"/>
      <c r="C135" s="279"/>
      <c r="D135" s="279"/>
      <c r="E135" s="279"/>
      <c r="F135" s="279"/>
      <c r="G135" s="289"/>
    </row>
    <row r="136" spans="1:7" ht="36.65" customHeight="1" thickBot="1">
      <c r="A136" s="238"/>
      <c r="B136" s="245" t="s">
        <v>75</v>
      </c>
      <c r="C136" s="246" t="s">
        <v>74</v>
      </c>
      <c r="D136" s="247" t="s">
        <v>76</v>
      </c>
      <c r="E136" s="248" t="s">
        <v>60</v>
      </c>
      <c r="F136" s="288" t="s">
        <v>91</v>
      </c>
      <c r="G136" s="239"/>
    </row>
    <row r="137" spans="1:7" ht="36.65" customHeight="1">
      <c r="A137" s="238"/>
      <c r="B137" s="900" t="s">
        <v>65</v>
      </c>
      <c r="C137" s="903" t="s">
        <v>72</v>
      </c>
      <c r="D137" s="271" t="s">
        <v>5</v>
      </c>
      <c r="E137" s="252">
        <v>43540</v>
      </c>
      <c r="F137" s="252">
        <v>4150</v>
      </c>
      <c r="G137" s="239"/>
    </row>
    <row r="138" spans="1:7" ht="36.65" customHeight="1">
      <c r="A138" s="238"/>
      <c r="B138" s="901"/>
      <c r="C138" s="904"/>
      <c r="D138" s="272" t="s">
        <v>6</v>
      </c>
      <c r="E138" s="255">
        <v>51730</v>
      </c>
      <c r="F138" s="255">
        <v>4400</v>
      </c>
      <c r="G138" s="239"/>
    </row>
    <row r="139" spans="1:7" ht="36.65" customHeight="1">
      <c r="A139" s="238"/>
      <c r="B139" s="901"/>
      <c r="C139" s="904"/>
      <c r="D139" s="272" t="s">
        <v>7</v>
      </c>
      <c r="E139" s="255">
        <v>90450</v>
      </c>
      <c r="F139" s="255">
        <v>6160</v>
      </c>
      <c r="G139" s="239"/>
    </row>
    <row r="140" spans="1:7" ht="36.65" customHeight="1" thickBot="1">
      <c r="A140" s="238"/>
      <c r="B140" s="901"/>
      <c r="C140" s="905"/>
      <c r="D140" s="273" t="s">
        <v>8</v>
      </c>
      <c r="E140" s="258">
        <v>140520</v>
      </c>
      <c r="F140" s="258">
        <v>8420</v>
      </c>
      <c r="G140" s="239"/>
    </row>
    <row r="141" spans="1:7" ht="36.65" customHeight="1" thickTop="1">
      <c r="A141" s="238"/>
      <c r="B141" s="901"/>
      <c r="C141" s="906" t="s">
        <v>73</v>
      </c>
      <c r="D141" s="271" t="s">
        <v>5</v>
      </c>
      <c r="E141" s="252">
        <v>33160</v>
      </c>
      <c r="F141" s="252">
        <v>3160</v>
      </c>
      <c r="G141" s="239"/>
    </row>
    <row r="142" spans="1:7" ht="36.65" customHeight="1">
      <c r="A142" s="238"/>
      <c r="B142" s="901"/>
      <c r="C142" s="904"/>
      <c r="D142" s="272" t="s">
        <v>6</v>
      </c>
      <c r="E142" s="255">
        <v>39550</v>
      </c>
      <c r="F142" s="255">
        <v>3360</v>
      </c>
      <c r="G142" s="239"/>
    </row>
    <row r="143" spans="1:7" ht="36.65" customHeight="1">
      <c r="A143" s="238"/>
      <c r="B143" s="901"/>
      <c r="C143" s="904"/>
      <c r="D143" s="272" t="s">
        <v>7</v>
      </c>
      <c r="E143" s="255">
        <v>70390</v>
      </c>
      <c r="F143" s="255">
        <v>4800</v>
      </c>
      <c r="G143" s="239"/>
    </row>
    <row r="144" spans="1:7" ht="36.65" customHeight="1" thickBot="1">
      <c r="A144" s="238"/>
      <c r="B144" s="901"/>
      <c r="C144" s="905"/>
      <c r="D144" s="273" t="s">
        <v>8</v>
      </c>
      <c r="E144" s="258">
        <v>117370</v>
      </c>
      <c r="F144" s="258">
        <v>7030</v>
      </c>
      <c r="G144" s="239"/>
    </row>
    <row r="145" spans="1:7" ht="36.65" customHeight="1" thickTop="1">
      <c r="A145" s="238"/>
      <c r="B145" s="901"/>
      <c r="C145" s="907">
        <v>20</v>
      </c>
      <c r="D145" s="271" t="s">
        <v>5</v>
      </c>
      <c r="E145" s="252">
        <v>40340</v>
      </c>
      <c r="F145" s="252">
        <v>3840</v>
      </c>
      <c r="G145" s="239"/>
    </row>
    <row r="146" spans="1:7" ht="36.65" customHeight="1">
      <c r="A146" s="238"/>
      <c r="B146" s="901"/>
      <c r="C146" s="908"/>
      <c r="D146" s="272" t="s">
        <v>6</v>
      </c>
      <c r="E146" s="255">
        <v>47890</v>
      </c>
      <c r="F146" s="255">
        <v>4080</v>
      </c>
      <c r="G146" s="239"/>
    </row>
    <row r="147" spans="1:7" ht="36.65" customHeight="1">
      <c r="A147" s="238"/>
      <c r="B147" s="901"/>
      <c r="C147" s="908"/>
      <c r="D147" s="272" t="s">
        <v>7</v>
      </c>
      <c r="E147" s="255">
        <v>84910</v>
      </c>
      <c r="F147" s="255">
        <v>5790</v>
      </c>
      <c r="G147" s="239"/>
    </row>
    <row r="148" spans="1:7" ht="36.65" customHeight="1" thickBot="1">
      <c r="A148" s="238"/>
      <c r="B148" s="901"/>
      <c r="C148" s="909"/>
      <c r="D148" s="273" t="s">
        <v>8</v>
      </c>
      <c r="E148" s="258">
        <v>134970</v>
      </c>
      <c r="F148" s="258">
        <v>8080</v>
      </c>
      <c r="G148" s="239"/>
    </row>
    <row r="149" spans="1:7" ht="36.65" customHeight="1" thickTop="1">
      <c r="A149" s="238"/>
      <c r="B149" s="901"/>
      <c r="C149" s="906" t="s">
        <v>77</v>
      </c>
      <c r="D149" s="271" t="s">
        <v>5</v>
      </c>
      <c r="E149" s="252">
        <v>29110</v>
      </c>
      <c r="F149" s="252">
        <v>2770</v>
      </c>
      <c r="G149" s="239"/>
    </row>
    <row r="150" spans="1:7" ht="36.65" customHeight="1">
      <c r="A150" s="238"/>
      <c r="B150" s="901"/>
      <c r="C150" s="904"/>
      <c r="D150" s="272" t="s">
        <v>6</v>
      </c>
      <c r="E150" s="255">
        <v>35280</v>
      </c>
      <c r="F150" s="255">
        <v>3000</v>
      </c>
      <c r="G150" s="239"/>
    </row>
    <row r="151" spans="1:7" ht="36.65" customHeight="1">
      <c r="A151" s="238"/>
      <c r="B151" s="901"/>
      <c r="C151" s="904"/>
      <c r="D151" s="272" t="s">
        <v>7</v>
      </c>
      <c r="E151" s="255">
        <v>68840</v>
      </c>
      <c r="F151" s="255">
        <v>4690</v>
      </c>
      <c r="G151" s="239"/>
    </row>
    <row r="152" spans="1:7" ht="36.65" customHeight="1" thickBot="1">
      <c r="A152" s="238"/>
      <c r="B152" s="901"/>
      <c r="C152" s="905"/>
      <c r="D152" s="273" t="s">
        <v>8</v>
      </c>
      <c r="E152" s="258">
        <v>116190</v>
      </c>
      <c r="F152" s="258">
        <v>6960</v>
      </c>
      <c r="G152" s="239"/>
    </row>
    <row r="153" spans="1:7" ht="36.65" customHeight="1" thickTop="1">
      <c r="A153" s="238"/>
      <c r="B153" s="901"/>
      <c r="C153" s="906" t="s">
        <v>78</v>
      </c>
      <c r="D153" s="271" t="s">
        <v>5</v>
      </c>
      <c r="E153" s="252">
        <v>23640</v>
      </c>
      <c r="F153" s="252">
        <v>2250</v>
      </c>
      <c r="G153" s="239"/>
    </row>
    <row r="154" spans="1:7" ht="36.65" customHeight="1">
      <c r="A154" s="238"/>
      <c r="B154" s="901"/>
      <c r="C154" s="904"/>
      <c r="D154" s="272" t="s">
        <v>6</v>
      </c>
      <c r="E154" s="255">
        <v>29130</v>
      </c>
      <c r="F154" s="255">
        <v>2480</v>
      </c>
      <c r="G154" s="239"/>
    </row>
    <row r="155" spans="1:7" ht="36.65" customHeight="1">
      <c r="A155" s="238"/>
      <c r="B155" s="901"/>
      <c r="C155" s="904"/>
      <c r="D155" s="272" t="s">
        <v>7</v>
      </c>
      <c r="E155" s="255">
        <v>60970</v>
      </c>
      <c r="F155" s="255">
        <v>4160</v>
      </c>
      <c r="G155" s="239"/>
    </row>
    <row r="156" spans="1:7" ht="36.65" customHeight="1" thickBot="1">
      <c r="A156" s="238"/>
      <c r="B156" s="901"/>
      <c r="C156" s="905"/>
      <c r="D156" s="273" t="s">
        <v>8</v>
      </c>
      <c r="E156" s="258">
        <v>106950</v>
      </c>
      <c r="F156" s="258">
        <v>6400</v>
      </c>
      <c r="G156" s="239"/>
    </row>
    <row r="157" spans="1:7" ht="36.65" customHeight="1" thickTop="1">
      <c r="A157" s="238"/>
      <c r="B157" s="901"/>
      <c r="C157" s="906" t="s">
        <v>79</v>
      </c>
      <c r="D157" s="271" t="s">
        <v>5</v>
      </c>
      <c r="E157" s="252">
        <v>22170</v>
      </c>
      <c r="F157" s="252">
        <v>2110</v>
      </c>
      <c r="G157" s="239"/>
    </row>
    <row r="158" spans="1:7" ht="36.65" customHeight="1">
      <c r="A158" s="238"/>
      <c r="B158" s="901"/>
      <c r="C158" s="904"/>
      <c r="D158" s="272" t="s">
        <v>6</v>
      </c>
      <c r="E158" s="255">
        <v>27480</v>
      </c>
      <c r="F158" s="255">
        <v>2340</v>
      </c>
      <c r="G158" s="239"/>
    </row>
    <row r="159" spans="1:7" ht="36.65" customHeight="1">
      <c r="A159" s="238"/>
      <c r="B159" s="901"/>
      <c r="C159" s="904"/>
      <c r="D159" s="272" t="s">
        <v>7</v>
      </c>
      <c r="E159" s="255">
        <v>58890</v>
      </c>
      <c r="F159" s="255">
        <v>4020</v>
      </c>
      <c r="G159" s="239"/>
    </row>
    <row r="160" spans="1:7" ht="36.65" customHeight="1" thickBot="1">
      <c r="A160" s="238"/>
      <c r="B160" s="901"/>
      <c r="C160" s="905"/>
      <c r="D160" s="273" t="s">
        <v>8</v>
      </c>
      <c r="E160" s="258">
        <v>104550</v>
      </c>
      <c r="F160" s="258">
        <v>6260</v>
      </c>
      <c r="G160" s="239"/>
    </row>
    <row r="161" spans="1:7" ht="36.65" customHeight="1" thickTop="1">
      <c r="A161" s="238"/>
      <c r="B161" s="901"/>
      <c r="C161" s="906" t="s">
        <v>80</v>
      </c>
      <c r="D161" s="271" t="s">
        <v>5</v>
      </c>
      <c r="E161" s="252">
        <v>19590</v>
      </c>
      <c r="F161" s="252">
        <v>1860</v>
      </c>
      <c r="G161" s="239"/>
    </row>
    <row r="162" spans="1:7" ht="36.65" customHeight="1">
      <c r="A162" s="238"/>
      <c r="B162" s="901"/>
      <c r="C162" s="904"/>
      <c r="D162" s="272" t="s">
        <v>6</v>
      </c>
      <c r="E162" s="255">
        <v>24580</v>
      </c>
      <c r="F162" s="255">
        <v>2090</v>
      </c>
      <c r="G162" s="239"/>
    </row>
    <row r="163" spans="1:7" ht="36.65" customHeight="1">
      <c r="A163" s="238"/>
      <c r="B163" s="901"/>
      <c r="C163" s="904"/>
      <c r="D163" s="272" t="s">
        <v>7</v>
      </c>
      <c r="E163" s="255">
        <v>55240</v>
      </c>
      <c r="F163" s="255">
        <v>3770</v>
      </c>
      <c r="G163" s="239"/>
    </row>
    <row r="164" spans="1:7" ht="36.65" customHeight="1" thickBot="1">
      <c r="A164" s="238"/>
      <c r="B164" s="901"/>
      <c r="C164" s="905"/>
      <c r="D164" s="273" t="s">
        <v>8</v>
      </c>
      <c r="E164" s="258">
        <v>100350</v>
      </c>
      <c r="F164" s="258">
        <v>6010</v>
      </c>
      <c r="G164" s="239"/>
    </row>
    <row r="165" spans="1:7" ht="36.65" customHeight="1" thickTop="1">
      <c r="A165" s="238"/>
      <c r="B165" s="901"/>
      <c r="C165" s="906" t="s">
        <v>82</v>
      </c>
      <c r="D165" s="271" t="s">
        <v>5</v>
      </c>
      <c r="E165" s="252">
        <v>17760</v>
      </c>
      <c r="F165" s="252">
        <v>1690</v>
      </c>
      <c r="G165" s="239"/>
    </row>
    <row r="166" spans="1:7" ht="36.65" customHeight="1">
      <c r="A166" s="238"/>
      <c r="B166" s="901"/>
      <c r="C166" s="904"/>
      <c r="D166" s="272" t="s">
        <v>6</v>
      </c>
      <c r="E166" s="255">
        <v>22530</v>
      </c>
      <c r="F166" s="255">
        <v>1920</v>
      </c>
      <c r="G166" s="239"/>
    </row>
    <row r="167" spans="1:7" ht="36.65" customHeight="1">
      <c r="A167" s="238"/>
      <c r="B167" s="901"/>
      <c r="C167" s="904"/>
      <c r="D167" s="272" t="s">
        <v>7</v>
      </c>
      <c r="E167" s="255">
        <v>52650</v>
      </c>
      <c r="F167" s="255">
        <v>3590</v>
      </c>
      <c r="G167" s="239"/>
    </row>
    <row r="168" spans="1:7" ht="36.65" customHeight="1" thickBot="1">
      <c r="A168" s="238"/>
      <c r="B168" s="901"/>
      <c r="C168" s="905"/>
      <c r="D168" s="273" t="s">
        <v>8</v>
      </c>
      <c r="E168" s="258">
        <v>97360</v>
      </c>
      <c r="F168" s="258">
        <v>5830</v>
      </c>
      <c r="G168" s="239"/>
    </row>
    <row r="169" spans="1:7" ht="36.65" customHeight="1" thickTop="1">
      <c r="A169" s="238"/>
      <c r="B169" s="901"/>
      <c r="C169" s="906" t="s">
        <v>83</v>
      </c>
      <c r="D169" s="271" t="s">
        <v>5</v>
      </c>
      <c r="E169" s="252">
        <v>16440</v>
      </c>
      <c r="F169" s="252">
        <v>1560</v>
      </c>
      <c r="G169" s="239"/>
    </row>
    <row r="170" spans="1:7" ht="36.65" customHeight="1">
      <c r="A170" s="238"/>
      <c r="B170" s="901"/>
      <c r="C170" s="904"/>
      <c r="D170" s="272" t="s">
        <v>6</v>
      </c>
      <c r="E170" s="255">
        <v>21050</v>
      </c>
      <c r="F170" s="255">
        <v>1790</v>
      </c>
      <c r="G170" s="239"/>
    </row>
    <row r="171" spans="1:7" ht="36.65" customHeight="1">
      <c r="A171" s="238"/>
      <c r="B171" s="901"/>
      <c r="C171" s="904"/>
      <c r="D171" s="272" t="s">
        <v>7</v>
      </c>
      <c r="E171" s="255">
        <v>50830</v>
      </c>
      <c r="F171" s="255">
        <v>3470</v>
      </c>
      <c r="G171" s="239"/>
    </row>
    <row r="172" spans="1:7" ht="36.65" customHeight="1" thickBot="1">
      <c r="A172" s="238"/>
      <c r="B172" s="901"/>
      <c r="C172" s="905"/>
      <c r="D172" s="273" t="s">
        <v>8</v>
      </c>
      <c r="E172" s="258">
        <v>95330</v>
      </c>
      <c r="F172" s="258">
        <v>5710</v>
      </c>
      <c r="G172" s="239"/>
    </row>
    <row r="173" spans="1:7" ht="36.65" customHeight="1" thickTop="1">
      <c r="A173" s="238"/>
      <c r="B173" s="901"/>
      <c r="C173" s="906" t="s">
        <v>84</v>
      </c>
      <c r="D173" s="271" t="s">
        <v>5</v>
      </c>
      <c r="E173" s="252">
        <v>15390</v>
      </c>
      <c r="F173" s="252">
        <v>1460</v>
      </c>
      <c r="G173" s="239"/>
    </row>
    <row r="174" spans="1:7" ht="36.65" customHeight="1">
      <c r="A174" s="238"/>
      <c r="B174" s="901"/>
      <c r="C174" s="904"/>
      <c r="D174" s="272" t="s">
        <v>6</v>
      </c>
      <c r="E174" s="255">
        <v>19890</v>
      </c>
      <c r="F174" s="255">
        <v>1690</v>
      </c>
      <c r="G174" s="239"/>
    </row>
    <row r="175" spans="1:7" ht="36.65" customHeight="1">
      <c r="A175" s="238"/>
      <c r="B175" s="901"/>
      <c r="C175" s="904"/>
      <c r="D175" s="272" t="s">
        <v>7</v>
      </c>
      <c r="E175" s="255">
        <v>49400</v>
      </c>
      <c r="F175" s="255">
        <v>3370</v>
      </c>
      <c r="G175" s="239"/>
    </row>
    <row r="176" spans="1:7" ht="36.65" customHeight="1" thickBot="1">
      <c r="A176" s="238"/>
      <c r="B176" s="901"/>
      <c r="C176" s="905"/>
      <c r="D176" s="273" t="s">
        <v>8</v>
      </c>
      <c r="E176" s="258">
        <v>93750</v>
      </c>
      <c r="F176" s="258">
        <v>5610</v>
      </c>
      <c r="G176" s="239"/>
    </row>
    <row r="177" spans="1:7" ht="36.65" customHeight="1" thickTop="1">
      <c r="A177" s="238"/>
      <c r="B177" s="901"/>
      <c r="C177" s="906" t="s">
        <v>85</v>
      </c>
      <c r="D177" s="271" t="s">
        <v>5</v>
      </c>
      <c r="E177" s="252">
        <v>13510</v>
      </c>
      <c r="F177" s="252">
        <v>1280</v>
      </c>
      <c r="G177" s="239"/>
    </row>
    <row r="178" spans="1:7" ht="36.65" customHeight="1">
      <c r="A178" s="238"/>
      <c r="B178" s="901"/>
      <c r="C178" s="904"/>
      <c r="D178" s="272" t="s">
        <v>6</v>
      </c>
      <c r="E178" s="255">
        <v>17780</v>
      </c>
      <c r="F178" s="255">
        <v>1510</v>
      </c>
      <c r="G178" s="239"/>
    </row>
    <row r="179" spans="1:7" ht="36.65" customHeight="1">
      <c r="A179" s="238"/>
      <c r="B179" s="901"/>
      <c r="C179" s="904"/>
      <c r="D179" s="272" t="s">
        <v>7</v>
      </c>
      <c r="E179" s="255">
        <v>46770</v>
      </c>
      <c r="F179" s="255">
        <v>3190</v>
      </c>
      <c r="G179" s="239"/>
    </row>
    <row r="180" spans="1:7" ht="36.65" customHeight="1" thickBot="1">
      <c r="A180" s="238"/>
      <c r="B180" s="901"/>
      <c r="C180" s="905"/>
      <c r="D180" s="273" t="s">
        <v>8</v>
      </c>
      <c r="E180" s="258">
        <v>90750</v>
      </c>
      <c r="F180" s="258">
        <v>5440</v>
      </c>
      <c r="G180" s="239"/>
    </row>
    <row r="181" spans="1:7" ht="36.65" customHeight="1" thickTop="1">
      <c r="A181" s="238"/>
      <c r="B181" s="901"/>
      <c r="C181" s="906" t="s">
        <v>86</v>
      </c>
      <c r="D181" s="271" t="s">
        <v>5</v>
      </c>
      <c r="E181" s="252">
        <v>12960</v>
      </c>
      <c r="F181" s="252">
        <v>1230</v>
      </c>
      <c r="G181" s="239"/>
    </row>
    <row r="182" spans="1:7" ht="36.65" customHeight="1">
      <c r="A182" s="238"/>
      <c r="B182" s="901"/>
      <c r="C182" s="904"/>
      <c r="D182" s="272" t="s">
        <v>6</v>
      </c>
      <c r="E182" s="255">
        <v>17160</v>
      </c>
      <c r="F182" s="255">
        <v>1460</v>
      </c>
      <c r="G182" s="239"/>
    </row>
    <row r="183" spans="1:7" ht="36.65" customHeight="1">
      <c r="A183" s="238"/>
      <c r="B183" s="901"/>
      <c r="C183" s="904"/>
      <c r="D183" s="272" t="s">
        <v>7</v>
      </c>
      <c r="E183" s="255">
        <v>46050</v>
      </c>
      <c r="F183" s="255">
        <v>3140</v>
      </c>
      <c r="G183" s="239"/>
    </row>
    <row r="184" spans="1:7" ht="36.65" customHeight="1" thickBot="1">
      <c r="A184" s="238"/>
      <c r="B184" s="901"/>
      <c r="C184" s="905"/>
      <c r="D184" s="274" t="s">
        <v>8</v>
      </c>
      <c r="E184" s="258">
        <v>90010</v>
      </c>
      <c r="F184" s="258">
        <v>5390</v>
      </c>
      <c r="G184" s="239"/>
    </row>
    <row r="185" spans="1:7" ht="36.65" customHeight="1" thickTop="1">
      <c r="A185" s="238"/>
      <c r="B185" s="901"/>
      <c r="C185" s="906" t="s">
        <v>87</v>
      </c>
      <c r="D185" s="275" t="s">
        <v>5</v>
      </c>
      <c r="E185" s="262">
        <v>12490</v>
      </c>
      <c r="F185" s="262">
        <v>1190</v>
      </c>
      <c r="G185" s="239"/>
    </row>
    <row r="186" spans="1:7" ht="36.65" customHeight="1">
      <c r="A186" s="238"/>
      <c r="B186" s="901"/>
      <c r="C186" s="904"/>
      <c r="D186" s="272" t="s">
        <v>6</v>
      </c>
      <c r="E186" s="255">
        <v>16650</v>
      </c>
      <c r="F186" s="255">
        <v>1420</v>
      </c>
      <c r="G186" s="239"/>
    </row>
    <row r="187" spans="1:7" ht="36.65" customHeight="1">
      <c r="A187" s="238"/>
      <c r="B187" s="901"/>
      <c r="C187" s="904"/>
      <c r="D187" s="272" t="s">
        <v>7</v>
      </c>
      <c r="E187" s="255">
        <v>45500</v>
      </c>
      <c r="F187" s="255">
        <v>3090</v>
      </c>
      <c r="G187" s="239"/>
    </row>
    <row r="188" spans="1:7" ht="36.65" customHeight="1" thickBot="1">
      <c r="A188" s="238"/>
      <c r="B188" s="901"/>
      <c r="C188" s="905"/>
      <c r="D188" s="274" t="s">
        <v>8</v>
      </c>
      <c r="E188" s="258">
        <v>89500</v>
      </c>
      <c r="F188" s="258">
        <v>5360</v>
      </c>
      <c r="G188" s="239"/>
    </row>
    <row r="189" spans="1:7" ht="36.65" customHeight="1" thickTop="1">
      <c r="A189" s="238"/>
      <c r="B189" s="901"/>
      <c r="C189" s="906" t="s">
        <v>88</v>
      </c>
      <c r="D189" s="275" t="s">
        <v>5</v>
      </c>
      <c r="E189" s="262">
        <v>12100</v>
      </c>
      <c r="F189" s="262">
        <v>1150</v>
      </c>
      <c r="G189" s="239"/>
    </row>
    <row r="190" spans="1:7" ht="36.65" customHeight="1">
      <c r="A190" s="238"/>
      <c r="B190" s="901"/>
      <c r="C190" s="904"/>
      <c r="D190" s="272" t="s">
        <v>6</v>
      </c>
      <c r="E190" s="255">
        <v>16220</v>
      </c>
      <c r="F190" s="255">
        <v>1380</v>
      </c>
      <c r="G190" s="239"/>
    </row>
    <row r="191" spans="1:7" ht="36.65" customHeight="1">
      <c r="A191" s="238"/>
      <c r="B191" s="901"/>
      <c r="C191" s="904"/>
      <c r="D191" s="272" t="s">
        <v>7</v>
      </c>
      <c r="E191" s="255">
        <v>45050</v>
      </c>
      <c r="F191" s="255">
        <v>3070</v>
      </c>
      <c r="G191" s="239"/>
    </row>
    <row r="192" spans="1:7" ht="36.65" customHeight="1" thickBot="1">
      <c r="A192" s="238"/>
      <c r="B192" s="901"/>
      <c r="C192" s="905"/>
      <c r="D192" s="274" t="s">
        <v>8</v>
      </c>
      <c r="E192" s="258">
        <v>89120</v>
      </c>
      <c r="F192" s="258">
        <v>5340</v>
      </c>
      <c r="G192" s="239"/>
    </row>
    <row r="193" spans="1:7" ht="36.65" customHeight="1" thickTop="1">
      <c r="A193" s="238"/>
      <c r="B193" s="901"/>
      <c r="C193" s="906" t="s">
        <v>89</v>
      </c>
      <c r="D193" s="275" t="s">
        <v>5</v>
      </c>
      <c r="E193" s="262">
        <v>11800</v>
      </c>
      <c r="F193" s="262">
        <v>1120</v>
      </c>
      <c r="G193" s="239"/>
    </row>
    <row r="194" spans="1:7" ht="36.65" customHeight="1">
      <c r="A194" s="238"/>
      <c r="B194" s="901"/>
      <c r="C194" s="904"/>
      <c r="D194" s="272" t="s">
        <v>6</v>
      </c>
      <c r="E194" s="255">
        <v>15900</v>
      </c>
      <c r="F194" s="255">
        <v>1350</v>
      </c>
      <c r="G194" s="239"/>
    </row>
    <row r="195" spans="1:7" ht="36.65" customHeight="1">
      <c r="A195" s="238"/>
      <c r="B195" s="901"/>
      <c r="C195" s="904"/>
      <c r="D195" s="272" t="s">
        <v>7</v>
      </c>
      <c r="E195" s="255">
        <v>44740</v>
      </c>
      <c r="F195" s="255">
        <v>3040</v>
      </c>
      <c r="G195" s="239"/>
    </row>
    <row r="196" spans="1:7" ht="36.65" customHeight="1" thickBot="1">
      <c r="A196" s="238"/>
      <c r="B196" s="901"/>
      <c r="C196" s="905"/>
      <c r="D196" s="274" t="s">
        <v>8</v>
      </c>
      <c r="E196" s="258">
        <v>88940</v>
      </c>
      <c r="F196" s="258">
        <v>5330</v>
      </c>
      <c r="G196" s="239"/>
    </row>
    <row r="197" spans="1:7" ht="36.65" customHeight="1" thickTop="1">
      <c r="A197" s="238"/>
      <c r="B197" s="901"/>
      <c r="C197" s="906" t="s">
        <v>90</v>
      </c>
      <c r="D197" s="275" t="s">
        <v>5</v>
      </c>
      <c r="E197" s="262">
        <v>11520</v>
      </c>
      <c r="F197" s="262">
        <v>1100</v>
      </c>
      <c r="G197" s="239"/>
    </row>
    <row r="198" spans="1:7" s="240" customFormat="1" ht="36.65" customHeight="1">
      <c r="A198" s="238"/>
      <c r="B198" s="901"/>
      <c r="C198" s="904"/>
      <c r="D198" s="272" t="s">
        <v>6</v>
      </c>
      <c r="E198" s="255">
        <v>15590</v>
      </c>
      <c r="F198" s="255">
        <v>1320</v>
      </c>
      <c r="G198" s="239"/>
    </row>
    <row r="199" spans="1:7" ht="57.75" customHeight="1">
      <c r="A199" s="238"/>
      <c r="B199" s="901"/>
      <c r="C199" s="904"/>
      <c r="D199" s="272" t="s">
        <v>7</v>
      </c>
      <c r="E199" s="255">
        <v>44440</v>
      </c>
      <c r="F199" s="255">
        <v>3030</v>
      </c>
      <c r="G199" s="239"/>
    </row>
    <row r="200" spans="1:7" ht="36.65" customHeight="1" thickBot="1">
      <c r="A200" s="238"/>
      <c r="B200" s="902"/>
      <c r="C200" s="910"/>
      <c r="D200" s="276" t="s">
        <v>8</v>
      </c>
      <c r="E200" s="265">
        <v>88720</v>
      </c>
      <c r="F200" s="265">
        <v>5320</v>
      </c>
      <c r="G200" s="239"/>
    </row>
    <row r="201" spans="1:7" ht="36.65" customHeight="1">
      <c r="A201" s="266"/>
      <c r="B201" s="267"/>
      <c r="C201" s="290"/>
      <c r="D201" s="269"/>
      <c r="E201" s="269"/>
      <c r="F201" s="269"/>
      <c r="G201" s="270"/>
    </row>
    <row r="202" spans="1:7" ht="15" customHeight="1" thickBot="1">
      <c r="A202" s="238"/>
      <c r="B202" s="292"/>
      <c r="C202" s="293"/>
      <c r="D202" s="294"/>
      <c r="E202" s="294"/>
      <c r="F202" s="294"/>
      <c r="G202" s="239"/>
    </row>
    <row r="203" spans="1:7" ht="36.65" customHeight="1" thickBot="1">
      <c r="A203" s="238"/>
      <c r="B203" s="245" t="s">
        <v>75</v>
      </c>
      <c r="C203" s="246" t="s">
        <v>74</v>
      </c>
      <c r="D203" s="247" t="s">
        <v>76</v>
      </c>
      <c r="E203" s="248" t="s">
        <v>60</v>
      </c>
      <c r="F203" s="288" t="s">
        <v>91</v>
      </c>
      <c r="G203" s="239"/>
    </row>
    <row r="204" spans="1:7" ht="36.65" customHeight="1">
      <c r="A204" s="238"/>
      <c r="B204" s="900" t="s">
        <v>66</v>
      </c>
      <c r="C204" s="903" t="s">
        <v>72</v>
      </c>
      <c r="D204" s="271" t="s">
        <v>5</v>
      </c>
      <c r="E204" s="252">
        <v>42840</v>
      </c>
      <c r="F204" s="252">
        <v>4090</v>
      </c>
      <c r="G204" s="239"/>
    </row>
    <row r="205" spans="1:7" ht="36.65" customHeight="1">
      <c r="A205" s="238"/>
      <c r="B205" s="901"/>
      <c r="C205" s="904"/>
      <c r="D205" s="272" t="s">
        <v>6</v>
      </c>
      <c r="E205" s="255">
        <v>50910</v>
      </c>
      <c r="F205" s="255">
        <v>4330</v>
      </c>
      <c r="G205" s="239"/>
    </row>
    <row r="206" spans="1:7" ht="36.65" customHeight="1">
      <c r="A206" s="238"/>
      <c r="B206" s="901"/>
      <c r="C206" s="904"/>
      <c r="D206" s="272" t="s">
        <v>7</v>
      </c>
      <c r="E206" s="255">
        <v>89120</v>
      </c>
      <c r="F206" s="255">
        <v>6070</v>
      </c>
      <c r="G206" s="239"/>
    </row>
    <row r="207" spans="1:7" ht="36.65" customHeight="1" thickBot="1">
      <c r="A207" s="238"/>
      <c r="B207" s="901"/>
      <c r="C207" s="905"/>
      <c r="D207" s="273" t="s">
        <v>8</v>
      </c>
      <c r="E207" s="258">
        <v>138290</v>
      </c>
      <c r="F207" s="258">
        <v>8280</v>
      </c>
      <c r="G207" s="239"/>
    </row>
    <row r="208" spans="1:7" ht="36.65" customHeight="1" thickTop="1">
      <c r="A208" s="238"/>
      <c r="B208" s="901"/>
      <c r="C208" s="906" t="s">
        <v>73</v>
      </c>
      <c r="D208" s="271" t="s">
        <v>5</v>
      </c>
      <c r="E208" s="252">
        <v>32590</v>
      </c>
      <c r="F208" s="252">
        <v>3100</v>
      </c>
      <c r="G208" s="239"/>
    </row>
    <row r="209" spans="1:7" ht="36.65" customHeight="1">
      <c r="A209" s="238"/>
      <c r="B209" s="901"/>
      <c r="C209" s="904"/>
      <c r="D209" s="272" t="s">
        <v>6</v>
      </c>
      <c r="E209" s="255">
        <v>38880</v>
      </c>
      <c r="F209" s="255">
        <v>3310</v>
      </c>
      <c r="G209" s="239"/>
    </row>
    <row r="210" spans="1:7" ht="36.65" customHeight="1">
      <c r="A210" s="238"/>
      <c r="B210" s="901"/>
      <c r="C210" s="904"/>
      <c r="D210" s="272" t="s">
        <v>7</v>
      </c>
      <c r="E210" s="255">
        <v>69260</v>
      </c>
      <c r="F210" s="255">
        <v>4720</v>
      </c>
      <c r="G210" s="239"/>
    </row>
    <row r="211" spans="1:7" ht="36.65" customHeight="1" thickBot="1">
      <c r="A211" s="238"/>
      <c r="B211" s="901"/>
      <c r="C211" s="905"/>
      <c r="D211" s="273" t="s">
        <v>8</v>
      </c>
      <c r="E211" s="258">
        <v>115330</v>
      </c>
      <c r="F211" s="258">
        <v>6910</v>
      </c>
      <c r="G211" s="239"/>
    </row>
    <row r="212" spans="1:7" ht="36.65" customHeight="1" thickTop="1">
      <c r="A212" s="238"/>
      <c r="B212" s="901"/>
      <c r="C212" s="907">
        <v>20</v>
      </c>
      <c r="D212" s="271" t="s">
        <v>5</v>
      </c>
      <c r="E212" s="252">
        <v>39640</v>
      </c>
      <c r="F212" s="252">
        <v>3780</v>
      </c>
      <c r="G212" s="239"/>
    </row>
    <row r="213" spans="1:7" ht="36.65" customHeight="1">
      <c r="A213" s="238"/>
      <c r="B213" s="901"/>
      <c r="C213" s="908"/>
      <c r="D213" s="272" t="s">
        <v>6</v>
      </c>
      <c r="E213" s="255">
        <v>47040</v>
      </c>
      <c r="F213" s="255">
        <v>4010</v>
      </c>
      <c r="G213" s="239"/>
    </row>
    <row r="214" spans="1:7" ht="36.65" customHeight="1">
      <c r="A214" s="238"/>
      <c r="B214" s="901"/>
      <c r="C214" s="908"/>
      <c r="D214" s="272" t="s">
        <v>7</v>
      </c>
      <c r="E214" s="255">
        <v>83390</v>
      </c>
      <c r="F214" s="255">
        <v>5680</v>
      </c>
      <c r="G214" s="239"/>
    </row>
    <row r="215" spans="1:7" ht="36.65" customHeight="1" thickBot="1">
      <c r="A215" s="238"/>
      <c r="B215" s="901"/>
      <c r="C215" s="909"/>
      <c r="D215" s="273" t="s">
        <v>8</v>
      </c>
      <c r="E215" s="258">
        <v>132460</v>
      </c>
      <c r="F215" s="258">
        <v>7930</v>
      </c>
      <c r="G215" s="239"/>
    </row>
    <row r="216" spans="1:7" ht="36.65" customHeight="1" thickTop="1">
      <c r="A216" s="238"/>
      <c r="B216" s="901"/>
      <c r="C216" s="906" t="s">
        <v>77</v>
      </c>
      <c r="D216" s="271" t="s">
        <v>5</v>
      </c>
      <c r="E216" s="252">
        <v>28620</v>
      </c>
      <c r="F216" s="252">
        <v>2730</v>
      </c>
      <c r="G216" s="239"/>
    </row>
    <row r="217" spans="1:7" ht="36.65" customHeight="1">
      <c r="A217" s="238"/>
      <c r="B217" s="901"/>
      <c r="C217" s="904"/>
      <c r="D217" s="272" t="s">
        <v>6</v>
      </c>
      <c r="E217" s="255">
        <v>34660</v>
      </c>
      <c r="F217" s="255">
        <v>2950</v>
      </c>
      <c r="G217" s="239"/>
    </row>
    <row r="218" spans="1:7" ht="36.65" customHeight="1">
      <c r="A218" s="238"/>
      <c r="B218" s="901"/>
      <c r="C218" s="904"/>
      <c r="D218" s="272" t="s">
        <v>7</v>
      </c>
      <c r="E218" s="255">
        <v>67600</v>
      </c>
      <c r="F218" s="255">
        <v>4610</v>
      </c>
      <c r="G218" s="239"/>
    </row>
    <row r="219" spans="1:7" ht="36.65" customHeight="1" thickBot="1">
      <c r="A219" s="238"/>
      <c r="B219" s="901"/>
      <c r="C219" s="905"/>
      <c r="D219" s="273" t="s">
        <v>8</v>
      </c>
      <c r="E219" s="258">
        <v>114030</v>
      </c>
      <c r="F219" s="258">
        <v>6830</v>
      </c>
      <c r="G219" s="239"/>
    </row>
    <row r="220" spans="1:7" ht="36.65" customHeight="1" thickTop="1">
      <c r="A220" s="238"/>
      <c r="B220" s="901"/>
      <c r="C220" s="906" t="s">
        <v>78</v>
      </c>
      <c r="D220" s="271" t="s">
        <v>5</v>
      </c>
      <c r="E220" s="252">
        <v>23240</v>
      </c>
      <c r="F220" s="252">
        <v>2210</v>
      </c>
      <c r="G220" s="239"/>
    </row>
    <row r="221" spans="1:7" ht="36.65" customHeight="1">
      <c r="A221" s="238"/>
      <c r="B221" s="901"/>
      <c r="C221" s="904"/>
      <c r="D221" s="272" t="s">
        <v>6</v>
      </c>
      <c r="E221" s="255">
        <v>28630</v>
      </c>
      <c r="F221" s="255">
        <v>2430</v>
      </c>
      <c r="G221" s="239"/>
    </row>
    <row r="222" spans="1:7" ht="36.65" customHeight="1">
      <c r="A222" s="238"/>
      <c r="B222" s="901"/>
      <c r="C222" s="904"/>
      <c r="D222" s="272" t="s">
        <v>7</v>
      </c>
      <c r="E222" s="255">
        <v>59880</v>
      </c>
      <c r="F222" s="255">
        <v>4080</v>
      </c>
      <c r="G222" s="239"/>
    </row>
    <row r="223" spans="1:7" ht="36.65" customHeight="1" thickBot="1">
      <c r="A223" s="238"/>
      <c r="B223" s="901"/>
      <c r="C223" s="905"/>
      <c r="D223" s="273" t="s">
        <v>8</v>
      </c>
      <c r="E223" s="258">
        <v>104960</v>
      </c>
      <c r="F223" s="258">
        <v>6290</v>
      </c>
      <c r="G223" s="239"/>
    </row>
    <row r="224" spans="1:7" ht="36.65" customHeight="1" thickTop="1">
      <c r="A224" s="238"/>
      <c r="B224" s="901"/>
      <c r="C224" s="906" t="s">
        <v>79</v>
      </c>
      <c r="D224" s="271" t="s">
        <v>5</v>
      </c>
      <c r="E224" s="252">
        <v>21820</v>
      </c>
      <c r="F224" s="252">
        <v>2070</v>
      </c>
      <c r="G224" s="239"/>
    </row>
    <row r="225" spans="1:7" ht="36.65" customHeight="1">
      <c r="A225" s="238"/>
      <c r="B225" s="901"/>
      <c r="C225" s="904"/>
      <c r="D225" s="272" t="s">
        <v>6</v>
      </c>
      <c r="E225" s="255">
        <v>27040</v>
      </c>
      <c r="F225" s="255">
        <v>2290</v>
      </c>
      <c r="G225" s="239"/>
    </row>
    <row r="226" spans="1:7" ht="36.65" customHeight="1">
      <c r="A226" s="238"/>
      <c r="B226" s="901"/>
      <c r="C226" s="904"/>
      <c r="D226" s="272" t="s">
        <v>7</v>
      </c>
      <c r="E226" s="255">
        <v>57900</v>
      </c>
      <c r="F226" s="255">
        <v>3940</v>
      </c>
      <c r="G226" s="239"/>
    </row>
    <row r="227" spans="1:7" ht="36.65" customHeight="1" thickBot="1">
      <c r="A227" s="238"/>
      <c r="B227" s="901"/>
      <c r="C227" s="905"/>
      <c r="D227" s="273" t="s">
        <v>8</v>
      </c>
      <c r="E227" s="258">
        <v>102700</v>
      </c>
      <c r="F227" s="258">
        <v>6150</v>
      </c>
      <c r="G227" s="239"/>
    </row>
    <row r="228" spans="1:7" ht="36.65" customHeight="1" thickTop="1">
      <c r="A228" s="238"/>
      <c r="B228" s="901"/>
      <c r="C228" s="906" t="s">
        <v>80</v>
      </c>
      <c r="D228" s="271" t="s">
        <v>5</v>
      </c>
      <c r="E228" s="252">
        <v>19250</v>
      </c>
      <c r="F228" s="252">
        <v>1830</v>
      </c>
      <c r="G228" s="239"/>
    </row>
    <row r="229" spans="1:7" ht="36.65" customHeight="1">
      <c r="A229" s="238"/>
      <c r="B229" s="901"/>
      <c r="C229" s="904"/>
      <c r="D229" s="272" t="s">
        <v>6</v>
      </c>
      <c r="E229" s="255">
        <v>24150</v>
      </c>
      <c r="F229" s="255">
        <v>2050</v>
      </c>
      <c r="G229" s="239"/>
    </row>
    <row r="230" spans="1:7" ht="36.65" customHeight="1">
      <c r="A230" s="238"/>
      <c r="B230" s="901"/>
      <c r="C230" s="904"/>
      <c r="D230" s="272" t="s">
        <v>7</v>
      </c>
      <c r="E230" s="255">
        <v>54250</v>
      </c>
      <c r="F230" s="255">
        <v>3700</v>
      </c>
      <c r="G230" s="239"/>
    </row>
    <row r="231" spans="1:7" ht="36.65" customHeight="1" thickBot="1">
      <c r="A231" s="238"/>
      <c r="B231" s="901"/>
      <c r="C231" s="905"/>
      <c r="D231" s="273" t="s">
        <v>8</v>
      </c>
      <c r="E231" s="258">
        <v>98460</v>
      </c>
      <c r="F231" s="258">
        <v>5900</v>
      </c>
      <c r="G231" s="239"/>
    </row>
    <row r="232" spans="1:7" ht="36.65" customHeight="1" thickTop="1">
      <c r="A232" s="238"/>
      <c r="B232" s="901"/>
      <c r="C232" s="906" t="s">
        <v>82</v>
      </c>
      <c r="D232" s="271" t="s">
        <v>5</v>
      </c>
      <c r="E232" s="252">
        <v>17480</v>
      </c>
      <c r="F232" s="252">
        <v>1670</v>
      </c>
      <c r="G232" s="239"/>
    </row>
    <row r="233" spans="1:7" ht="36.65" customHeight="1">
      <c r="A233" s="238"/>
      <c r="B233" s="901"/>
      <c r="C233" s="904"/>
      <c r="D233" s="272" t="s">
        <v>6</v>
      </c>
      <c r="E233" s="255">
        <v>22170</v>
      </c>
      <c r="F233" s="255">
        <v>1890</v>
      </c>
      <c r="G233" s="239"/>
    </row>
    <row r="234" spans="1:7" ht="36.65" customHeight="1">
      <c r="A234" s="238"/>
      <c r="B234" s="901"/>
      <c r="C234" s="904"/>
      <c r="D234" s="272" t="s">
        <v>7</v>
      </c>
      <c r="E234" s="255">
        <v>51760</v>
      </c>
      <c r="F234" s="255">
        <v>3520</v>
      </c>
      <c r="G234" s="239"/>
    </row>
    <row r="235" spans="1:7" ht="36.65" customHeight="1" thickBot="1">
      <c r="A235" s="238"/>
      <c r="B235" s="901"/>
      <c r="C235" s="905"/>
      <c r="D235" s="273" t="s">
        <v>8</v>
      </c>
      <c r="E235" s="258">
        <v>95640</v>
      </c>
      <c r="F235" s="258">
        <v>5730</v>
      </c>
      <c r="G235" s="239"/>
    </row>
    <row r="236" spans="1:7" ht="36.65" customHeight="1" thickTop="1">
      <c r="A236" s="238"/>
      <c r="B236" s="901"/>
      <c r="C236" s="906" t="s">
        <v>83</v>
      </c>
      <c r="D236" s="271" t="s">
        <v>5</v>
      </c>
      <c r="E236" s="252">
        <v>16180</v>
      </c>
      <c r="F236" s="252">
        <v>1540</v>
      </c>
      <c r="G236" s="239"/>
    </row>
    <row r="237" spans="1:7" ht="36.65" customHeight="1">
      <c r="A237" s="238"/>
      <c r="B237" s="901"/>
      <c r="C237" s="904"/>
      <c r="D237" s="272" t="s">
        <v>6</v>
      </c>
      <c r="E237" s="255">
        <v>20720</v>
      </c>
      <c r="F237" s="255">
        <v>1760</v>
      </c>
      <c r="G237" s="239"/>
    </row>
    <row r="238" spans="1:7" ht="36.65" customHeight="1">
      <c r="A238" s="238"/>
      <c r="B238" s="901"/>
      <c r="C238" s="904"/>
      <c r="D238" s="272" t="s">
        <v>7</v>
      </c>
      <c r="E238" s="255">
        <v>49980</v>
      </c>
      <c r="F238" s="255">
        <v>3410</v>
      </c>
      <c r="G238" s="239"/>
    </row>
    <row r="239" spans="1:7" ht="36.65" customHeight="1" thickBot="1">
      <c r="A239" s="238"/>
      <c r="B239" s="901"/>
      <c r="C239" s="905"/>
      <c r="D239" s="273" t="s">
        <v>8</v>
      </c>
      <c r="E239" s="258">
        <v>93650</v>
      </c>
      <c r="F239" s="258">
        <v>5610</v>
      </c>
      <c r="G239" s="239"/>
    </row>
    <row r="240" spans="1:7" ht="36.65" customHeight="1" thickTop="1">
      <c r="A240" s="238"/>
      <c r="B240" s="901"/>
      <c r="C240" s="906" t="s">
        <v>84</v>
      </c>
      <c r="D240" s="271" t="s">
        <v>5</v>
      </c>
      <c r="E240" s="252">
        <v>15160</v>
      </c>
      <c r="F240" s="252">
        <v>1440</v>
      </c>
      <c r="G240" s="239"/>
    </row>
    <row r="241" spans="1:7" ht="36.65" customHeight="1">
      <c r="A241" s="238"/>
      <c r="B241" s="901"/>
      <c r="C241" s="904"/>
      <c r="D241" s="272" t="s">
        <v>6</v>
      </c>
      <c r="E241" s="255">
        <v>19580</v>
      </c>
      <c r="F241" s="255">
        <v>1660</v>
      </c>
      <c r="G241" s="239"/>
    </row>
    <row r="242" spans="1:7" ht="36.65" customHeight="1">
      <c r="A242" s="238"/>
      <c r="B242" s="901"/>
      <c r="C242" s="904"/>
      <c r="D242" s="272" t="s">
        <v>7</v>
      </c>
      <c r="E242" s="255">
        <v>48580</v>
      </c>
      <c r="F242" s="255">
        <v>3310</v>
      </c>
      <c r="G242" s="239"/>
    </row>
    <row r="243" spans="1:7" ht="36.65" customHeight="1" thickBot="1">
      <c r="A243" s="238"/>
      <c r="B243" s="901"/>
      <c r="C243" s="905"/>
      <c r="D243" s="273" t="s">
        <v>8</v>
      </c>
      <c r="E243" s="258">
        <v>92100</v>
      </c>
      <c r="F243" s="258">
        <v>5520</v>
      </c>
      <c r="G243" s="239"/>
    </row>
    <row r="244" spans="1:7" ht="36.65" customHeight="1" thickTop="1">
      <c r="A244" s="238"/>
      <c r="B244" s="901"/>
      <c r="C244" s="906" t="s">
        <v>85</v>
      </c>
      <c r="D244" s="271" t="s">
        <v>5</v>
      </c>
      <c r="E244" s="252">
        <v>13320</v>
      </c>
      <c r="F244" s="252">
        <v>1270</v>
      </c>
      <c r="G244" s="239"/>
    </row>
    <row r="245" spans="1:7" ht="36.65" customHeight="1">
      <c r="A245" s="238"/>
      <c r="B245" s="901"/>
      <c r="C245" s="904"/>
      <c r="D245" s="272" t="s">
        <v>6</v>
      </c>
      <c r="E245" s="255">
        <v>17510</v>
      </c>
      <c r="F245" s="255">
        <v>1490</v>
      </c>
      <c r="G245" s="239"/>
    </row>
    <row r="246" spans="1:7" ht="36.65" customHeight="1">
      <c r="A246" s="238"/>
      <c r="B246" s="901"/>
      <c r="C246" s="904"/>
      <c r="D246" s="272" t="s">
        <v>7</v>
      </c>
      <c r="E246" s="255">
        <v>46010</v>
      </c>
      <c r="F246" s="255">
        <v>3140</v>
      </c>
      <c r="G246" s="239"/>
    </row>
    <row r="247" spans="1:7" ht="36.65" customHeight="1" thickBot="1">
      <c r="A247" s="238"/>
      <c r="B247" s="901"/>
      <c r="C247" s="905"/>
      <c r="D247" s="273" t="s">
        <v>8</v>
      </c>
      <c r="E247" s="258">
        <v>89170</v>
      </c>
      <c r="F247" s="258">
        <v>5340</v>
      </c>
      <c r="G247" s="239"/>
    </row>
    <row r="248" spans="1:7" ht="36.65" customHeight="1" thickTop="1">
      <c r="A248" s="238"/>
      <c r="B248" s="901"/>
      <c r="C248" s="906" t="s">
        <v>86</v>
      </c>
      <c r="D248" s="284" t="s">
        <v>5</v>
      </c>
      <c r="E248" s="285">
        <v>12770</v>
      </c>
      <c r="F248" s="285">
        <v>1220</v>
      </c>
      <c r="G248" s="239"/>
    </row>
    <row r="249" spans="1:7" ht="36.65" customHeight="1">
      <c r="A249" s="238"/>
      <c r="B249" s="901"/>
      <c r="C249" s="904"/>
      <c r="D249" s="272" t="s">
        <v>6</v>
      </c>
      <c r="E249" s="255">
        <v>16900</v>
      </c>
      <c r="F249" s="255">
        <v>1440</v>
      </c>
      <c r="G249" s="239"/>
    </row>
    <row r="250" spans="1:7" ht="36.65" customHeight="1">
      <c r="A250" s="238"/>
      <c r="B250" s="901"/>
      <c r="C250" s="904"/>
      <c r="D250" s="272" t="s">
        <v>7</v>
      </c>
      <c r="E250" s="255">
        <v>45300</v>
      </c>
      <c r="F250" s="255">
        <v>3090</v>
      </c>
      <c r="G250" s="239"/>
    </row>
    <row r="251" spans="1:7" ht="36.65" customHeight="1" thickBot="1">
      <c r="A251" s="238"/>
      <c r="B251" s="901"/>
      <c r="C251" s="905"/>
      <c r="D251" s="273" t="s">
        <v>8</v>
      </c>
      <c r="E251" s="258">
        <v>88440</v>
      </c>
      <c r="F251" s="258">
        <v>5300</v>
      </c>
      <c r="G251" s="239"/>
    </row>
    <row r="252" spans="1:7" ht="36.65" customHeight="1" thickTop="1">
      <c r="A252" s="238"/>
      <c r="B252" s="901"/>
      <c r="C252" s="906" t="s">
        <v>87</v>
      </c>
      <c r="D252" s="275" t="s">
        <v>5</v>
      </c>
      <c r="E252" s="262">
        <v>12320</v>
      </c>
      <c r="F252" s="262">
        <v>1170</v>
      </c>
      <c r="G252" s="239"/>
    </row>
    <row r="253" spans="1:7" ht="36.65" customHeight="1">
      <c r="A253" s="238"/>
      <c r="B253" s="901"/>
      <c r="C253" s="904"/>
      <c r="D253" s="272" t="s">
        <v>6</v>
      </c>
      <c r="E253" s="255">
        <v>16410</v>
      </c>
      <c r="F253" s="255">
        <v>1390</v>
      </c>
      <c r="G253" s="239"/>
    </row>
    <row r="254" spans="1:7" ht="36.65" customHeight="1">
      <c r="A254" s="238"/>
      <c r="B254" s="901"/>
      <c r="C254" s="904"/>
      <c r="D254" s="272" t="s">
        <v>7</v>
      </c>
      <c r="E254" s="255">
        <v>44760</v>
      </c>
      <c r="F254" s="255">
        <v>3050</v>
      </c>
      <c r="G254" s="239"/>
    </row>
    <row r="255" spans="1:7" ht="36.65" customHeight="1" thickBot="1">
      <c r="A255" s="238"/>
      <c r="B255" s="901"/>
      <c r="C255" s="905"/>
      <c r="D255" s="274" t="s">
        <v>8</v>
      </c>
      <c r="E255" s="258">
        <v>87940</v>
      </c>
      <c r="F255" s="258">
        <v>5270</v>
      </c>
      <c r="G255" s="239"/>
    </row>
    <row r="256" spans="1:7" ht="36.65" customHeight="1" thickTop="1">
      <c r="A256" s="238"/>
      <c r="B256" s="901"/>
      <c r="C256" s="906" t="s">
        <v>88</v>
      </c>
      <c r="D256" s="275" t="s">
        <v>5</v>
      </c>
      <c r="E256" s="262">
        <v>11940</v>
      </c>
      <c r="F256" s="262">
        <v>1130</v>
      </c>
      <c r="G256" s="239"/>
    </row>
    <row r="257" spans="1:7" ht="36.65" customHeight="1">
      <c r="A257" s="238"/>
      <c r="B257" s="901"/>
      <c r="C257" s="904"/>
      <c r="D257" s="272" t="s">
        <v>6</v>
      </c>
      <c r="E257" s="255">
        <v>15990</v>
      </c>
      <c r="F257" s="255">
        <v>1350</v>
      </c>
      <c r="G257" s="239"/>
    </row>
    <row r="258" spans="1:7" ht="36.65" customHeight="1">
      <c r="A258" s="238"/>
      <c r="B258" s="901"/>
      <c r="C258" s="904"/>
      <c r="D258" s="272" t="s">
        <v>7</v>
      </c>
      <c r="E258" s="255">
        <v>44310</v>
      </c>
      <c r="F258" s="255">
        <v>3020</v>
      </c>
      <c r="G258" s="239"/>
    </row>
    <row r="259" spans="1:7" ht="36.65" customHeight="1" thickBot="1">
      <c r="A259" s="238"/>
      <c r="B259" s="901"/>
      <c r="C259" s="905"/>
      <c r="D259" s="274" t="s">
        <v>8</v>
      </c>
      <c r="E259" s="258">
        <v>87560</v>
      </c>
      <c r="F259" s="258">
        <v>5240</v>
      </c>
      <c r="G259" s="239"/>
    </row>
    <row r="260" spans="1:7" ht="36.65" customHeight="1" thickTop="1">
      <c r="A260" s="238"/>
      <c r="B260" s="901"/>
      <c r="C260" s="906" t="s">
        <v>89</v>
      </c>
      <c r="D260" s="275" t="s">
        <v>5</v>
      </c>
      <c r="E260" s="262">
        <v>11640</v>
      </c>
      <c r="F260" s="262">
        <v>1110</v>
      </c>
      <c r="G260" s="239"/>
    </row>
    <row r="261" spans="1:7" ht="36.65" customHeight="1">
      <c r="A261" s="238"/>
      <c r="B261" s="901"/>
      <c r="C261" s="904"/>
      <c r="D261" s="272" t="s">
        <v>6</v>
      </c>
      <c r="E261" s="255">
        <v>15660</v>
      </c>
      <c r="F261" s="255">
        <v>1330</v>
      </c>
      <c r="G261" s="239"/>
    </row>
    <row r="262" spans="1:7" ht="36.65" customHeight="1">
      <c r="A262" s="238"/>
      <c r="B262" s="901"/>
      <c r="C262" s="904"/>
      <c r="D262" s="272" t="s">
        <v>7</v>
      </c>
      <c r="E262" s="255">
        <v>44010</v>
      </c>
      <c r="F262" s="255">
        <v>3000</v>
      </c>
      <c r="G262" s="239"/>
    </row>
    <row r="263" spans="1:7" ht="36.65" customHeight="1" thickBot="1">
      <c r="A263" s="238"/>
      <c r="B263" s="901"/>
      <c r="C263" s="905"/>
      <c r="D263" s="274" t="s">
        <v>8</v>
      </c>
      <c r="E263" s="258">
        <v>87380</v>
      </c>
      <c r="F263" s="258">
        <v>5240</v>
      </c>
      <c r="G263" s="239"/>
    </row>
    <row r="264" spans="1:7" ht="36.65" customHeight="1" thickTop="1">
      <c r="A264" s="238"/>
      <c r="B264" s="901"/>
      <c r="C264" s="906" t="s">
        <v>90</v>
      </c>
      <c r="D264" s="275" t="s">
        <v>5</v>
      </c>
      <c r="E264" s="262">
        <v>11370</v>
      </c>
      <c r="F264" s="262">
        <v>1090</v>
      </c>
      <c r="G264" s="239"/>
    </row>
    <row r="265" spans="1:7" s="240" customFormat="1" ht="36.65" customHeight="1">
      <c r="A265" s="238"/>
      <c r="B265" s="901"/>
      <c r="C265" s="904"/>
      <c r="D265" s="272" t="s">
        <v>6</v>
      </c>
      <c r="E265" s="255">
        <v>15380</v>
      </c>
      <c r="F265" s="255">
        <v>1310</v>
      </c>
      <c r="G265" s="239"/>
    </row>
    <row r="266" spans="1:7" ht="57.75" customHeight="1">
      <c r="A266" s="238"/>
      <c r="B266" s="901"/>
      <c r="C266" s="904"/>
      <c r="D266" s="272" t="s">
        <v>7</v>
      </c>
      <c r="E266" s="255">
        <v>43760</v>
      </c>
      <c r="F266" s="255">
        <v>2980</v>
      </c>
      <c r="G266" s="239"/>
    </row>
    <row r="267" spans="1:7" ht="36.65" customHeight="1" thickBot="1">
      <c r="A267" s="238"/>
      <c r="B267" s="902"/>
      <c r="C267" s="910"/>
      <c r="D267" s="276" t="s">
        <v>8</v>
      </c>
      <c r="E267" s="265">
        <v>87260</v>
      </c>
      <c r="F267" s="265">
        <v>5220</v>
      </c>
      <c r="G267" s="239"/>
    </row>
    <row r="268" spans="1:7" ht="36.65" customHeight="1">
      <c r="A268" s="266"/>
      <c r="B268" s="267"/>
      <c r="C268" s="290"/>
      <c r="D268" s="269"/>
      <c r="E268" s="269"/>
      <c r="F268" s="269"/>
      <c r="G268" s="270"/>
    </row>
    <row r="269" spans="1:7" ht="15" customHeight="1" thickBot="1">
      <c r="A269" s="238"/>
      <c r="B269" s="292"/>
      <c r="C269" s="293"/>
      <c r="D269" s="294"/>
      <c r="E269" s="294"/>
      <c r="F269" s="294"/>
      <c r="G269" s="239"/>
    </row>
    <row r="270" spans="1:7" ht="36.65" customHeight="1" thickBot="1">
      <c r="A270" s="238"/>
      <c r="B270" s="245" t="s">
        <v>75</v>
      </c>
      <c r="C270" s="246" t="s">
        <v>74</v>
      </c>
      <c r="D270" s="247" t="s">
        <v>76</v>
      </c>
      <c r="E270" s="248" t="s">
        <v>60</v>
      </c>
      <c r="F270" s="288" t="s">
        <v>91</v>
      </c>
      <c r="G270" s="239"/>
    </row>
    <row r="271" spans="1:7" ht="36.65" customHeight="1">
      <c r="A271" s="238"/>
      <c r="B271" s="900" t="s">
        <v>67</v>
      </c>
      <c r="C271" s="903" t="s">
        <v>72</v>
      </c>
      <c r="D271" s="271" t="s">
        <v>5</v>
      </c>
      <c r="E271" s="252">
        <v>42340</v>
      </c>
      <c r="F271" s="252">
        <v>4040</v>
      </c>
      <c r="G271" s="239"/>
    </row>
    <row r="272" spans="1:7" ht="36.65" customHeight="1">
      <c r="A272" s="238"/>
      <c r="B272" s="901"/>
      <c r="C272" s="904"/>
      <c r="D272" s="272" t="s">
        <v>6</v>
      </c>
      <c r="E272" s="255">
        <v>50330</v>
      </c>
      <c r="F272" s="255">
        <v>4290</v>
      </c>
      <c r="G272" s="239"/>
    </row>
    <row r="273" spans="1:7" ht="36.65" customHeight="1">
      <c r="A273" s="238"/>
      <c r="B273" s="901"/>
      <c r="C273" s="904"/>
      <c r="D273" s="272" t="s">
        <v>7</v>
      </c>
      <c r="E273" s="255">
        <v>88160</v>
      </c>
      <c r="F273" s="255">
        <v>6010</v>
      </c>
      <c r="G273" s="239"/>
    </row>
    <row r="274" spans="1:7" ht="36.65" customHeight="1" thickBot="1">
      <c r="A274" s="238"/>
      <c r="B274" s="901"/>
      <c r="C274" s="905"/>
      <c r="D274" s="273" t="s">
        <v>8</v>
      </c>
      <c r="E274" s="258">
        <v>136680</v>
      </c>
      <c r="F274" s="258">
        <v>8190</v>
      </c>
      <c r="G274" s="239"/>
    </row>
    <row r="275" spans="1:7" ht="36.65" customHeight="1" thickTop="1">
      <c r="A275" s="238"/>
      <c r="B275" s="901"/>
      <c r="C275" s="906" t="s">
        <v>73</v>
      </c>
      <c r="D275" s="271" t="s">
        <v>5</v>
      </c>
      <c r="E275" s="252">
        <v>32250</v>
      </c>
      <c r="F275" s="252">
        <v>3080</v>
      </c>
      <c r="G275" s="239"/>
    </row>
    <row r="276" spans="1:7" ht="36.65" customHeight="1">
      <c r="A276" s="238"/>
      <c r="B276" s="901"/>
      <c r="C276" s="904"/>
      <c r="D276" s="272" t="s">
        <v>6</v>
      </c>
      <c r="E276" s="255">
        <v>38470</v>
      </c>
      <c r="F276" s="255">
        <v>3280</v>
      </c>
      <c r="G276" s="239"/>
    </row>
    <row r="277" spans="1:7" ht="36.65" customHeight="1">
      <c r="A277" s="238"/>
      <c r="B277" s="901"/>
      <c r="C277" s="904"/>
      <c r="D277" s="272" t="s">
        <v>7</v>
      </c>
      <c r="E277" s="255">
        <v>68570</v>
      </c>
      <c r="F277" s="255">
        <v>4680</v>
      </c>
      <c r="G277" s="239"/>
    </row>
    <row r="278" spans="1:7" ht="36.65" customHeight="1" thickBot="1">
      <c r="A278" s="238"/>
      <c r="B278" s="901"/>
      <c r="C278" s="905"/>
      <c r="D278" s="273" t="s">
        <v>8</v>
      </c>
      <c r="E278" s="258">
        <v>114080</v>
      </c>
      <c r="F278" s="258">
        <v>6840</v>
      </c>
      <c r="G278" s="239"/>
    </row>
    <row r="279" spans="1:7" ht="36.65" customHeight="1" thickTop="1">
      <c r="A279" s="238"/>
      <c r="B279" s="901"/>
      <c r="C279" s="907">
        <v>20</v>
      </c>
      <c r="D279" s="271" t="s">
        <v>5</v>
      </c>
      <c r="E279" s="252">
        <v>39120</v>
      </c>
      <c r="F279" s="252">
        <v>3730</v>
      </c>
      <c r="G279" s="239"/>
    </row>
    <row r="280" spans="1:7" ht="36.65" customHeight="1">
      <c r="A280" s="238"/>
      <c r="B280" s="901"/>
      <c r="C280" s="908"/>
      <c r="D280" s="272" t="s">
        <v>6</v>
      </c>
      <c r="E280" s="255">
        <v>46430</v>
      </c>
      <c r="F280" s="255">
        <v>3950</v>
      </c>
      <c r="G280" s="239"/>
    </row>
    <row r="281" spans="1:7" ht="36.65" customHeight="1">
      <c r="A281" s="238"/>
      <c r="B281" s="901"/>
      <c r="C281" s="908"/>
      <c r="D281" s="272" t="s">
        <v>7</v>
      </c>
      <c r="E281" s="255">
        <v>82270</v>
      </c>
      <c r="F281" s="255">
        <v>5610</v>
      </c>
      <c r="G281" s="239"/>
    </row>
    <row r="282" spans="1:7" ht="36.65" customHeight="1" thickBot="1">
      <c r="A282" s="238"/>
      <c r="B282" s="901"/>
      <c r="C282" s="909"/>
      <c r="D282" s="273" t="s">
        <v>8</v>
      </c>
      <c r="E282" s="258">
        <v>130640</v>
      </c>
      <c r="F282" s="258">
        <v>7830</v>
      </c>
      <c r="G282" s="239"/>
    </row>
    <row r="283" spans="1:7" ht="36.65" customHeight="1" thickTop="1">
      <c r="A283" s="238"/>
      <c r="B283" s="901"/>
      <c r="C283" s="906" t="s">
        <v>77</v>
      </c>
      <c r="D283" s="271" t="s">
        <v>5</v>
      </c>
      <c r="E283" s="252">
        <v>28280</v>
      </c>
      <c r="F283" s="252">
        <v>2700</v>
      </c>
      <c r="G283" s="239"/>
    </row>
    <row r="284" spans="1:7" ht="36.65" customHeight="1">
      <c r="A284" s="238"/>
      <c r="B284" s="901"/>
      <c r="C284" s="904"/>
      <c r="D284" s="272" t="s">
        <v>6</v>
      </c>
      <c r="E284" s="255">
        <v>34260</v>
      </c>
      <c r="F284" s="255">
        <v>2920</v>
      </c>
      <c r="G284" s="239"/>
    </row>
    <row r="285" spans="1:7" ht="36.65" customHeight="1">
      <c r="A285" s="238"/>
      <c r="B285" s="901"/>
      <c r="C285" s="904"/>
      <c r="D285" s="272" t="s">
        <v>7</v>
      </c>
      <c r="E285" s="255">
        <v>66790</v>
      </c>
      <c r="F285" s="255">
        <v>4560</v>
      </c>
      <c r="G285" s="239"/>
    </row>
    <row r="286" spans="1:7" ht="36.65" customHeight="1" thickBot="1">
      <c r="A286" s="238"/>
      <c r="B286" s="901"/>
      <c r="C286" s="905"/>
      <c r="D286" s="273" t="s">
        <v>8</v>
      </c>
      <c r="E286" s="258">
        <v>112590</v>
      </c>
      <c r="F286" s="258">
        <v>6750</v>
      </c>
      <c r="G286" s="239"/>
    </row>
    <row r="287" spans="1:7" ht="36.65" customHeight="1" thickTop="1">
      <c r="A287" s="238"/>
      <c r="B287" s="901"/>
      <c r="C287" s="906" t="s">
        <v>78</v>
      </c>
      <c r="D287" s="271" t="s">
        <v>5</v>
      </c>
      <c r="E287" s="252">
        <v>23000</v>
      </c>
      <c r="F287" s="252">
        <v>2190</v>
      </c>
      <c r="G287" s="239"/>
    </row>
    <row r="288" spans="1:7" ht="36.65" customHeight="1">
      <c r="A288" s="238"/>
      <c r="B288" s="901"/>
      <c r="C288" s="904"/>
      <c r="D288" s="272" t="s">
        <v>6</v>
      </c>
      <c r="E288" s="255">
        <v>28320</v>
      </c>
      <c r="F288" s="255">
        <v>2410</v>
      </c>
      <c r="G288" s="239"/>
    </row>
    <row r="289" spans="1:7" ht="36.65" customHeight="1">
      <c r="A289" s="238"/>
      <c r="B289" s="901"/>
      <c r="C289" s="904"/>
      <c r="D289" s="272" t="s">
        <v>7</v>
      </c>
      <c r="E289" s="255">
        <v>59220</v>
      </c>
      <c r="F289" s="255">
        <v>4040</v>
      </c>
      <c r="G289" s="239"/>
    </row>
    <row r="290" spans="1:7" ht="36.65" customHeight="1" thickBot="1">
      <c r="A290" s="238"/>
      <c r="B290" s="901"/>
      <c r="C290" s="905"/>
      <c r="D290" s="273" t="s">
        <v>8</v>
      </c>
      <c r="E290" s="258">
        <v>103730</v>
      </c>
      <c r="F290" s="258">
        <v>6220</v>
      </c>
      <c r="G290" s="239"/>
    </row>
    <row r="291" spans="1:7" ht="36.65" customHeight="1" thickTop="1">
      <c r="A291" s="238"/>
      <c r="B291" s="901"/>
      <c r="C291" s="906" t="s">
        <v>79</v>
      </c>
      <c r="D291" s="271" t="s">
        <v>5</v>
      </c>
      <c r="E291" s="252">
        <v>21570</v>
      </c>
      <c r="F291" s="252">
        <v>2050</v>
      </c>
      <c r="G291" s="239"/>
    </row>
    <row r="292" spans="1:7" ht="36.65" customHeight="1">
      <c r="A292" s="238"/>
      <c r="B292" s="901"/>
      <c r="C292" s="904"/>
      <c r="D292" s="272" t="s">
        <v>6</v>
      </c>
      <c r="E292" s="255">
        <v>26730</v>
      </c>
      <c r="F292" s="255">
        <v>2270</v>
      </c>
      <c r="G292" s="239"/>
    </row>
    <row r="293" spans="1:7" ht="36.65" customHeight="1">
      <c r="A293" s="238"/>
      <c r="B293" s="901"/>
      <c r="C293" s="904"/>
      <c r="D293" s="272" t="s">
        <v>7</v>
      </c>
      <c r="E293" s="255">
        <v>57200</v>
      </c>
      <c r="F293" s="255">
        <v>3900</v>
      </c>
      <c r="G293" s="239"/>
    </row>
    <row r="294" spans="1:7" ht="36.65" customHeight="1" thickBot="1">
      <c r="A294" s="238"/>
      <c r="B294" s="901"/>
      <c r="C294" s="905"/>
      <c r="D294" s="273" t="s">
        <v>8</v>
      </c>
      <c r="E294" s="258">
        <v>101390</v>
      </c>
      <c r="F294" s="258">
        <v>6070</v>
      </c>
      <c r="G294" s="239"/>
    </row>
    <row r="295" spans="1:7" ht="36.65" customHeight="1" thickTop="1">
      <c r="A295" s="238"/>
      <c r="B295" s="901"/>
      <c r="C295" s="906" t="s">
        <v>80</v>
      </c>
      <c r="D295" s="271" t="s">
        <v>5</v>
      </c>
      <c r="E295" s="252">
        <v>19060</v>
      </c>
      <c r="F295" s="252">
        <v>1810</v>
      </c>
      <c r="G295" s="239"/>
    </row>
    <row r="296" spans="1:7" ht="36.65" customHeight="1">
      <c r="A296" s="238"/>
      <c r="B296" s="901"/>
      <c r="C296" s="904"/>
      <c r="D296" s="272" t="s">
        <v>6</v>
      </c>
      <c r="E296" s="255">
        <v>23900</v>
      </c>
      <c r="F296" s="255">
        <v>2030</v>
      </c>
      <c r="G296" s="239"/>
    </row>
    <row r="297" spans="1:7" ht="36.65" customHeight="1">
      <c r="A297" s="238"/>
      <c r="B297" s="901"/>
      <c r="C297" s="904"/>
      <c r="D297" s="272" t="s">
        <v>7</v>
      </c>
      <c r="E297" s="255">
        <v>53650</v>
      </c>
      <c r="F297" s="255">
        <v>3650</v>
      </c>
      <c r="G297" s="239"/>
    </row>
    <row r="298" spans="1:7" ht="36.65" customHeight="1" thickBot="1">
      <c r="A298" s="238"/>
      <c r="B298" s="901"/>
      <c r="C298" s="905"/>
      <c r="D298" s="273" t="s">
        <v>8</v>
      </c>
      <c r="E298" s="258">
        <v>97320</v>
      </c>
      <c r="F298" s="258">
        <v>5830</v>
      </c>
      <c r="G298" s="239"/>
    </row>
    <row r="299" spans="1:7" ht="36.65" customHeight="1" thickTop="1">
      <c r="A299" s="238"/>
      <c r="B299" s="901"/>
      <c r="C299" s="906" t="s">
        <v>82</v>
      </c>
      <c r="D299" s="271" t="s">
        <v>5</v>
      </c>
      <c r="E299" s="252">
        <v>17300</v>
      </c>
      <c r="F299" s="252">
        <v>1650</v>
      </c>
      <c r="G299" s="239"/>
    </row>
    <row r="300" spans="1:7" ht="36.65" customHeight="1">
      <c r="A300" s="238"/>
      <c r="B300" s="901"/>
      <c r="C300" s="904"/>
      <c r="D300" s="272" t="s">
        <v>6</v>
      </c>
      <c r="E300" s="255">
        <v>21930</v>
      </c>
      <c r="F300" s="255">
        <v>1870</v>
      </c>
      <c r="G300" s="239"/>
    </row>
    <row r="301" spans="1:7" ht="36.65" customHeight="1">
      <c r="A301" s="238"/>
      <c r="B301" s="901"/>
      <c r="C301" s="904"/>
      <c r="D301" s="272" t="s">
        <v>7</v>
      </c>
      <c r="E301" s="255">
        <v>51180</v>
      </c>
      <c r="F301" s="255">
        <v>3490</v>
      </c>
      <c r="G301" s="239"/>
    </row>
    <row r="302" spans="1:7" ht="36.65" customHeight="1" thickBot="1">
      <c r="A302" s="238"/>
      <c r="B302" s="901"/>
      <c r="C302" s="905"/>
      <c r="D302" s="273" t="s">
        <v>8</v>
      </c>
      <c r="E302" s="258">
        <v>94520</v>
      </c>
      <c r="F302" s="258">
        <v>5660</v>
      </c>
      <c r="G302" s="239"/>
    </row>
    <row r="303" spans="1:7" ht="36.65" customHeight="1" thickTop="1">
      <c r="A303" s="238"/>
      <c r="B303" s="901"/>
      <c r="C303" s="906" t="s">
        <v>83</v>
      </c>
      <c r="D303" s="271" t="s">
        <v>5</v>
      </c>
      <c r="E303" s="252">
        <v>16020</v>
      </c>
      <c r="F303" s="252">
        <v>1530</v>
      </c>
      <c r="G303" s="239"/>
    </row>
    <row r="304" spans="1:7" ht="36.65" customHeight="1">
      <c r="A304" s="238"/>
      <c r="B304" s="901"/>
      <c r="C304" s="904"/>
      <c r="D304" s="272" t="s">
        <v>6</v>
      </c>
      <c r="E304" s="255">
        <v>20500</v>
      </c>
      <c r="F304" s="255">
        <v>1740</v>
      </c>
      <c r="G304" s="239"/>
    </row>
    <row r="305" spans="1:7" ht="36.65" customHeight="1">
      <c r="A305" s="238"/>
      <c r="B305" s="901"/>
      <c r="C305" s="904"/>
      <c r="D305" s="272" t="s">
        <v>7</v>
      </c>
      <c r="E305" s="255">
        <v>49430</v>
      </c>
      <c r="F305" s="255">
        <v>3360</v>
      </c>
      <c r="G305" s="239"/>
    </row>
    <row r="306" spans="1:7" ht="36.65" customHeight="1" thickBot="1">
      <c r="A306" s="238"/>
      <c r="B306" s="901"/>
      <c r="C306" s="905"/>
      <c r="D306" s="273" t="s">
        <v>8</v>
      </c>
      <c r="E306" s="258">
        <v>92560</v>
      </c>
      <c r="F306" s="258">
        <v>5550</v>
      </c>
      <c r="G306" s="239"/>
    </row>
    <row r="307" spans="1:7" ht="36.65" customHeight="1" thickTop="1">
      <c r="A307" s="238"/>
      <c r="B307" s="901"/>
      <c r="C307" s="906" t="s">
        <v>84</v>
      </c>
      <c r="D307" s="271" t="s">
        <v>5</v>
      </c>
      <c r="E307" s="252">
        <v>15010</v>
      </c>
      <c r="F307" s="252">
        <v>1430</v>
      </c>
      <c r="G307" s="239"/>
    </row>
    <row r="308" spans="1:7" ht="36.65" customHeight="1">
      <c r="A308" s="238"/>
      <c r="B308" s="901"/>
      <c r="C308" s="904"/>
      <c r="D308" s="272" t="s">
        <v>6</v>
      </c>
      <c r="E308" s="255">
        <v>19380</v>
      </c>
      <c r="F308" s="255">
        <v>1650</v>
      </c>
      <c r="G308" s="239"/>
    </row>
    <row r="309" spans="1:7" ht="36.65" customHeight="1">
      <c r="A309" s="238"/>
      <c r="B309" s="901"/>
      <c r="C309" s="904"/>
      <c r="D309" s="272" t="s">
        <v>7</v>
      </c>
      <c r="E309" s="255">
        <v>48040</v>
      </c>
      <c r="F309" s="255">
        <v>3280</v>
      </c>
      <c r="G309" s="239"/>
    </row>
    <row r="310" spans="1:7" ht="36.65" customHeight="1" thickBot="1">
      <c r="A310" s="238"/>
      <c r="B310" s="901"/>
      <c r="C310" s="905"/>
      <c r="D310" s="273" t="s">
        <v>8</v>
      </c>
      <c r="E310" s="258">
        <v>91020</v>
      </c>
      <c r="F310" s="258">
        <v>5450</v>
      </c>
      <c r="G310" s="239"/>
    </row>
    <row r="311" spans="1:7" ht="36.65" customHeight="1" thickTop="1">
      <c r="A311" s="238"/>
      <c r="B311" s="901"/>
      <c r="C311" s="906" t="s">
        <v>85</v>
      </c>
      <c r="D311" s="271" t="s">
        <v>5</v>
      </c>
      <c r="E311" s="252">
        <v>13200</v>
      </c>
      <c r="F311" s="252">
        <v>1250</v>
      </c>
      <c r="G311" s="239"/>
    </row>
    <row r="312" spans="1:7" ht="36.65" customHeight="1">
      <c r="A312" s="238"/>
      <c r="B312" s="901"/>
      <c r="C312" s="904"/>
      <c r="D312" s="272" t="s">
        <v>6</v>
      </c>
      <c r="E312" s="255">
        <v>17350</v>
      </c>
      <c r="F312" s="255">
        <v>1470</v>
      </c>
      <c r="G312" s="239"/>
    </row>
    <row r="313" spans="1:7" ht="36.65" customHeight="1">
      <c r="A313" s="238"/>
      <c r="B313" s="901"/>
      <c r="C313" s="904"/>
      <c r="D313" s="272" t="s">
        <v>7</v>
      </c>
      <c r="E313" s="255">
        <v>45510</v>
      </c>
      <c r="F313" s="255">
        <v>3100</v>
      </c>
      <c r="G313" s="239"/>
    </row>
    <row r="314" spans="1:7" ht="36.65" customHeight="1" thickBot="1">
      <c r="A314" s="238"/>
      <c r="B314" s="901"/>
      <c r="C314" s="905"/>
      <c r="D314" s="273" t="s">
        <v>8</v>
      </c>
      <c r="E314" s="258">
        <v>88140</v>
      </c>
      <c r="F314" s="258">
        <v>5280</v>
      </c>
      <c r="G314" s="239"/>
    </row>
    <row r="315" spans="1:7" ht="36.65" customHeight="1" thickTop="1">
      <c r="A315" s="238"/>
      <c r="B315" s="901"/>
      <c r="C315" s="906" t="s">
        <v>86</v>
      </c>
      <c r="D315" s="271" t="s">
        <v>5</v>
      </c>
      <c r="E315" s="252">
        <v>12660</v>
      </c>
      <c r="F315" s="252">
        <v>1200</v>
      </c>
      <c r="G315" s="239"/>
    </row>
    <row r="316" spans="1:7" ht="36.65" customHeight="1">
      <c r="A316" s="238"/>
      <c r="B316" s="901"/>
      <c r="C316" s="904"/>
      <c r="D316" s="272" t="s">
        <v>6</v>
      </c>
      <c r="E316" s="255">
        <v>16750</v>
      </c>
      <c r="F316" s="255">
        <v>1420</v>
      </c>
      <c r="G316" s="239"/>
    </row>
    <row r="317" spans="1:7" ht="36.65" customHeight="1">
      <c r="A317" s="238"/>
      <c r="B317" s="901"/>
      <c r="C317" s="904"/>
      <c r="D317" s="272" t="s">
        <v>7</v>
      </c>
      <c r="E317" s="255">
        <v>44810</v>
      </c>
      <c r="F317" s="255">
        <v>3050</v>
      </c>
      <c r="G317" s="239"/>
    </row>
    <row r="318" spans="1:7" ht="36.65" customHeight="1" thickBot="1">
      <c r="A318" s="238"/>
      <c r="B318" s="901"/>
      <c r="C318" s="905"/>
      <c r="D318" s="274" t="s">
        <v>8</v>
      </c>
      <c r="E318" s="258">
        <v>87430</v>
      </c>
      <c r="F318" s="258">
        <v>5240</v>
      </c>
      <c r="G318" s="239"/>
    </row>
    <row r="319" spans="1:7" ht="36.65" customHeight="1" thickTop="1">
      <c r="A319" s="238"/>
      <c r="B319" s="901"/>
      <c r="C319" s="906" t="s">
        <v>87</v>
      </c>
      <c r="D319" s="275" t="s">
        <v>5</v>
      </c>
      <c r="E319" s="262">
        <v>12210</v>
      </c>
      <c r="F319" s="262">
        <v>1160</v>
      </c>
      <c r="G319" s="239"/>
    </row>
    <row r="320" spans="1:7" ht="36.65" customHeight="1">
      <c r="A320" s="238"/>
      <c r="B320" s="901"/>
      <c r="C320" s="904"/>
      <c r="D320" s="272" t="s">
        <v>6</v>
      </c>
      <c r="E320" s="255">
        <v>16250</v>
      </c>
      <c r="F320" s="255">
        <v>1380</v>
      </c>
      <c r="G320" s="239"/>
    </row>
    <row r="321" spans="1:8" ht="36.65" customHeight="1">
      <c r="A321" s="238"/>
      <c r="B321" s="901"/>
      <c r="C321" s="904"/>
      <c r="D321" s="272" t="s">
        <v>7</v>
      </c>
      <c r="E321" s="255">
        <v>44270</v>
      </c>
      <c r="F321" s="255">
        <v>3020</v>
      </c>
      <c r="G321" s="239"/>
    </row>
    <row r="322" spans="1:8" ht="36.65" customHeight="1" thickBot="1">
      <c r="A322" s="238"/>
      <c r="B322" s="901"/>
      <c r="C322" s="905"/>
      <c r="D322" s="274" t="s">
        <v>8</v>
      </c>
      <c r="E322" s="258">
        <v>86920</v>
      </c>
      <c r="F322" s="258">
        <v>5210</v>
      </c>
      <c r="G322" s="239"/>
    </row>
    <row r="323" spans="1:8" ht="36.65" customHeight="1" thickTop="1">
      <c r="A323" s="238"/>
      <c r="B323" s="901"/>
      <c r="C323" s="906" t="s">
        <v>88</v>
      </c>
      <c r="D323" s="275" t="s">
        <v>5</v>
      </c>
      <c r="E323" s="262">
        <v>11830</v>
      </c>
      <c r="F323" s="262">
        <v>1130</v>
      </c>
      <c r="G323" s="239"/>
    </row>
    <row r="324" spans="1:8" ht="36.65" customHeight="1">
      <c r="A324" s="238"/>
      <c r="B324" s="901"/>
      <c r="C324" s="904"/>
      <c r="D324" s="272" t="s">
        <v>6</v>
      </c>
      <c r="E324" s="255">
        <v>15840</v>
      </c>
      <c r="F324" s="255">
        <v>1350</v>
      </c>
      <c r="G324" s="239"/>
    </row>
    <row r="325" spans="1:8" ht="36.65" customHeight="1">
      <c r="A325" s="238"/>
      <c r="B325" s="901"/>
      <c r="C325" s="904"/>
      <c r="D325" s="272" t="s">
        <v>7</v>
      </c>
      <c r="E325" s="255">
        <v>43830</v>
      </c>
      <c r="F325" s="255">
        <v>2990</v>
      </c>
      <c r="G325" s="239"/>
    </row>
    <row r="326" spans="1:8" ht="36.65" customHeight="1" thickBot="1">
      <c r="A326" s="238"/>
      <c r="B326" s="901"/>
      <c r="C326" s="905"/>
      <c r="D326" s="274" t="s">
        <v>8</v>
      </c>
      <c r="E326" s="258">
        <v>86550</v>
      </c>
      <c r="F326" s="258">
        <v>5190</v>
      </c>
      <c r="G326" s="239"/>
    </row>
    <row r="327" spans="1:8" ht="36.65" customHeight="1" thickTop="1">
      <c r="A327" s="238"/>
      <c r="B327" s="901"/>
      <c r="C327" s="906" t="s">
        <v>89</v>
      </c>
      <c r="D327" s="275" t="s">
        <v>5</v>
      </c>
      <c r="E327" s="262">
        <v>11540</v>
      </c>
      <c r="F327" s="262">
        <v>1090</v>
      </c>
      <c r="G327" s="239"/>
    </row>
    <row r="328" spans="1:8" ht="36.65" customHeight="1">
      <c r="A328" s="238"/>
      <c r="B328" s="901"/>
      <c r="C328" s="904"/>
      <c r="D328" s="272" t="s">
        <v>6</v>
      </c>
      <c r="E328" s="255">
        <v>15510</v>
      </c>
      <c r="F328" s="255">
        <v>1320</v>
      </c>
      <c r="G328" s="239"/>
    </row>
    <row r="329" spans="1:8" ht="36.65" customHeight="1">
      <c r="A329" s="238"/>
      <c r="B329" s="901"/>
      <c r="C329" s="904"/>
      <c r="D329" s="272" t="s">
        <v>7</v>
      </c>
      <c r="E329" s="255">
        <v>43540</v>
      </c>
      <c r="F329" s="255">
        <v>2960</v>
      </c>
      <c r="G329" s="239"/>
    </row>
    <row r="330" spans="1:8" ht="36.65" customHeight="1" thickBot="1">
      <c r="A330" s="238"/>
      <c r="B330" s="901"/>
      <c r="C330" s="905"/>
      <c r="D330" s="274" t="s">
        <v>8</v>
      </c>
      <c r="E330" s="258">
        <v>86360</v>
      </c>
      <c r="F330" s="258">
        <v>5170</v>
      </c>
      <c r="G330" s="239"/>
    </row>
    <row r="331" spans="1:8" s="240" customFormat="1" ht="36.65" customHeight="1" thickTop="1">
      <c r="A331" s="238"/>
      <c r="B331" s="901"/>
      <c r="C331" s="906" t="s">
        <v>90</v>
      </c>
      <c r="D331" s="275" t="s">
        <v>5</v>
      </c>
      <c r="E331" s="262">
        <v>11280</v>
      </c>
      <c r="F331" s="262">
        <v>1070</v>
      </c>
      <c r="G331" s="239"/>
      <c r="H331" s="241"/>
    </row>
    <row r="332" spans="1:8" ht="57.75" customHeight="1">
      <c r="A332" s="238"/>
      <c r="B332" s="901"/>
      <c r="C332" s="904"/>
      <c r="D332" s="272" t="s">
        <v>6</v>
      </c>
      <c r="E332" s="255">
        <v>15240</v>
      </c>
      <c r="F332" s="255">
        <v>1290</v>
      </c>
      <c r="G332" s="239"/>
      <c r="H332" s="240"/>
    </row>
    <row r="333" spans="1:8" ht="36.65" customHeight="1">
      <c r="A333" s="238"/>
      <c r="B333" s="901"/>
      <c r="C333" s="904"/>
      <c r="D333" s="272" t="s">
        <v>7</v>
      </c>
      <c r="E333" s="255">
        <v>43290</v>
      </c>
      <c r="F333" s="255">
        <v>2950</v>
      </c>
      <c r="G333" s="239"/>
    </row>
    <row r="334" spans="1:8" ht="36.65" customHeight="1" thickBot="1">
      <c r="A334" s="238"/>
      <c r="B334" s="902"/>
      <c r="C334" s="910"/>
      <c r="D334" s="276" t="s">
        <v>8</v>
      </c>
      <c r="E334" s="265">
        <v>86250</v>
      </c>
      <c r="F334" s="265">
        <v>5170</v>
      </c>
      <c r="G334" s="239"/>
    </row>
    <row r="335" spans="1:8" ht="36.65" customHeight="1">
      <c r="A335" s="266"/>
      <c r="B335" s="267"/>
      <c r="C335" s="290"/>
      <c r="D335" s="291"/>
      <c r="E335" s="269"/>
      <c r="F335" s="269"/>
      <c r="G335" s="270"/>
    </row>
    <row r="336" spans="1:8" ht="15" customHeight="1" thickBot="1">
      <c r="A336" s="238"/>
      <c r="B336" s="292"/>
      <c r="C336" s="293"/>
      <c r="D336" s="294"/>
      <c r="E336" s="294"/>
      <c r="F336" s="294"/>
      <c r="G336" s="239"/>
    </row>
    <row r="337" spans="1:7" ht="36.65" customHeight="1" thickBot="1">
      <c r="A337" s="238"/>
      <c r="B337" s="245" t="s">
        <v>75</v>
      </c>
      <c r="C337" s="246" t="s">
        <v>74</v>
      </c>
      <c r="D337" s="247" t="s">
        <v>76</v>
      </c>
      <c r="E337" s="248" t="s">
        <v>60</v>
      </c>
      <c r="F337" s="288" t="s">
        <v>91</v>
      </c>
      <c r="G337" s="239"/>
    </row>
    <row r="338" spans="1:7" ht="36.65" customHeight="1">
      <c r="A338" s="238"/>
      <c r="B338" s="900" t="s">
        <v>68</v>
      </c>
      <c r="C338" s="903" t="s">
        <v>72</v>
      </c>
      <c r="D338" s="271" t="s">
        <v>5</v>
      </c>
      <c r="E338" s="252">
        <v>41380</v>
      </c>
      <c r="F338" s="252">
        <v>3940</v>
      </c>
      <c r="G338" s="239"/>
    </row>
    <row r="339" spans="1:7" ht="36.65" customHeight="1">
      <c r="A339" s="238"/>
      <c r="B339" s="901"/>
      <c r="C339" s="904"/>
      <c r="D339" s="272" t="s">
        <v>6</v>
      </c>
      <c r="E339" s="255">
        <v>49200</v>
      </c>
      <c r="F339" s="255">
        <v>4190</v>
      </c>
      <c r="G339" s="239"/>
    </row>
    <row r="340" spans="1:7" ht="36.65" customHeight="1">
      <c r="A340" s="238"/>
      <c r="B340" s="901"/>
      <c r="C340" s="904"/>
      <c r="D340" s="272" t="s">
        <v>7</v>
      </c>
      <c r="E340" s="255">
        <v>86310</v>
      </c>
      <c r="F340" s="255">
        <v>5890</v>
      </c>
      <c r="G340" s="239"/>
    </row>
    <row r="341" spans="1:7" ht="36.65" customHeight="1" thickBot="1">
      <c r="A341" s="238"/>
      <c r="B341" s="901"/>
      <c r="C341" s="905"/>
      <c r="D341" s="273" t="s">
        <v>8</v>
      </c>
      <c r="E341" s="258">
        <v>133590</v>
      </c>
      <c r="F341" s="258">
        <v>8010</v>
      </c>
      <c r="G341" s="239"/>
    </row>
    <row r="342" spans="1:7" ht="36.65" customHeight="1" thickTop="1">
      <c r="A342" s="238"/>
      <c r="B342" s="901"/>
      <c r="C342" s="906" t="s">
        <v>73</v>
      </c>
      <c r="D342" s="271" t="s">
        <v>5</v>
      </c>
      <c r="E342" s="252">
        <v>31520</v>
      </c>
      <c r="F342" s="252">
        <v>3000</v>
      </c>
      <c r="G342" s="239"/>
    </row>
    <row r="343" spans="1:7" ht="36.65" customHeight="1">
      <c r="A343" s="238"/>
      <c r="B343" s="901"/>
      <c r="C343" s="904"/>
      <c r="D343" s="272" t="s">
        <v>6</v>
      </c>
      <c r="E343" s="255">
        <v>37620</v>
      </c>
      <c r="F343" s="255">
        <v>3200</v>
      </c>
      <c r="G343" s="239"/>
    </row>
    <row r="344" spans="1:7" ht="36.65" customHeight="1">
      <c r="A344" s="238"/>
      <c r="B344" s="901"/>
      <c r="C344" s="904"/>
      <c r="D344" s="272" t="s">
        <v>7</v>
      </c>
      <c r="E344" s="255">
        <v>67120</v>
      </c>
      <c r="F344" s="255">
        <v>4570</v>
      </c>
      <c r="G344" s="239"/>
    </row>
    <row r="345" spans="1:7" ht="36.65" customHeight="1" thickBot="1">
      <c r="A345" s="238"/>
      <c r="B345" s="901"/>
      <c r="C345" s="905"/>
      <c r="D345" s="273" t="s">
        <v>8</v>
      </c>
      <c r="E345" s="258">
        <v>111450</v>
      </c>
      <c r="F345" s="258">
        <v>6680</v>
      </c>
      <c r="G345" s="239"/>
    </row>
    <row r="346" spans="1:7" ht="36.65" customHeight="1" thickTop="1">
      <c r="A346" s="238"/>
      <c r="B346" s="901"/>
      <c r="C346" s="907">
        <v>20</v>
      </c>
      <c r="D346" s="271" t="s">
        <v>5</v>
      </c>
      <c r="E346" s="252">
        <v>38180</v>
      </c>
      <c r="F346" s="252">
        <v>3640</v>
      </c>
      <c r="G346" s="239"/>
    </row>
    <row r="347" spans="1:7" ht="36.65" customHeight="1">
      <c r="A347" s="238"/>
      <c r="B347" s="901"/>
      <c r="C347" s="908"/>
      <c r="D347" s="272" t="s">
        <v>6</v>
      </c>
      <c r="E347" s="255">
        <v>45290</v>
      </c>
      <c r="F347" s="255">
        <v>3860</v>
      </c>
      <c r="G347" s="239"/>
    </row>
    <row r="348" spans="1:7" ht="36.65" customHeight="1">
      <c r="A348" s="238"/>
      <c r="B348" s="901"/>
      <c r="C348" s="908"/>
      <c r="D348" s="272" t="s">
        <v>7</v>
      </c>
      <c r="E348" s="255">
        <v>80220</v>
      </c>
      <c r="F348" s="255">
        <v>5470</v>
      </c>
      <c r="G348" s="239"/>
    </row>
    <row r="349" spans="1:7" ht="36.65" customHeight="1" thickBot="1">
      <c r="A349" s="238"/>
      <c r="B349" s="901"/>
      <c r="C349" s="909"/>
      <c r="D349" s="273" t="s">
        <v>8</v>
      </c>
      <c r="E349" s="258">
        <v>127250</v>
      </c>
      <c r="F349" s="258">
        <v>7630</v>
      </c>
      <c r="G349" s="239"/>
    </row>
    <row r="350" spans="1:7" ht="36.65" customHeight="1" thickTop="1">
      <c r="A350" s="238"/>
      <c r="B350" s="901"/>
      <c r="C350" s="906" t="s">
        <v>77</v>
      </c>
      <c r="D350" s="271" t="s">
        <v>5</v>
      </c>
      <c r="E350" s="252">
        <v>27610</v>
      </c>
      <c r="F350" s="252">
        <v>2630</v>
      </c>
      <c r="G350" s="239"/>
    </row>
    <row r="351" spans="1:7" ht="36.65" customHeight="1">
      <c r="A351" s="238"/>
      <c r="B351" s="901"/>
      <c r="C351" s="904"/>
      <c r="D351" s="272" t="s">
        <v>6</v>
      </c>
      <c r="E351" s="255">
        <v>33430</v>
      </c>
      <c r="F351" s="255">
        <v>2850</v>
      </c>
      <c r="G351" s="239"/>
    </row>
    <row r="352" spans="1:7" ht="36.65" customHeight="1">
      <c r="A352" s="238"/>
      <c r="B352" s="901"/>
      <c r="C352" s="904"/>
      <c r="D352" s="272" t="s">
        <v>7</v>
      </c>
      <c r="E352" s="255">
        <v>65130</v>
      </c>
      <c r="F352" s="255">
        <v>4440</v>
      </c>
      <c r="G352" s="239"/>
    </row>
    <row r="353" spans="1:7" ht="36.65" customHeight="1" thickBot="1">
      <c r="A353" s="238"/>
      <c r="B353" s="901"/>
      <c r="C353" s="905"/>
      <c r="D353" s="273" t="s">
        <v>8</v>
      </c>
      <c r="E353" s="258">
        <v>109660</v>
      </c>
      <c r="F353" s="258">
        <v>6570</v>
      </c>
      <c r="G353" s="239"/>
    </row>
    <row r="354" spans="1:7" ht="36.65" customHeight="1" thickTop="1">
      <c r="A354" s="238"/>
      <c r="B354" s="901"/>
      <c r="C354" s="906" t="s">
        <v>78</v>
      </c>
      <c r="D354" s="271" t="s">
        <v>5</v>
      </c>
      <c r="E354" s="252">
        <v>22470</v>
      </c>
      <c r="F354" s="252">
        <v>2140</v>
      </c>
      <c r="G354" s="239"/>
    </row>
    <row r="355" spans="1:7" ht="36.65" customHeight="1">
      <c r="A355" s="238"/>
      <c r="B355" s="901"/>
      <c r="C355" s="904"/>
      <c r="D355" s="272" t="s">
        <v>6</v>
      </c>
      <c r="E355" s="255">
        <v>27660</v>
      </c>
      <c r="F355" s="255">
        <v>2350</v>
      </c>
      <c r="G355" s="239"/>
    </row>
    <row r="356" spans="1:7" ht="36.65" customHeight="1">
      <c r="A356" s="238"/>
      <c r="B356" s="901"/>
      <c r="C356" s="904"/>
      <c r="D356" s="272" t="s">
        <v>7</v>
      </c>
      <c r="E356" s="255">
        <v>57790</v>
      </c>
      <c r="F356" s="255">
        <v>3940</v>
      </c>
      <c r="G356" s="239"/>
    </row>
    <row r="357" spans="1:7" ht="36.65" customHeight="1" thickBot="1">
      <c r="A357" s="238"/>
      <c r="B357" s="901"/>
      <c r="C357" s="905"/>
      <c r="D357" s="273" t="s">
        <v>8</v>
      </c>
      <c r="E357" s="258">
        <v>101130</v>
      </c>
      <c r="F357" s="258">
        <v>6060</v>
      </c>
      <c r="G357" s="239"/>
    </row>
    <row r="358" spans="1:7" ht="36.65" customHeight="1" thickTop="1">
      <c r="A358" s="238"/>
      <c r="B358" s="901"/>
      <c r="C358" s="906" t="s">
        <v>79</v>
      </c>
      <c r="D358" s="271" t="s">
        <v>5</v>
      </c>
      <c r="E358" s="252">
        <v>21080</v>
      </c>
      <c r="F358" s="252">
        <v>2010</v>
      </c>
      <c r="G358" s="239"/>
    </row>
    <row r="359" spans="1:7" ht="36.65" customHeight="1">
      <c r="A359" s="238"/>
      <c r="B359" s="901"/>
      <c r="C359" s="904"/>
      <c r="D359" s="272" t="s">
        <v>6</v>
      </c>
      <c r="E359" s="255">
        <v>26110</v>
      </c>
      <c r="F359" s="255">
        <v>2220</v>
      </c>
      <c r="G359" s="239"/>
    </row>
    <row r="360" spans="1:7" ht="36.65" customHeight="1">
      <c r="A360" s="238"/>
      <c r="B360" s="901"/>
      <c r="C360" s="904"/>
      <c r="D360" s="272" t="s">
        <v>7</v>
      </c>
      <c r="E360" s="255">
        <v>55830</v>
      </c>
      <c r="F360" s="255">
        <v>3810</v>
      </c>
      <c r="G360" s="239"/>
    </row>
    <row r="361" spans="1:7" ht="36.65" customHeight="1" thickBot="1">
      <c r="A361" s="238"/>
      <c r="B361" s="901"/>
      <c r="C361" s="905"/>
      <c r="D361" s="273" t="s">
        <v>8</v>
      </c>
      <c r="E361" s="258">
        <v>98850</v>
      </c>
      <c r="F361" s="258">
        <v>5920</v>
      </c>
      <c r="G361" s="239"/>
    </row>
    <row r="362" spans="1:7" ht="36.65" customHeight="1" thickTop="1">
      <c r="A362" s="238"/>
      <c r="B362" s="901"/>
      <c r="C362" s="906" t="s">
        <v>80</v>
      </c>
      <c r="D362" s="271" t="s">
        <v>5</v>
      </c>
      <c r="E362" s="252">
        <v>16610</v>
      </c>
      <c r="F362" s="252">
        <v>1580</v>
      </c>
      <c r="G362" s="239"/>
    </row>
    <row r="363" spans="1:7" ht="36.65" customHeight="1">
      <c r="A363" s="238"/>
      <c r="B363" s="901"/>
      <c r="C363" s="904"/>
      <c r="D363" s="272" t="s">
        <v>6</v>
      </c>
      <c r="E363" s="255">
        <v>20820</v>
      </c>
      <c r="F363" s="255">
        <v>1770</v>
      </c>
      <c r="G363" s="239"/>
    </row>
    <row r="364" spans="1:7" ht="36.65" customHeight="1">
      <c r="A364" s="238"/>
      <c r="B364" s="901"/>
      <c r="C364" s="904"/>
      <c r="D364" s="272" t="s">
        <v>7</v>
      </c>
      <c r="E364" s="255">
        <v>46680</v>
      </c>
      <c r="F364" s="255">
        <v>3180</v>
      </c>
      <c r="G364" s="239"/>
    </row>
    <row r="365" spans="1:7" ht="36.65" customHeight="1" thickBot="1">
      <c r="A365" s="238"/>
      <c r="B365" s="901"/>
      <c r="C365" s="905"/>
      <c r="D365" s="273" t="s">
        <v>8</v>
      </c>
      <c r="E365" s="258">
        <v>84580</v>
      </c>
      <c r="F365" s="258">
        <v>5070</v>
      </c>
      <c r="G365" s="239"/>
    </row>
    <row r="366" spans="1:7" ht="36.65" customHeight="1" thickTop="1">
      <c r="A366" s="238"/>
      <c r="B366" s="901"/>
      <c r="C366" s="906" t="s">
        <v>82</v>
      </c>
      <c r="D366" s="271" t="s">
        <v>5</v>
      </c>
      <c r="E366" s="252">
        <v>16920</v>
      </c>
      <c r="F366" s="252">
        <v>1610</v>
      </c>
      <c r="G366" s="239"/>
    </row>
    <row r="367" spans="1:7" ht="36.65" customHeight="1">
      <c r="A367" s="238"/>
      <c r="B367" s="901"/>
      <c r="C367" s="904"/>
      <c r="D367" s="272" t="s">
        <v>6</v>
      </c>
      <c r="E367" s="255">
        <v>21440</v>
      </c>
      <c r="F367" s="255">
        <v>1820</v>
      </c>
      <c r="G367" s="239"/>
    </row>
    <row r="368" spans="1:7" ht="36.65" customHeight="1">
      <c r="A368" s="238"/>
      <c r="B368" s="901"/>
      <c r="C368" s="904"/>
      <c r="D368" s="272" t="s">
        <v>7</v>
      </c>
      <c r="E368" s="255">
        <v>49980</v>
      </c>
      <c r="F368" s="255">
        <v>3410</v>
      </c>
      <c r="G368" s="239"/>
    </row>
    <row r="369" spans="1:7" ht="36.65" customHeight="1" thickBot="1">
      <c r="A369" s="238"/>
      <c r="B369" s="901"/>
      <c r="C369" s="905"/>
      <c r="D369" s="273" t="s">
        <v>8</v>
      </c>
      <c r="E369" s="258">
        <v>92150</v>
      </c>
      <c r="F369" s="258">
        <v>5520</v>
      </c>
      <c r="G369" s="239"/>
    </row>
    <row r="370" spans="1:7" ht="36.65" customHeight="1" thickTop="1">
      <c r="A370" s="238"/>
      <c r="B370" s="901"/>
      <c r="C370" s="906" t="s">
        <v>83</v>
      </c>
      <c r="D370" s="271" t="s">
        <v>5</v>
      </c>
      <c r="E370" s="252">
        <v>15680</v>
      </c>
      <c r="F370" s="252">
        <v>1490</v>
      </c>
      <c r="G370" s="239"/>
    </row>
    <row r="371" spans="1:7" ht="36.65" customHeight="1">
      <c r="A371" s="238"/>
      <c r="B371" s="901"/>
      <c r="C371" s="904"/>
      <c r="D371" s="272" t="s">
        <v>6</v>
      </c>
      <c r="E371" s="255">
        <v>20040</v>
      </c>
      <c r="F371" s="255">
        <v>1700</v>
      </c>
      <c r="G371" s="239"/>
    </row>
    <row r="372" spans="1:7" ht="36.65" customHeight="1">
      <c r="A372" s="238"/>
      <c r="B372" s="901"/>
      <c r="C372" s="904"/>
      <c r="D372" s="272" t="s">
        <v>7</v>
      </c>
      <c r="E372" s="255">
        <v>48260</v>
      </c>
      <c r="F372" s="255">
        <v>3290</v>
      </c>
      <c r="G372" s="239"/>
    </row>
    <row r="373" spans="1:7" ht="36.65" customHeight="1" thickBot="1">
      <c r="A373" s="238"/>
      <c r="B373" s="901"/>
      <c r="C373" s="905"/>
      <c r="D373" s="273" t="s">
        <v>8</v>
      </c>
      <c r="E373" s="258">
        <v>90240</v>
      </c>
      <c r="F373" s="258">
        <v>5400</v>
      </c>
      <c r="G373" s="239"/>
    </row>
    <row r="374" spans="1:7" ht="36.65" customHeight="1" thickTop="1">
      <c r="A374" s="238"/>
      <c r="B374" s="901"/>
      <c r="C374" s="906" t="s">
        <v>84</v>
      </c>
      <c r="D374" s="271" t="s">
        <v>5</v>
      </c>
      <c r="E374" s="252">
        <v>14700</v>
      </c>
      <c r="F374" s="252">
        <v>1400</v>
      </c>
      <c r="G374" s="239"/>
    </row>
    <row r="375" spans="1:7" ht="36.65" customHeight="1">
      <c r="A375" s="238"/>
      <c r="B375" s="901"/>
      <c r="C375" s="904"/>
      <c r="D375" s="272" t="s">
        <v>6</v>
      </c>
      <c r="E375" s="255">
        <v>18970</v>
      </c>
      <c r="F375" s="255">
        <v>1610</v>
      </c>
      <c r="G375" s="239"/>
    </row>
    <row r="376" spans="1:7" ht="36.65" customHeight="1">
      <c r="A376" s="238"/>
      <c r="B376" s="901"/>
      <c r="C376" s="904"/>
      <c r="D376" s="272" t="s">
        <v>7</v>
      </c>
      <c r="E376" s="255">
        <v>46960</v>
      </c>
      <c r="F376" s="255">
        <v>3200</v>
      </c>
      <c r="G376" s="239"/>
    </row>
    <row r="377" spans="1:7" ht="36.65" customHeight="1" thickBot="1">
      <c r="A377" s="238"/>
      <c r="B377" s="901"/>
      <c r="C377" s="905"/>
      <c r="D377" s="273" t="s">
        <v>8</v>
      </c>
      <c r="E377" s="258">
        <v>88830</v>
      </c>
      <c r="F377" s="258">
        <v>5320</v>
      </c>
      <c r="G377" s="239"/>
    </row>
    <row r="378" spans="1:7" ht="36.65" customHeight="1" thickTop="1">
      <c r="A378" s="238"/>
      <c r="B378" s="901"/>
      <c r="C378" s="906" t="s">
        <v>85</v>
      </c>
      <c r="D378" s="271" t="s">
        <v>5</v>
      </c>
      <c r="E378" s="252">
        <v>13160</v>
      </c>
      <c r="F378" s="252">
        <v>1250</v>
      </c>
      <c r="G378" s="239"/>
    </row>
    <row r="379" spans="1:7" ht="36.65" customHeight="1">
      <c r="A379" s="238"/>
      <c r="B379" s="901"/>
      <c r="C379" s="904"/>
      <c r="D379" s="272" t="s">
        <v>6</v>
      </c>
      <c r="E379" s="255">
        <v>17230</v>
      </c>
      <c r="F379" s="255">
        <v>1470</v>
      </c>
      <c r="G379" s="239"/>
    </row>
    <row r="380" spans="1:7" ht="36.65" customHeight="1">
      <c r="A380" s="238"/>
      <c r="B380" s="901"/>
      <c r="C380" s="904"/>
      <c r="D380" s="272" t="s">
        <v>7</v>
      </c>
      <c r="E380" s="255">
        <v>44790</v>
      </c>
      <c r="F380" s="255">
        <v>3050</v>
      </c>
      <c r="G380" s="239"/>
    </row>
    <row r="381" spans="1:7" ht="36.65" customHeight="1" thickBot="1">
      <c r="A381" s="238"/>
      <c r="B381" s="901"/>
      <c r="C381" s="905"/>
      <c r="D381" s="273" t="s">
        <v>8</v>
      </c>
      <c r="E381" s="258">
        <v>86370</v>
      </c>
      <c r="F381" s="258">
        <v>5180</v>
      </c>
      <c r="G381" s="239"/>
    </row>
    <row r="382" spans="1:7" ht="36.65" customHeight="1" thickTop="1">
      <c r="A382" s="238"/>
      <c r="B382" s="901"/>
      <c r="C382" s="906" t="s">
        <v>86</v>
      </c>
      <c r="D382" s="271" t="s">
        <v>5</v>
      </c>
      <c r="E382" s="252">
        <v>12420</v>
      </c>
      <c r="F382" s="252">
        <v>1180</v>
      </c>
      <c r="G382" s="239"/>
    </row>
    <row r="383" spans="1:7" ht="36.65" customHeight="1">
      <c r="A383" s="238"/>
      <c r="B383" s="901"/>
      <c r="C383" s="904"/>
      <c r="D383" s="272" t="s">
        <v>6</v>
      </c>
      <c r="E383" s="255">
        <v>16410</v>
      </c>
      <c r="F383" s="255">
        <v>1390</v>
      </c>
      <c r="G383" s="239"/>
    </row>
    <row r="384" spans="1:7" ht="36.65" customHeight="1">
      <c r="A384" s="238"/>
      <c r="B384" s="901"/>
      <c r="C384" s="904"/>
      <c r="D384" s="272" t="s">
        <v>7</v>
      </c>
      <c r="E384" s="255">
        <v>43820</v>
      </c>
      <c r="F384" s="255">
        <v>2990</v>
      </c>
      <c r="G384" s="239"/>
    </row>
    <row r="385" spans="1:8" ht="36.65" customHeight="1" thickBot="1">
      <c r="A385" s="238"/>
      <c r="B385" s="901"/>
      <c r="C385" s="905"/>
      <c r="D385" s="274" t="s">
        <v>8</v>
      </c>
      <c r="E385" s="258">
        <v>85340</v>
      </c>
      <c r="F385" s="258">
        <v>5110</v>
      </c>
      <c r="G385" s="239"/>
    </row>
    <row r="386" spans="1:8" ht="36.65" customHeight="1" thickTop="1">
      <c r="A386" s="238"/>
      <c r="B386" s="901"/>
      <c r="C386" s="906" t="s">
        <v>87</v>
      </c>
      <c r="D386" s="275" t="s">
        <v>5</v>
      </c>
      <c r="E386" s="262">
        <v>11980</v>
      </c>
      <c r="F386" s="262">
        <v>1140</v>
      </c>
      <c r="G386" s="239"/>
    </row>
    <row r="387" spans="1:8" ht="36.65" customHeight="1">
      <c r="A387" s="238"/>
      <c r="B387" s="901"/>
      <c r="C387" s="904"/>
      <c r="D387" s="272" t="s">
        <v>6</v>
      </c>
      <c r="E387" s="255">
        <v>15940</v>
      </c>
      <c r="F387" s="255">
        <v>1350</v>
      </c>
      <c r="G387" s="239"/>
    </row>
    <row r="388" spans="1:8" ht="36.65" customHeight="1">
      <c r="A388" s="238"/>
      <c r="B388" s="901"/>
      <c r="C388" s="904"/>
      <c r="D388" s="272" t="s">
        <v>7</v>
      </c>
      <c r="E388" s="255">
        <v>43300</v>
      </c>
      <c r="F388" s="255">
        <v>2950</v>
      </c>
      <c r="G388" s="239"/>
    </row>
    <row r="389" spans="1:8" ht="36.65" customHeight="1" thickBot="1">
      <c r="A389" s="238"/>
      <c r="B389" s="901"/>
      <c r="C389" s="905"/>
      <c r="D389" s="274" t="s">
        <v>8</v>
      </c>
      <c r="E389" s="258">
        <v>84860</v>
      </c>
      <c r="F389" s="258">
        <v>5080</v>
      </c>
      <c r="G389" s="239"/>
    </row>
    <row r="390" spans="1:8" ht="36.65" customHeight="1" thickTop="1">
      <c r="A390" s="238"/>
      <c r="B390" s="901"/>
      <c r="C390" s="906" t="s">
        <v>88</v>
      </c>
      <c r="D390" s="275" t="s">
        <v>5</v>
      </c>
      <c r="E390" s="262">
        <v>11620</v>
      </c>
      <c r="F390" s="262">
        <v>1110</v>
      </c>
      <c r="G390" s="239"/>
    </row>
    <row r="391" spans="1:8" ht="36.65" customHeight="1">
      <c r="A391" s="238"/>
      <c r="B391" s="901"/>
      <c r="C391" s="904"/>
      <c r="D391" s="272" t="s">
        <v>6</v>
      </c>
      <c r="E391" s="255">
        <v>15540</v>
      </c>
      <c r="F391" s="255">
        <v>1320</v>
      </c>
      <c r="G391" s="239"/>
    </row>
    <row r="392" spans="1:8" ht="36.65" customHeight="1">
      <c r="A392" s="238"/>
      <c r="B392" s="901"/>
      <c r="C392" s="904"/>
      <c r="D392" s="272" t="s">
        <v>7</v>
      </c>
      <c r="E392" s="255">
        <v>42910</v>
      </c>
      <c r="F392" s="255">
        <v>2920</v>
      </c>
      <c r="G392" s="239"/>
    </row>
    <row r="393" spans="1:8" ht="36.65" customHeight="1" thickBot="1">
      <c r="A393" s="238"/>
      <c r="B393" s="901"/>
      <c r="C393" s="905"/>
      <c r="D393" s="274" t="s">
        <v>8</v>
      </c>
      <c r="E393" s="258">
        <v>84580</v>
      </c>
      <c r="F393" s="258">
        <v>5070</v>
      </c>
      <c r="G393" s="239"/>
    </row>
    <row r="394" spans="1:8" ht="36.65" customHeight="1" thickTop="1">
      <c r="A394" s="238"/>
      <c r="B394" s="901"/>
      <c r="C394" s="906" t="s">
        <v>89</v>
      </c>
      <c r="D394" s="275" t="s">
        <v>5</v>
      </c>
      <c r="E394" s="262">
        <v>11320</v>
      </c>
      <c r="F394" s="262">
        <v>1070</v>
      </c>
      <c r="G394" s="239"/>
    </row>
    <row r="395" spans="1:8" ht="36.65" customHeight="1">
      <c r="A395" s="238"/>
      <c r="B395" s="901"/>
      <c r="C395" s="904"/>
      <c r="D395" s="272" t="s">
        <v>6</v>
      </c>
      <c r="E395" s="255">
        <v>15210</v>
      </c>
      <c r="F395" s="255">
        <v>1290</v>
      </c>
      <c r="G395" s="239"/>
    </row>
    <row r="396" spans="1:8" ht="36.65" customHeight="1">
      <c r="A396" s="238"/>
      <c r="B396" s="901"/>
      <c r="C396" s="904"/>
      <c r="D396" s="272" t="s">
        <v>7</v>
      </c>
      <c r="E396" s="255">
        <v>42570</v>
      </c>
      <c r="F396" s="255">
        <v>2900</v>
      </c>
      <c r="G396" s="239"/>
    </row>
    <row r="397" spans="1:8" s="240" customFormat="1" ht="36.65" customHeight="1" thickBot="1">
      <c r="A397" s="238"/>
      <c r="B397" s="901"/>
      <c r="C397" s="905"/>
      <c r="D397" s="274" t="s">
        <v>8</v>
      </c>
      <c r="E397" s="258">
        <v>84310</v>
      </c>
      <c r="F397" s="258">
        <v>5050</v>
      </c>
      <c r="G397" s="239"/>
      <c r="H397" s="241"/>
    </row>
    <row r="398" spans="1:8" ht="57.75" customHeight="1" thickTop="1">
      <c r="A398" s="238"/>
      <c r="B398" s="901"/>
      <c r="C398" s="906" t="s">
        <v>90</v>
      </c>
      <c r="D398" s="275" t="s">
        <v>5</v>
      </c>
      <c r="E398" s="262">
        <v>11070</v>
      </c>
      <c r="F398" s="262">
        <v>1050</v>
      </c>
      <c r="G398" s="239"/>
    </row>
    <row r="399" spans="1:8" ht="36.65" customHeight="1">
      <c r="A399" s="238"/>
      <c r="B399" s="901"/>
      <c r="C399" s="904"/>
      <c r="D399" s="272" t="s">
        <v>6</v>
      </c>
      <c r="E399" s="255">
        <v>14940</v>
      </c>
      <c r="F399" s="255">
        <v>1270</v>
      </c>
      <c r="G399" s="239"/>
      <c r="H399" s="240"/>
    </row>
    <row r="400" spans="1:8" ht="36.65" customHeight="1">
      <c r="A400" s="238"/>
      <c r="B400" s="901"/>
      <c r="C400" s="904"/>
      <c r="D400" s="272" t="s">
        <v>7</v>
      </c>
      <c r="E400" s="255">
        <v>42340</v>
      </c>
      <c r="F400" s="255">
        <v>2880</v>
      </c>
      <c r="G400" s="239"/>
    </row>
    <row r="401" spans="1:7" ht="36.65" customHeight="1" thickBot="1">
      <c r="A401" s="238"/>
      <c r="B401" s="902"/>
      <c r="C401" s="910"/>
      <c r="D401" s="276" t="s">
        <v>8</v>
      </c>
      <c r="E401" s="265">
        <v>84190</v>
      </c>
      <c r="F401" s="265">
        <v>5040</v>
      </c>
      <c r="G401" s="239"/>
    </row>
    <row r="402" spans="1:7" ht="36" customHeight="1">
      <c r="A402" s="266"/>
      <c r="B402" s="267"/>
      <c r="C402" s="295"/>
      <c r="D402" s="269"/>
      <c r="E402" s="269"/>
      <c r="F402" s="269"/>
      <c r="G402" s="270"/>
    </row>
    <row r="403" spans="1:7" ht="15" customHeight="1" thickBot="1">
      <c r="A403" s="238"/>
      <c r="B403" s="292"/>
      <c r="C403" s="293"/>
      <c r="D403" s="294"/>
      <c r="E403" s="294"/>
      <c r="F403" s="294"/>
      <c r="G403" s="239"/>
    </row>
    <row r="404" spans="1:7" ht="36.65" customHeight="1" thickBot="1">
      <c r="A404" s="238"/>
      <c r="B404" s="245" t="s">
        <v>75</v>
      </c>
      <c r="C404" s="246" t="s">
        <v>74</v>
      </c>
      <c r="D404" s="247" t="s">
        <v>76</v>
      </c>
      <c r="E404" s="248" t="s">
        <v>60</v>
      </c>
      <c r="F404" s="288" t="s">
        <v>91</v>
      </c>
      <c r="G404" s="239"/>
    </row>
    <row r="405" spans="1:7" ht="36.65" customHeight="1">
      <c r="A405" s="238"/>
      <c r="B405" s="900" t="s">
        <v>69</v>
      </c>
      <c r="C405" s="903" t="s">
        <v>72</v>
      </c>
      <c r="D405" s="271" t="s">
        <v>5</v>
      </c>
      <c r="E405" s="252">
        <v>40660</v>
      </c>
      <c r="F405" s="252">
        <v>3870</v>
      </c>
      <c r="G405" s="239"/>
    </row>
    <row r="406" spans="1:7" ht="36.65" customHeight="1">
      <c r="A406" s="238"/>
      <c r="B406" s="901"/>
      <c r="C406" s="904"/>
      <c r="D406" s="272" t="s">
        <v>6</v>
      </c>
      <c r="E406" s="255">
        <v>48360</v>
      </c>
      <c r="F406" s="255">
        <v>4120</v>
      </c>
      <c r="G406" s="239"/>
    </row>
    <row r="407" spans="1:7" ht="36.65" customHeight="1">
      <c r="A407" s="238"/>
      <c r="B407" s="901"/>
      <c r="C407" s="904"/>
      <c r="D407" s="272" t="s">
        <v>7</v>
      </c>
      <c r="E407" s="255">
        <v>84930</v>
      </c>
      <c r="F407" s="255">
        <v>5790</v>
      </c>
      <c r="G407" s="239"/>
    </row>
    <row r="408" spans="1:7" ht="36.65" customHeight="1" thickBot="1">
      <c r="A408" s="238"/>
      <c r="B408" s="901"/>
      <c r="C408" s="905"/>
      <c r="D408" s="273" t="s">
        <v>8</v>
      </c>
      <c r="E408" s="258">
        <v>131280</v>
      </c>
      <c r="F408" s="258">
        <v>7870</v>
      </c>
      <c r="G408" s="239"/>
    </row>
    <row r="409" spans="1:7" ht="36.65" customHeight="1" thickTop="1">
      <c r="A409" s="238"/>
      <c r="B409" s="901"/>
      <c r="C409" s="906" t="s">
        <v>73</v>
      </c>
      <c r="D409" s="271" t="s">
        <v>5</v>
      </c>
      <c r="E409" s="252">
        <v>30980</v>
      </c>
      <c r="F409" s="252">
        <v>2950</v>
      </c>
      <c r="G409" s="239"/>
    </row>
    <row r="410" spans="1:7" ht="36.65" customHeight="1">
      <c r="A410" s="238"/>
      <c r="B410" s="901"/>
      <c r="C410" s="904"/>
      <c r="D410" s="272" t="s">
        <v>6</v>
      </c>
      <c r="E410" s="255">
        <v>36970</v>
      </c>
      <c r="F410" s="255">
        <v>3140</v>
      </c>
      <c r="G410" s="239"/>
    </row>
    <row r="411" spans="1:7" ht="36.65" customHeight="1">
      <c r="A411" s="238"/>
      <c r="B411" s="901"/>
      <c r="C411" s="904"/>
      <c r="D411" s="272" t="s">
        <v>7</v>
      </c>
      <c r="E411" s="255">
        <v>66030</v>
      </c>
      <c r="F411" s="255">
        <v>4500</v>
      </c>
      <c r="G411" s="239"/>
    </row>
    <row r="412" spans="1:7" ht="36.65" customHeight="1" thickBot="1">
      <c r="A412" s="238"/>
      <c r="B412" s="901"/>
      <c r="C412" s="905"/>
      <c r="D412" s="273" t="s">
        <v>8</v>
      </c>
      <c r="E412" s="258">
        <v>109480</v>
      </c>
      <c r="F412" s="258">
        <v>6560</v>
      </c>
      <c r="G412" s="239"/>
    </row>
    <row r="413" spans="1:7" ht="36.65" customHeight="1" thickTop="1">
      <c r="A413" s="238"/>
      <c r="B413" s="901"/>
      <c r="C413" s="907">
        <v>20</v>
      </c>
      <c r="D413" s="271" t="s">
        <v>5</v>
      </c>
      <c r="E413" s="252">
        <v>37450</v>
      </c>
      <c r="F413" s="252">
        <v>3570</v>
      </c>
      <c r="G413" s="239"/>
    </row>
    <row r="414" spans="1:7" ht="36.65" customHeight="1">
      <c r="A414" s="238"/>
      <c r="B414" s="901"/>
      <c r="C414" s="908"/>
      <c r="D414" s="272" t="s">
        <v>6</v>
      </c>
      <c r="E414" s="255">
        <v>44430</v>
      </c>
      <c r="F414" s="255">
        <v>3780</v>
      </c>
      <c r="G414" s="239"/>
    </row>
    <row r="415" spans="1:7" ht="36.65" customHeight="1">
      <c r="A415" s="238"/>
      <c r="B415" s="901"/>
      <c r="C415" s="908"/>
      <c r="D415" s="272" t="s">
        <v>7</v>
      </c>
      <c r="E415" s="255">
        <v>78660</v>
      </c>
      <c r="F415" s="255">
        <v>5360</v>
      </c>
      <c r="G415" s="239"/>
    </row>
    <row r="416" spans="1:7" ht="36.65" customHeight="1" thickBot="1">
      <c r="A416" s="238"/>
      <c r="B416" s="901"/>
      <c r="C416" s="909"/>
      <c r="D416" s="273" t="s">
        <v>8</v>
      </c>
      <c r="E416" s="258">
        <v>124680</v>
      </c>
      <c r="F416" s="258">
        <v>7470</v>
      </c>
      <c r="G416" s="239"/>
    </row>
    <row r="417" spans="1:7" ht="36.65" customHeight="1" thickTop="1">
      <c r="A417" s="238"/>
      <c r="B417" s="901"/>
      <c r="C417" s="906" t="s">
        <v>77</v>
      </c>
      <c r="D417" s="271" t="s">
        <v>5</v>
      </c>
      <c r="E417" s="252">
        <v>27140</v>
      </c>
      <c r="F417" s="252">
        <v>2590</v>
      </c>
      <c r="G417" s="239"/>
    </row>
    <row r="418" spans="1:7" ht="36.65" customHeight="1">
      <c r="A418" s="238"/>
      <c r="B418" s="901"/>
      <c r="C418" s="904"/>
      <c r="D418" s="272" t="s">
        <v>6</v>
      </c>
      <c r="E418" s="255">
        <v>32850</v>
      </c>
      <c r="F418" s="255">
        <v>2790</v>
      </c>
      <c r="G418" s="239"/>
    </row>
    <row r="419" spans="1:7" ht="36.65" customHeight="1">
      <c r="A419" s="238"/>
      <c r="B419" s="901"/>
      <c r="C419" s="904"/>
      <c r="D419" s="272" t="s">
        <v>7</v>
      </c>
      <c r="E419" s="255">
        <v>63940</v>
      </c>
      <c r="F419" s="255">
        <v>4360</v>
      </c>
      <c r="G419" s="239"/>
    </row>
    <row r="420" spans="1:7" ht="36.65" customHeight="1" thickBot="1">
      <c r="A420" s="238"/>
      <c r="B420" s="901"/>
      <c r="C420" s="905"/>
      <c r="D420" s="273" t="s">
        <v>8</v>
      </c>
      <c r="E420" s="258">
        <v>107570</v>
      </c>
      <c r="F420" s="258">
        <v>6440</v>
      </c>
      <c r="G420" s="239"/>
    </row>
    <row r="421" spans="1:7" ht="36.65" customHeight="1" thickTop="1">
      <c r="A421" s="238"/>
      <c r="B421" s="901"/>
      <c r="C421" s="906" t="s">
        <v>78</v>
      </c>
      <c r="D421" s="271" t="s">
        <v>5</v>
      </c>
      <c r="E421" s="252">
        <v>22080</v>
      </c>
      <c r="F421" s="252">
        <v>2100</v>
      </c>
      <c r="G421" s="239"/>
    </row>
    <row r="422" spans="1:7" ht="36.65" customHeight="1">
      <c r="A422" s="238"/>
      <c r="B422" s="901"/>
      <c r="C422" s="904"/>
      <c r="D422" s="272" t="s">
        <v>6</v>
      </c>
      <c r="E422" s="255">
        <v>27170</v>
      </c>
      <c r="F422" s="255">
        <v>2310</v>
      </c>
      <c r="G422" s="239"/>
    </row>
    <row r="423" spans="1:7" ht="36.65" customHeight="1">
      <c r="A423" s="238"/>
      <c r="B423" s="901"/>
      <c r="C423" s="904"/>
      <c r="D423" s="272" t="s">
        <v>7</v>
      </c>
      <c r="E423" s="255">
        <v>56730</v>
      </c>
      <c r="F423" s="255">
        <v>3860</v>
      </c>
      <c r="G423" s="239"/>
    </row>
    <row r="424" spans="1:7" ht="36.65" customHeight="1" thickBot="1">
      <c r="A424" s="238"/>
      <c r="B424" s="901"/>
      <c r="C424" s="905"/>
      <c r="D424" s="273" t="s">
        <v>8</v>
      </c>
      <c r="E424" s="258">
        <v>99180</v>
      </c>
      <c r="F424" s="258">
        <v>5940</v>
      </c>
      <c r="G424" s="239"/>
    </row>
    <row r="425" spans="1:7" ht="36.65" customHeight="1" thickTop="1">
      <c r="A425" s="238"/>
      <c r="B425" s="901"/>
      <c r="C425" s="906" t="s">
        <v>79</v>
      </c>
      <c r="D425" s="271" t="s">
        <v>5</v>
      </c>
      <c r="E425" s="252">
        <v>20710</v>
      </c>
      <c r="F425" s="252">
        <v>1970</v>
      </c>
      <c r="G425" s="239"/>
    </row>
    <row r="426" spans="1:7" ht="36.65" customHeight="1">
      <c r="A426" s="238"/>
      <c r="B426" s="901"/>
      <c r="C426" s="904"/>
      <c r="D426" s="272" t="s">
        <v>6</v>
      </c>
      <c r="E426" s="255">
        <v>25640</v>
      </c>
      <c r="F426" s="255">
        <v>2180</v>
      </c>
      <c r="G426" s="239"/>
    </row>
    <row r="427" spans="1:7" ht="36.65" customHeight="1">
      <c r="A427" s="238"/>
      <c r="B427" s="901"/>
      <c r="C427" s="904"/>
      <c r="D427" s="272" t="s">
        <v>7</v>
      </c>
      <c r="E427" s="255">
        <v>54790</v>
      </c>
      <c r="F427" s="255">
        <v>3730</v>
      </c>
      <c r="G427" s="239"/>
    </row>
    <row r="428" spans="1:7" ht="36.65" customHeight="1" thickBot="1">
      <c r="A428" s="238"/>
      <c r="B428" s="901"/>
      <c r="C428" s="905"/>
      <c r="D428" s="273" t="s">
        <v>8</v>
      </c>
      <c r="E428" s="258">
        <v>96940</v>
      </c>
      <c r="F428" s="258">
        <v>5810</v>
      </c>
      <c r="G428" s="239"/>
    </row>
    <row r="429" spans="1:7" ht="36.65" customHeight="1" thickTop="1">
      <c r="A429" s="238"/>
      <c r="B429" s="901"/>
      <c r="C429" s="906" t="s">
        <v>80</v>
      </c>
      <c r="D429" s="271" t="s">
        <v>5</v>
      </c>
      <c r="E429" s="252">
        <v>18330</v>
      </c>
      <c r="F429" s="252">
        <v>1750</v>
      </c>
      <c r="G429" s="239"/>
    </row>
    <row r="430" spans="1:7" ht="36.65" customHeight="1">
      <c r="A430" s="238"/>
      <c r="B430" s="901"/>
      <c r="C430" s="904"/>
      <c r="D430" s="272" t="s">
        <v>6</v>
      </c>
      <c r="E430" s="255">
        <v>22980</v>
      </c>
      <c r="F430" s="255">
        <v>1950</v>
      </c>
      <c r="G430" s="239"/>
    </row>
    <row r="431" spans="1:7" ht="36.65" customHeight="1">
      <c r="A431" s="238"/>
      <c r="B431" s="901"/>
      <c r="C431" s="904"/>
      <c r="D431" s="272" t="s">
        <v>7</v>
      </c>
      <c r="E431" s="255">
        <v>51460</v>
      </c>
      <c r="F431" s="255">
        <v>3510</v>
      </c>
      <c r="G431" s="239"/>
    </row>
    <row r="432" spans="1:7" ht="36.65" customHeight="1" thickBot="1">
      <c r="A432" s="238"/>
      <c r="B432" s="901"/>
      <c r="C432" s="905"/>
      <c r="D432" s="273" t="s">
        <v>8</v>
      </c>
      <c r="E432" s="258">
        <v>93150</v>
      </c>
      <c r="F432" s="258">
        <v>5580</v>
      </c>
      <c r="G432" s="239"/>
    </row>
    <row r="433" spans="1:7" ht="36.65" customHeight="1" thickTop="1">
      <c r="A433" s="238"/>
      <c r="B433" s="901"/>
      <c r="C433" s="906" t="s">
        <v>82</v>
      </c>
      <c r="D433" s="271" t="s">
        <v>5</v>
      </c>
      <c r="E433" s="252">
        <v>16650</v>
      </c>
      <c r="F433" s="252">
        <v>1590</v>
      </c>
      <c r="G433" s="239"/>
    </row>
    <row r="434" spans="1:7" ht="36.65" customHeight="1">
      <c r="A434" s="238"/>
      <c r="B434" s="901"/>
      <c r="C434" s="904"/>
      <c r="D434" s="272" t="s">
        <v>6</v>
      </c>
      <c r="E434" s="255">
        <v>21090</v>
      </c>
      <c r="F434" s="255">
        <v>1790</v>
      </c>
      <c r="G434" s="239"/>
    </row>
    <row r="435" spans="1:7" ht="36.65" customHeight="1">
      <c r="A435" s="238"/>
      <c r="B435" s="901"/>
      <c r="C435" s="904"/>
      <c r="D435" s="272" t="s">
        <v>7</v>
      </c>
      <c r="E435" s="255">
        <v>49120</v>
      </c>
      <c r="F435" s="255">
        <v>3340</v>
      </c>
      <c r="G435" s="239"/>
    </row>
    <row r="436" spans="1:7" ht="36.65" customHeight="1" thickBot="1">
      <c r="A436" s="238"/>
      <c r="B436" s="901"/>
      <c r="C436" s="905"/>
      <c r="D436" s="273" t="s">
        <v>8</v>
      </c>
      <c r="E436" s="258">
        <v>90480</v>
      </c>
      <c r="F436" s="258">
        <v>5420</v>
      </c>
      <c r="G436" s="239"/>
    </row>
    <row r="437" spans="1:7" ht="36.65" customHeight="1" thickTop="1">
      <c r="A437" s="238"/>
      <c r="B437" s="901"/>
      <c r="C437" s="906" t="s">
        <v>83</v>
      </c>
      <c r="D437" s="271" t="s">
        <v>5</v>
      </c>
      <c r="E437" s="252">
        <v>15430</v>
      </c>
      <c r="F437" s="252">
        <v>1470</v>
      </c>
      <c r="G437" s="239"/>
    </row>
    <row r="438" spans="1:7" ht="36.65" customHeight="1">
      <c r="A438" s="238"/>
      <c r="B438" s="901"/>
      <c r="C438" s="904"/>
      <c r="D438" s="272" t="s">
        <v>6</v>
      </c>
      <c r="E438" s="255">
        <v>19720</v>
      </c>
      <c r="F438" s="255">
        <v>1670</v>
      </c>
      <c r="G438" s="239"/>
    </row>
    <row r="439" spans="1:7" ht="36.65" customHeight="1">
      <c r="A439" s="238"/>
      <c r="B439" s="901"/>
      <c r="C439" s="904"/>
      <c r="D439" s="272" t="s">
        <v>7</v>
      </c>
      <c r="E439" s="255">
        <v>47430</v>
      </c>
      <c r="F439" s="255">
        <v>3230</v>
      </c>
      <c r="G439" s="239"/>
    </row>
    <row r="440" spans="1:7" ht="36.65" customHeight="1" thickBot="1">
      <c r="A440" s="238"/>
      <c r="B440" s="901"/>
      <c r="C440" s="905"/>
      <c r="D440" s="273" t="s">
        <v>8</v>
      </c>
      <c r="E440" s="258">
        <v>88600</v>
      </c>
      <c r="F440" s="258">
        <v>5300</v>
      </c>
      <c r="G440" s="239"/>
    </row>
    <row r="441" spans="1:7" ht="36.65" customHeight="1" thickTop="1">
      <c r="A441" s="238"/>
      <c r="B441" s="901"/>
      <c r="C441" s="906" t="s">
        <v>84</v>
      </c>
      <c r="D441" s="271" t="s">
        <v>5</v>
      </c>
      <c r="E441" s="252">
        <v>14480</v>
      </c>
      <c r="F441" s="252">
        <v>1380</v>
      </c>
      <c r="G441" s="239"/>
    </row>
    <row r="442" spans="1:7" ht="36.65" customHeight="1">
      <c r="A442" s="238"/>
      <c r="B442" s="901"/>
      <c r="C442" s="904"/>
      <c r="D442" s="272" t="s">
        <v>6</v>
      </c>
      <c r="E442" s="255">
        <v>18660</v>
      </c>
      <c r="F442" s="255">
        <v>1590</v>
      </c>
      <c r="G442" s="239"/>
    </row>
    <row r="443" spans="1:7" ht="36.65" customHeight="1">
      <c r="A443" s="238"/>
      <c r="B443" s="901"/>
      <c r="C443" s="904"/>
      <c r="D443" s="272" t="s">
        <v>7</v>
      </c>
      <c r="E443" s="255">
        <v>46160</v>
      </c>
      <c r="F443" s="255">
        <v>3150</v>
      </c>
      <c r="G443" s="239"/>
    </row>
    <row r="444" spans="1:7" ht="36.65" customHeight="1" thickBot="1">
      <c r="A444" s="238"/>
      <c r="B444" s="901"/>
      <c r="C444" s="905"/>
      <c r="D444" s="273" t="s">
        <v>8</v>
      </c>
      <c r="E444" s="258">
        <v>87230</v>
      </c>
      <c r="F444" s="258">
        <v>5220</v>
      </c>
      <c r="G444" s="239"/>
    </row>
    <row r="445" spans="1:7" ht="36.65" customHeight="1" thickTop="1">
      <c r="A445" s="238"/>
      <c r="B445" s="901"/>
      <c r="C445" s="906" t="s">
        <v>85</v>
      </c>
      <c r="D445" s="271" t="s">
        <v>5</v>
      </c>
      <c r="E445" s="252">
        <v>12760</v>
      </c>
      <c r="F445" s="252">
        <v>1210</v>
      </c>
      <c r="G445" s="239"/>
    </row>
    <row r="446" spans="1:7" ht="36.65" customHeight="1">
      <c r="A446" s="238"/>
      <c r="B446" s="901"/>
      <c r="C446" s="904"/>
      <c r="D446" s="272" t="s">
        <v>6</v>
      </c>
      <c r="E446" s="255">
        <v>16740</v>
      </c>
      <c r="F446" s="255">
        <v>1420</v>
      </c>
      <c r="G446" s="239"/>
    </row>
    <row r="447" spans="1:7" ht="36.65" customHeight="1">
      <c r="A447" s="238"/>
      <c r="B447" s="901"/>
      <c r="C447" s="904"/>
      <c r="D447" s="272" t="s">
        <v>7</v>
      </c>
      <c r="E447" s="255">
        <v>43760</v>
      </c>
      <c r="F447" s="255">
        <v>2980</v>
      </c>
      <c r="G447" s="239"/>
    </row>
    <row r="448" spans="1:7" ht="36.65" customHeight="1" thickBot="1">
      <c r="A448" s="238"/>
      <c r="B448" s="901"/>
      <c r="C448" s="905"/>
      <c r="D448" s="273" t="s">
        <v>8</v>
      </c>
      <c r="E448" s="258">
        <v>84490</v>
      </c>
      <c r="F448" s="258">
        <v>5060</v>
      </c>
      <c r="G448" s="239"/>
    </row>
    <row r="449" spans="1:8" ht="36.65" customHeight="1" thickTop="1">
      <c r="A449" s="238"/>
      <c r="B449" s="901"/>
      <c r="C449" s="906" t="s">
        <v>86</v>
      </c>
      <c r="D449" s="271" t="s">
        <v>5</v>
      </c>
      <c r="E449" s="252">
        <v>12250</v>
      </c>
      <c r="F449" s="252">
        <v>1160</v>
      </c>
      <c r="G449" s="239"/>
    </row>
    <row r="450" spans="1:8" ht="36.65" customHeight="1">
      <c r="A450" s="238"/>
      <c r="B450" s="901"/>
      <c r="C450" s="904"/>
      <c r="D450" s="272" t="s">
        <v>6</v>
      </c>
      <c r="E450" s="255">
        <v>16170</v>
      </c>
      <c r="F450" s="255">
        <v>1370</v>
      </c>
      <c r="G450" s="239"/>
    </row>
    <row r="451" spans="1:8" ht="36.65" customHeight="1">
      <c r="A451" s="238"/>
      <c r="B451" s="901"/>
      <c r="C451" s="904"/>
      <c r="D451" s="272" t="s">
        <v>7</v>
      </c>
      <c r="E451" s="255">
        <v>43090</v>
      </c>
      <c r="F451" s="255">
        <v>2930</v>
      </c>
      <c r="G451" s="239"/>
    </row>
    <row r="452" spans="1:8" ht="36.65" customHeight="1" thickBot="1">
      <c r="A452" s="238"/>
      <c r="B452" s="901"/>
      <c r="C452" s="905"/>
      <c r="D452" s="274" t="s">
        <v>8</v>
      </c>
      <c r="E452" s="258">
        <v>83810</v>
      </c>
      <c r="F452" s="258">
        <v>5020</v>
      </c>
      <c r="G452" s="239"/>
    </row>
    <row r="453" spans="1:8" ht="36.65" customHeight="1" thickTop="1">
      <c r="A453" s="238"/>
      <c r="B453" s="901"/>
      <c r="C453" s="906" t="s">
        <v>87</v>
      </c>
      <c r="D453" s="275" t="s">
        <v>5</v>
      </c>
      <c r="E453" s="262">
        <v>11820</v>
      </c>
      <c r="F453" s="262">
        <v>1130</v>
      </c>
      <c r="G453" s="239"/>
    </row>
    <row r="454" spans="1:8" ht="36.65" customHeight="1">
      <c r="A454" s="238"/>
      <c r="B454" s="901"/>
      <c r="C454" s="904"/>
      <c r="D454" s="272" t="s">
        <v>6</v>
      </c>
      <c r="E454" s="255">
        <v>15690</v>
      </c>
      <c r="F454" s="255">
        <v>1330</v>
      </c>
      <c r="G454" s="239"/>
    </row>
    <row r="455" spans="1:8" ht="36.65" customHeight="1">
      <c r="A455" s="238"/>
      <c r="B455" s="901"/>
      <c r="C455" s="904"/>
      <c r="D455" s="272" t="s">
        <v>7</v>
      </c>
      <c r="E455" s="255">
        <v>42570</v>
      </c>
      <c r="F455" s="255">
        <v>2900</v>
      </c>
      <c r="G455" s="239"/>
    </row>
    <row r="456" spans="1:8" ht="36.65" customHeight="1" thickBot="1">
      <c r="A456" s="238"/>
      <c r="B456" s="901"/>
      <c r="C456" s="905"/>
      <c r="D456" s="274" t="s">
        <v>8</v>
      </c>
      <c r="E456" s="258">
        <v>83330</v>
      </c>
      <c r="F456" s="258">
        <v>4990</v>
      </c>
      <c r="G456" s="239"/>
    </row>
    <row r="457" spans="1:8" ht="36.65" customHeight="1" thickTop="1">
      <c r="A457" s="238"/>
      <c r="B457" s="901"/>
      <c r="C457" s="906" t="s">
        <v>88</v>
      </c>
      <c r="D457" s="275" t="s">
        <v>5</v>
      </c>
      <c r="E457" s="262">
        <v>11460</v>
      </c>
      <c r="F457" s="262">
        <v>1090</v>
      </c>
      <c r="G457" s="239"/>
    </row>
    <row r="458" spans="1:8" ht="36.65" customHeight="1">
      <c r="A458" s="238"/>
      <c r="B458" s="901"/>
      <c r="C458" s="904"/>
      <c r="D458" s="272" t="s">
        <v>6</v>
      </c>
      <c r="E458" s="255">
        <v>15290</v>
      </c>
      <c r="F458" s="255">
        <v>1300</v>
      </c>
      <c r="G458" s="239"/>
    </row>
    <row r="459" spans="1:8" ht="36.65" customHeight="1">
      <c r="A459" s="238"/>
      <c r="B459" s="901"/>
      <c r="C459" s="904"/>
      <c r="D459" s="272" t="s">
        <v>7</v>
      </c>
      <c r="E459" s="255">
        <v>42150</v>
      </c>
      <c r="F459" s="255">
        <v>2870</v>
      </c>
      <c r="G459" s="239"/>
    </row>
    <row r="460" spans="1:8" ht="36.65" customHeight="1" thickBot="1">
      <c r="A460" s="238"/>
      <c r="B460" s="901"/>
      <c r="C460" s="905"/>
      <c r="D460" s="274" t="s">
        <v>8</v>
      </c>
      <c r="E460" s="258">
        <v>82960</v>
      </c>
      <c r="F460" s="258">
        <v>4970</v>
      </c>
      <c r="G460" s="239"/>
    </row>
    <row r="461" spans="1:8" ht="36.65" customHeight="1" thickTop="1">
      <c r="A461" s="238"/>
      <c r="B461" s="901"/>
      <c r="C461" s="906" t="s">
        <v>89</v>
      </c>
      <c r="D461" s="275" t="s">
        <v>5</v>
      </c>
      <c r="E461" s="262">
        <v>11180</v>
      </c>
      <c r="F461" s="262">
        <v>1060</v>
      </c>
      <c r="G461" s="239"/>
    </row>
    <row r="462" spans="1:8" ht="36.65" customHeight="1">
      <c r="A462" s="238"/>
      <c r="B462" s="901"/>
      <c r="C462" s="904"/>
      <c r="D462" s="272" t="s">
        <v>6</v>
      </c>
      <c r="E462" s="255">
        <v>14990</v>
      </c>
      <c r="F462" s="255">
        <v>1280</v>
      </c>
      <c r="G462" s="239"/>
    </row>
    <row r="463" spans="1:8" s="240" customFormat="1" ht="36.65" customHeight="1">
      <c r="A463" s="238"/>
      <c r="B463" s="901"/>
      <c r="C463" s="904"/>
      <c r="D463" s="272" t="s">
        <v>7</v>
      </c>
      <c r="E463" s="255">
        <v>41870</v>
      </c>
      <c r="F463" s="255">
        <v>2850</v>
      </c>
      <c r="G463" s="239"/>
      <c r="H463" s="241"/>
    </row>
    <row r="464" spans="1:8" ht="57.75" customHeight="1" thickBot="1">
      <c r="A464" s="238"/>
      <c r="B464" s="901"/>
      <c r="C464" s="905"/>
      <c r="D464" s="274" t="s">
        <v>8</v>
      </c>
      <c r="E464" s="258">
        <v>82790</v>
      </c>
      <c r="F464" s="258">
        <v>4960</v>
      </c>
      <c r="G464" s="239"/>
    </row>
    <row r="465" spans="1:8" ht="36.65" customHeight="1" thickTop="1">
      <c r="A465" s="238"/>
      <c r="B465" s="901"/>
      <c r="C465" s="906" t="s">
        <v>90</v>
      </c>
      <c r="D465" s="275" t="s">
        <v>5</v>
      </c>
      <c r="E465" s="262">
        <v>10920</v>
      </c>
      <c r="F465" s="262">
        <v>1040</v>
      </c>
      <c r="G465" s="239"/>
    </row>
    <row r="466" spans="1:8" ht="36.65" customHeight="1">
      <c r="A466" s="238"/>
      <c r="B466" s="901"/>
      <c r="C466" s="904"/>
      <c r="D466" s="272" t="s">
        <v>6</v>
      </c>
      <c r="E466" s="255">
        <v>14710</v>
      </c>
      <c r="F466" s="255">
        <v>1250</v>
      </c>
      <c r="G466" s="239"/>
      <c r="H466" s="240"/>
    </row>
    <row r="467" spans="1:8" ht="36.65" customHeight="1">
      <c r="A467" s="238"/>
      <c r="B467" s="901"/>
      <c r="C467" s="904"/>
      <c r="D467" s="272" t="s">
        <v>7</v>
      </c>
      <c r="E467" s="255">
        <v>41630</v>
      </c>
      <c r="F467" s="255">
        <v>2830</v>
      </c>
      <c r="G467" s="239"/>
    </row>
    <row r="468" spans="1:8" ht="36.65" customHeight="1" thickBot="1">
      <c r="A468" s="238"/>
      <c r="B468" s="902"/>
      <c r="C468" s="910"/>
      <c r="D468" s="276" t="s">
        <v>8</v>
      </c>
      <c r="E468" s="265">
        <v>82670</v>
      </c>
      <c r="F468" s="265">
        <v>4950</v>
      </c>
      <c r="G468" s="239"/>
    </row>
    <row r="469" spans="1:8" ht="36.65" customHeight="1">
      <c r="A469" s="266"/>
      <c r="B469" s="267"/>
      <c r="C469" s="290"/>
      <c r="D469" s="269"/>
      <c r="E469" s="269"/>
      <c r="F469" s="269"/>
      <c r="G469" s="270"/>
    </row>
    <row r="470" spans="1:8" ht="15" customHeight="1" thickBot="1">
      <c r="A470" s="238"/>
      <c r="B470" s="292"/>
      <c r="C470" s="293"/>
      <c r="D470" s="294"/>
      <c r="E470" s="294"/>
      <c r="F470" s="294"/>
      <c r="G470" s="239"/>
    </row>
    <row r="471" spans="1:8" ht="36.65" customHeight="1" thickBot="1">
      <c r="A471" s="238"/>
      <c r="B471" s="245" t="s">
        <v>75</v>
      </c>
      <c r="C471" s="246" t="s">
        <v>74</v>
      </c>
      <c r="D471" s="247" t="s">
        <v>76</v>
      </c>
      <c r="E471" s="248" t="s">
        <v>60</v>
      </c>
      <c r="F471" s="288" t="s">
        <v>91</v>
      </c>
      <c r="G471" s="239"/>
    </row>
    <row r="472" spans="1:8" ht="36.65" customHeight="1">
      <c r="A472" s="238"/>
      <c r="B472" s="900" t="s">
        <v>70</v>
      </c>
      <c r="C472" s="903" t="s">
        <v>72</v>
      </c>
      <c r="D472" s="271" t="s">
        <v>5</v>
      </c>
      <c r="E472" s="252">
        <v>39900</v>
      </c>
      <c r="F472" s="252">
        <v>3800</v>
      </c>
      <c r="G472" s="239"/>
    </row>
    <row r="473" spans="1:8" ht="36.65" customHeight="1">
      <c r="A473" s="238"/>
      <c r="B473" s="901"/>
      <c r="C473" s="904"/>
      <c r="D473" s="272" t="s">
        <v>6</v>
      </c>
      <c r="E473" s="255">
        <v>47470</v>
      </c>
      <c r="F473" s="255">
        <v>4040</v>
      </c>
      <c r="G473" s="239"/>
    </row>
    <row r="474" spans="1:8" ht="36.65" customHeight="1">
      <c r="A474" s="238"/>
      <c r="B474" s="901"/>
      <c r="C474" s="904"/>
      <c r="D474" s="272" t="s">
        <v>7</v>
      </c>
      <c r="E474" s="255">
        <v>83450</v>
      </c>
      <c r="F474" s="255">
        <v>5690</v>
      </c>
      <c r="G474" s="239"/>
    </row>
    <row r="475" spans="1:8" ht="36.65" customHeight="1" thickBot="1">
      <c r="A475" s="238"/>
      <c r="B475" s="901"/>
      <c r="C475" s="905"/>
      <c r="D475" s="273" t="s">
        <v>8</v>
      </c>
      <c r="E475" s="258">
        <v>128820</v>
      </c>
      <c r="F475" s="258">
        <v>7710</v>
      </c>
      <c r="G475" s="239"/>
    </row>
    <row r="476" spans="1:8" ht="36.65" customHeight="1" thickTop="1">
      <c r="A476" s="238"/>
      <c r="B476" s="901"/>
      <c r="C476" s="906" t="s">
        <v>73</v>
      </c>
      <c r="D476" s="271" t="s">
        <v>5</v>
      </c>
      <c r="E476" s="252">
        <v>30450</v>
      </c>
      <c r="F476" s="252">
        <v>2900</v>
      </c>
      <c r="G476" s="239"/>
    </row>
    <row r="477" spans="1:8" ht="36.65" customHeight="1">
      <c r="A477" s="238"/>
      <c r="B477" s="901"/>
      <c r="C477" s="904"/>
      <c r="D477" s="272" t="s">
        <v>6</v>
      </c>
      <c r="E477" s="255">
        <v>36360</v>
      </c>
      <c r="F477" s="255">
        <v>3100</v>
      </c>
      <c r="G477" s="239"/>
    </row>
    <row r="478" spans="1:8" ht="36.65" customHeight="1">
      <c r="A478" s="238"/>
      <c r="B478" s="901"/>
      <c r="C478" s="904"/>
      <c r="D478" s="272" t="s">
        <v>7</v>
      </c>
      <c r="E478" s="255">
        <v>64990</v>
      </c>
      <c r="F478" s="255">
        <v>4430</v>
      </c>
      <c r="G478" s="239"/>
    </row>
    <row r="479" spans="1:8" ht="36.65" customHeight="1" thickBot="1">
      <c r="A479" s="238"/>
      <c r="B479" s="901"/>
      <c r="C479" s="905"/>
      <c r="D479" s="273" t="s">
        <v>8</v>
      </c>
      <c r="E479" s="258">
        <v>107600</v>
      </c>
      <c r="F479" s="258">
        <v>6450</v>
      </c>
      <c r="G479" s="239"/>
    </row>
    <row r="480" spans="1:8" ht="36.65" customHeight="1" thickTop="1">
      <c r="A480" s="238"/>
      <c r="B480" s="901"/>
      <c r="C480" s="907">
        <v>20</v>
      </c>
      <c r="D480" s="271" t="s">
        <v>5</v>
      </c>
      <c r="E480" s="252">
        <v>36730</v>
      </c>
      <c r="F480" s="252">
        <v>3500</v>
      </c>
      <c r="G480" s="239"/>
    </row>
    <row r="481" spans="1:7" ht="36.65" customHeight="1">
      <c r="A481" s="238"/>
      <c r="B481" s="901"/>
      <c r="C481" s="908"/>
      <c r="D481" s="272" t="s">
        <v>6</v>
      </c>
      <c r="E481" s="255">
        <v>43570</v>
      </c>
      <c r="F481" s="255">
        <v>3700</v>
      </c>
      <c r="G481" s="239"/>
    </row>
    <row r="482" spans="1:7" ht="36.65" customHeight="1">
      <c r="A482" s="238"/>
      <c r="B482" s="901"/>
      <c r="C482" s="908"/>
      <c r="D482" s="272" t="s">
        <v>7</v>
      </c>
      <c r="E482" s="255">
        <v>77080</v>
      </c>
      <c r="F482" s="255">
        <v>5250</v>
      </c>
      <c r="G482" s="239"/>
    </row>
    <row r="483" spans="1:7" ht="36.65" customHeight="1" thickBot="1">
      <c r="A483" s="238"/>
      <c r="B483" s="901"/>
      <c r="C483" s="909"/>
      <c r="D483" s="273" t="s">
        <v>8</v>
      </c>
      <c r="E483" s="258">
        <v>122100</v>
      </c>
      <c r="F483" s="258">
        <v>7320</v>
      </c>
      <c r="G483" s="239"/>
    </row>
    <row r="484" spans="1:7" ht="36.65" customHeight="1" thickTop="1">
      <c r="A484" s="238"/>
      <c r="B484" s="901"/>
      <c r="C484" s="906" t="s">
        <v>77</v>
      </c>
      <c r="D484" s="271" t="s">
        <v>5</v>
      </c>
      <c r="E484" s="252">
        <v>26620</v>
      </c>
      <c r="F484" s="252">
        <v>2530</v>
      </c>
      <c r="G484" s="239"/>
    </row>
    <row r="485" spans="1:7" ht="36.65" customHeight="1">
      <c r="A485" s="238"/>
      <c r="B485" s="901"/>
      <c r="C485" s="904"/>
      <c r="D485" s="272" t="s">
        <v>6</v>
      </c>
      <c r="E485" s="255">
        <v>32210</v>
      </c>
      <c r="F485" s="255">
        <v>2740</v>
      </c>
      <c r="G485" s="239"/>
    </row>
    <row r="486" spans="1:7" ht="36.65" customHeight="1">
      <c r="A486" s="238"/>
      <c r="B486" s="901"/>
      <c r="C486" s="904"/>
      <c r="D486" s="272" t="s">
        <v>7</v>
      </c>
      <c r="E486" s="255">
        <v>62680</v>
      </c>
      <c r="F486" s="255">
        <v>4270</v>
      </c>
      <c r="G486" s="239"/>
    </row>
    <row r="487" spans="1:7" ht="36.65" customHeight="1" thickBot="1">
      <c r="A487" s="238"/>
      <c r="B487" s="901"/>
      <c r="C487" s="905"/>
      <c r="D487" s="273" t="s">
        <v>8</v>
      </c>
      <c r="E487" s="258">
        <v>105350</v>
      </c>
      <c r="F487" s="258">
        <v>6310</v>
      </c>
      <c r="G487" s="239"/>
    </row>
    <row r="488" spans="1:7" ht="36.65" customHeight="1" thickTop="1">
      <c r="A488" s="238"/>
      <c r="B488" s="901"/>
      <c r="C488" s="906" t="s">
        <v>78</v>
      </c>
      <c r="D488" s="271" t="s">
        <v>5</v>
      </c>
      <c r="E488" s="252">
        <v>21680</v>
      </c>
      <c r="F488" s="252">
        <v>2060</v>
      </c>
      <c r="G488" s="239"/>
    </row>
    <row r="489" spans="1:7" ht="36.65" customHeight="1">
      <c r="A489" s="238"/>
      <c r="B489" s="901"/>
      <c r="C489" s="904"/>
      <c r="D489" s="272" t="s">
        <v>6</v>
      </c>
      <c r="E489" s="255">
        <v>26680</v>
      </c>
      <c r="F489" s="255">
        <v>2270</v>
      </c>
      <c r="G489" s="239"/>
    </row>
    <row r="490" spans="1:7" ht="36.65" customHeight="1">
      <c r="A490" s="238"/>
      <c r="B490" s="901"/>
      <c r="C490" s="904"/>
      <c r="D490" s="272" t="s">
        <v>7</v>
      </c>
      <c r="E490" s="255">
        <v>55660</v>
      </c>
      <c r="F490" s="255">
        <v>3790</v>
      </c>
      <c r="G490" s="239"/>
    </row>
    <row r="491" spans="1:7" ht="36.65" customHeight="1" thickBot="1">
      <c r="A491" s="238"/>
      <c r="B491" s="901"/>
      <c r="C491" s="905"/>
      <c r="D491" s="273" t="s">
        <v>8</v>
      </c>
      <c r="E491" s="258">
        <v>97220</v>
      </c>
      <c r="F491" s="258">
        <v>5820</v>
      </c>
      <c r="G491" s="239"/>
    </row>
    <row r="492" spans="1:7" ht="36.65" customHeight="1" thickTop="1">
      <c r="A492" s="238"/>
      <c r="B492" s="901"/>
      <c r="C492" s="906" t="s">
        <v>79</v>
      </c>
      <c r="D492" s="271" t="s">
        <v>5</v>
      </c>
      <c r="E492" s="252">
        <v>20370</v>
      </c>
      <c r="F492" s="252">
        <v>1940</v>
      </c>
      <c r="G492" s="239"/>
    </row>
    <row r="493" spans="1:7" ht="36.65" customHeight="1">
      <c r="A493" s="238"/>
      <c r="B493" s="901"/>
      <c r="C493" s="904"/>
      <c r="D493" s="272" t="s">
        <v>6</v>
      </c>
      <c r="E493" s="255">
        <v>25200</v>
      </c>
      <c r="F493" s="255">
        <v>2140</v>
      </c>
      <c r="G493" s="239"/>
    </row>
    <row r="494" spans="1:7" ht="36.65" customHeight="1">
      <c r="A494" s="238"/>
      <c r="B494" s="901"/>
      <c r="C494" s="904"/>
      <c r="D494" s="272" t="s">
        <v>7</v>
      </c>
      <c r="E494" s="255">
        <v>53820</v>
      </c>
      <c r="F494" s="255">
        <v>3670</v>
      </c>
      <c r="G494" s="239"/>
    </row>
    <row r="495" spans="1:7" ht="36.65" customHeight="1" thickBot="1">
      <c r="A495" s="238"/>
      <c r="B495" s="901"/>
      <c r="C495" s="905"/>
      <c r="D495" s="273" t="s">
        <v>8</v>
      </c>
      <c r="E495" s="258">
        <v>95120</v>
      </c>
      <c r="F495" s="258">
        <v>5700</v>
      </c>
      <c r="G495" s="239"/>
    </row>
    <row r="496" spans="1:7" ht="36.65" customHeight="1" thickTop="1">
      <c r="A496" s="238"/>
      <c r="B496" s="901"/>
      <c r="C496" s="906" t="s">
        <v>80</v>
      </c>
      <c r="D496" s="271" t="s">
        <v>5</v>
      </c>
      <c r="E496" s="252">
        <v>18010</v>
      </c>
      <c r="F496" s="252">
        <v>1720</v>
      </c>
      <c r="G496" s="239"/>
    </row>
    <row r="497" spans="1:7" ht="36.65" customHeight="1">
      <c r="A497" s="238"/>
      <c r="B497" s="901"/>
      <c r="C497" s="904"/>
      <c r="D497" s="272" t="s">
        <v>6</v>
      </c>
      <c r="E497" s="255">
        <v>22550</v>
      </c>
      <c r="F497" s="255">
        <v>1910</v>
      </c>
      <c r="G497" s="239"/>
    </row>
    <row r="498" spans="1:7" ht="36.65" customHeight="1">
      <c r="A498" s="238"/>
      <c r="B498" s="901"/>
      <c r="C498" s="904"/>
      <c r="D498" s="272" t="s">
        <v>7</v>
      </c>
      <c r="E498" s="255">
        <v>50490</v>
      </c>
      <c r="F498" s="255">
        <v>3440</v>
      </c>
      <c r="G498" s="239"/>
    </row>
    <row r="499" spans="1:7" ht="36.65" customHeight="1" thickBot="1">
      <c r="A499" s="238"/>
      <c r="B499" s="901"/>
      <c r="C499" s="905"/>
      <c r="D499" s="273" t="s">
        <v>8</v>
      </c>
      <c r="E499" s="258">
        <v>91310</v>
      </c>
      <c r="F499" s="258">
        <v>5470</v>
      </c>
      <c r="G499" s="239"/>
    </row>
    <row r="500" spans="1:7" ht="36.65" customHeight="1" thickTop="1">
      <c r="A500" s="238"/>
      <c r="B500" s="901"/>
      <c r="C500" s="906" t="s">
        <v>82</v>
      </c>
      <c r="D500" s="271" t="s">
        <v>5</v>
      </c>
      <c r="E500" s="252">
        <v>16370</v>
      </c>
      <c r="F500" s="252">
        <v>1560</v>
      </c>
      <c r="G500" s="239"/>
    </row>
    <row r="501" spans="1:7" ht="36.65" customHeight="1">
      <c r="A501" s="238"/>
      <c r="B501" s="901"/>
      <c r="C501" s="904"/>
      <c r="D501" s="272" t="s">
        <v>6</v>
      </c>
      <c r="E501" s="255">
        <v>20720</v>
      </c>
      <c r="F501" s="255">
        <v>1760</v>
      </c>
      <c r="G501" s="239"/>
    </row>
    <row r="502" spans="1:7" ht="36.65" customHeight="1">
      <c r="A502" s="238"/>
      <c r="B502" s="901"/>
      <c r="C502" s="904"/>
      <c r="D502" s="272" t="s">
        <v>7</v>
      </c>
      <c r="E502" s="255">
        <v>48190</v>
      </c>
      <c r="F502" s="255">
        <v>3280</v>
      </c>
      <c r="G502" s="239"/>
    </row>
    <row r="503" spans="1:7" ht="36.65" customHeight="1" thickBot="1">
      <c r="A503" s="238"/>
      <c r="B503" s="901"/>
      <c r="C503" s="905"/>
      <c r="D503" s="273" t="s">
        <v>8</v>
      </c>
      <c r="E503" s="258">
        <v>88690</v>
      </c>
      <c r="F503" s="258">
        <v>5310</v>
      </c>
      <c r="G503" s="239"/>
    </row>
    <row r="504" spans="1:7" ht="36.65" customHeight="1" thickTop="1">
      <c r="A504" s="238"/>
      <c r="B504" s="901"/>
      <c r="C504" s="906" t="s">
        <v>83</v>
      </c>
      <c r="D504" s="271" t="s">
        <v>5</v>
      </c>
      <c r="E504" s="252">
        <v>15180</v>
      </c>
      <c r="F504" s="252">
        <v>1440</v>
      </c>
      <c r="G504" s="239"/>
    </row>
    <row r="505" spans="1:7" ht="36.65" customHeight="1">
      <c r="A505" s="238"/>
      <c r="B505" s="901"/>
      <c r="C505" s="904"/>
      <c r="D505" s="272" t="s">
        <v>6</v>
      </c>
      <c r="E505" s="255">
        <v>19390</v>
      </c>
      <c r="F505" s="255">
        <v>1650</v>
      </c>
      <c r="G505" s="239"/>
    </row>
    <row r="506" spans="1:7" ht="36.65" customHeight="1">
      <c r="A506" s="238"/>
      <c r="B506" s="901"/>
      <c r="C506" s="904"/>
      <c r="D506" s="272" t="s">
        <v>7</v>
      </c>
      <c r="E506" s="255">
        <v>46600</v>
      </c>
      <c r="F506" s="255">
        <v>3180</v>
      </c>
      <c r="G506" s="239"/>
    </row>
    <row r="507" spans="1:7" ht="36.65" customHeight="1" thickBot="1">
      <c r="A507" s="238"/>
      <c r="B507" s="901"/>
      <c r="C507" s="905"/>
      <c r="D507" s="273" t="s">
        <v>8</v>
      </c>
      <c r="E507" s="258">
        <v>86940</v>
      </c>
      <c r="F507" s="258">
        <v>5210</v>
      </c>
      <c r="G507" s="239"/>
    </row>
    <row r="508" spans="1:7" ht="36.65" customHeight="1" thickTop="1">
      <c r="A508" s="238"/>
      <c r="B508" s="901"/>
      <c r="C508" s="906" t="s">
        <v>84</v>
      </c>
      <c r="D508" s="271" t="s">
        <v>5</v>
      </c>
      <c r="E508" s="252">
        <v>14240</v>
      </c>
      <c r="F508" s="252">
        <v>1360</v>
      </c>
      <c r="G508" s="239"/>
    </row>
    <row r="509" spans="1:7" ht="36.65" customHeight="1">
      <c r="A509" s="238"/>
      <c r="B509" s="901"/>
      <c r="C509" s="904"/>
      <c r="D509" s="272" t="s">
        <v>6</v>
      </c>
      <c r="E509" s="255">
        <v>18340</v>
      </c>
      <c r="F509" s="255">
        <v>1550</v>
      </c>
      <c r="G509" s="239"/>
    </row>
    <row r="510" spans="1:7" ht="36.65" customHeight="1">
      <c r="A510" s="238"/>
      <c r="B510" s="901"/>
      <c r="C510" s="904"/>
      <c r="D510" s="272" t="s">
        <v>7</v>
      </c>
      <c r="E510" s="255">
        <v>45290</v>
      </c>
      <c r="F510" s="255">
        <v>3090</v>
      </c>
      <c r="G510" s="239"/>
    </row>
    <row r="511" spans="1:7" ht="36.65" customHeight="1" thickBot="1">
      <c r="A511" s="238"/>
      <c r="B511" s="901"/>
      <c r="C511" s="905"/>
      <c r="D511" s="273" t="s">
        <v>8</v>
      </c>
      <c r="E511" s="258">
        <v>85490</v>
      </c>
      <c r="F511" s="258">
        <v>5120</v>
      </c>
      <c r="G511" s="239"/>
    </row>
    <row r="512" spans="1:7" ht="36.65" customHeight="1" thickTop="1">
      <c r="A512" s="238"/>
      <c r="B512" s="901"/>
      <c r="C512" s="906" t="s">
        <v>85</v>
      </c>
      <c r="D512" s="271" t="s">
        <v>5</v>
      </c>
      <c r="E512" s="252">
        <v>12580</v>
      </c>
      <c r="F512" s="252">
        <v>1190</v>
      </c>
      <c r="G512" s="239"/>
    </row>
    <row r="513" spans="1:7" ht="36.65" customHeight="1">
      <c r="A513" s="238"/>
      <c r="B513" s="901"/>
      <c r="C513" s="904"/>
      <c r="D513" s="272" t="s">
        <v>6</v>
      </c>
      <c r="E513" s="255">
        <v>16490</v>
      </c>
      <c r="F513" s="255">
        <v>1400</v>
      </c>
      <c r="G513" s="239"/>
    </row>
    <row r="514" spans="1:7" ht="36.65" customHeight="1">
      <c r="A514" s="238"/>
      <c r="B514" s="901"/>
      <c r="C514" s="904"/>
      <c r="D514" s="272" t="s">
        <v>7</v>
      </c>
      <c r="E514" s="255">
        <v>43010</v>
      </c>
      <c r="F514" s="255">
        <v>2930</v>
      </c>
      <c r="G514" s="239"/>
    </row>
    <row r="515" spans="1:7" ht="36.65" customHeight="1" thickBot="1">
      <c r="A515" s="238"/>
      <c r="B515" s="901"/>
      <c r="C515" s="905"/>
      <c r="D515" s="273" t="s">
        <v>8</v>
      </c>
      <c r="E515" s="258">
        <v>82940</v>
      </c>
      <c r="F515" s="258">
        <v>4970</v>
      </c>
      <c r="G515" s="239"/>
    </row>
    <row r="516" spans="1:7" ht="36.65" customHeight="1" thickTop="1">
      <c r="A516" s="238"/>
      <c r="B516" s="901"/>
      <c r="C516" s="906" t="s">
        <v>86</v>
      </c>
      <c r="D516" s="271" t="s">
        <v>5</v>
      </c>
      <c r="E516" s="252">
        <v>12070</v>
      </c>
      <c r="F516" s="252">
        <v>1150</v>
      </c>
      <c r="G516" s="239"/>
    </row>
    <row r="517" spans="1:7" ht="36.65" customHeight="1">
      <c r="A517" s="238"/>
      <c r="B517" s="901"/>
      <c r="C517" s="904"/>
      <c r="D517" s="272" t="s">
        <v>6</v>
      </c>
      <c r="E517" s="255">
        <v>15910</v>
      </c>
      <c r="F517" s="255">
        <v>1350</v>
      </c>
      <c r="G517" s="239"/>
    </row>
    <row r="518" spans="1:7" ht="36.65" customHeight="1">
      <c r="A518" s="238"/>
      <c r="B518" s="901"/>
      <c r="C518" s="904"/>
      <c r="D518" s="272" t="s">
        <v>7</v>
      </c>
      <c r="E518" s="255">
        <v>42350</v>
      </c>
      <c r="F518" s="255">
        <v>2880</v>
      </c>
      <c r="G518" s="239"/>
    </row>
    <row r="519" spans="1:7" ht="36.65" customHeight="1" thickBot="1">
      <c r="A519" s="238"/>
      <c r="B519" s="901"/>
      <c r="C519" s="905"/>
      <c r="D519" s="274" t="s">
        <v>8</v>
      </c>
      <c r="E519" s="258">
        <v>82250</v>
      </c>
      <c r="F519" s="258">
        <v>4920</v>
      </c>
      <c r="G519" s="239"/>
    </row>
    <row r="520" spans="1:7" ht="36.65" customHeight="1" thickTop="1">
      <c r="A520" s="238"/>
      <c r="B520" s="901"/>
      <c r="C520" s="906" t="s">
        <v>87</v>
      </c>
      <c r="D520" s="275" t="s">
        <v>5</v>
      </c>
      <c r="E520" s="262">
        <v>11650</v>
      </c>
      <c r="F520" s="262">
        <v>1100</v>
      </c>
      <c r="G520" s="239"/>
    </row>
    <row r="521" spans="1:7" ht="36.65" customHeight="1">
      <c r="A521" s="238"/>
      <c r="B521" s="901"/>
      <c r="C521" s="904"/>
      <c r="D521" s="272" t="s">
        <v>6</v>
      </c>
      <c r="E521" s="255">
        <v>15460</v>
      </c>
      <c r="F521" s="255">
        <v>1310</v>
      </c>
      <c r="G521" s="239"/>
    </row>
    <row r="522" spans="1:7" ht="36.65" customHeight="1">
      <c r="A522" s="238"/>
      <c r="B522" s="901"/>
      <c r="C522" s="904"/>
      <c r="D522" s="272" t="s">
        <v>7</v>
      </c>
      <c r="E522" s="255">
        <v>41840</v>
      </c>
      <c r="F522" s="255">
        <v>2850</v>
      </c>
      <c r="G522" s="239"/>
    </row>
    <row r="523" spans="1:7" ht="36.65" customHeight="1" thickBot="1">
      <c r="A523" s="238"/>
      <c r="B523" s="901"/>
      <c r="C523" s="905"/>
      <c r="D523" s="274" t="s">
        <v>8</v>
      </c>
      <c r="E523" s="258">
        <v>81780</v>
      </c>
      <c r="F523" s="258">
        <v>4900</v>
      </c>
      <c r="G523" s="239"/>
    </row>
    <row r="524" spans="1:7" ht="36.65" customHeight="1" thickTop="1">
      <c r="A524" s="238"/>
      <c r="B524" s="901"/>
      <c r="C524" s="906" t="s">
        <v>88</v>
      </c>
      <c r="D524" s="275" t="s">
        <v>5</v>
      </c>
      <c r="E524" s="262">
        <v>11300</v>
      </c>
      <c r="F524" s="262">
        <v>1070</v>
      </c>
      <c r="G524" s="239"/>
    </row>
    <row r="525" spans="1:7" ht="36.65" customHeight="1">
      <c r="A525" s="238"/>
      <c r="B525" s="901"/>
      <c r="C525" s="904"/>
      <c r="D525" s="272" t="s">
        <v>6</v>
      </c>
      <c r="E525" s="255">
        <v>15080</v>
      </c>
      <c r="F525" s="255">
        <v>1280</v>
      </c>
      <c r="G525" s="239"/>
    </row>
    <row r="526" spans="1:7" ht="36.65" customHeight="1">
      <c r="A526" s="238"/>
      <c r="B526" s="901"/>
      <c r="C526" s="904"/>
      <c r="D526" s="272" t="s">
        <v>7</v>
      </c>
      <c r="E526" s="255">
        <v>41460</v>
      </c>
      <c r="F526" s="255">
        <v>2830</v>
      </c>
      <c r="G526" s="239"/>
    </row>
    <row r="527" spans="1:7" ht="36.65" customHeight="1" thickBot="1">
      <c r="A527" s="238"/>
      <c r="B527" s="901"/>
      <c r="C527" s="905"/>
      <c r="D527" s="274" t="s">
        <v>8</v>
      </c>
      <c r="E527" s="258">
        <v>81510</v>
      </c>
      <c r="F527" s="258">
        <v>4880</v>
      </c>
      <c r="G527" s="239"/>
    </row>
    <row r="528" spans="1:7" ht="36.65" customHeight="1" thickTop="1">
      <c r="A528" s="238"/>
      <c r="B528" s="901"/>
      <c r="C528" s="906" t="s">
        <v>89</v>
      </c>
      <c r="D528" s="275" t="s">
        <v>5</v>
      </c>
      <c r="E528" s="262">
        <v>11010</v>
      </c>
      <c r="F528" s="262">
        <v>1050</v>
      </c>
      <c r="G528" s="239"/>
    </row>
    <row r="529" spans="1:8" ht="36.65" customHeight="1">
      <c r="A529" s="238"/>
      <c r="B529" s="901"/>
      <c r="C529" s="904"/>
      <c r="D529" s="272" t="s">
        <v>6</v>
      </c>
      <c r="E529" s="255">
        <v>14760</v>
      </c>
      <c r="F529" s="255">
        <v>1250</v>
      </c>
      <c r="G529" s="239"/>
    </row>
    <row r="530" spans="1:8" s="240" customFormat="1" ht="36.65" customHeight="1">
      <c r="A530" s="238"/>
      <c r="B530" s="901"/>
      <c r="C530" s="904"/>
      <c r="D530" s="272" t="s">
        <v>7</v>
      </c>
      <c r="E530" s="255">
        <v>41140</v>
      </c>
      <c r="F530" s="255">
        <v>2800</v>
      </c>
      <c r="G530" s="239"/>
      <c r="H530" s="241"/>
    </row>
    <row r="531" spans="1:8" ht="36.65" customHeight="1" thickBot="1">
      <c r="A531" s="238"/>
      <c r="B531" s="901"/>
      <c r="C531" s="905"/>
      <c r="D531" s="274" t="s">
        <v>8</v>
      </c>
      <c r="E531" s="258">
        <v>81250</v>
      </c>
      <c r="F531" s="258">
        <v>4860</v>
      </c>
      <c r="G531" s="239"/>
    </row>
    <row r="532" spans="1:8" ht="36.65" customHeight="1" thickTop="1">
      <c r="A532" s="238"/>
      <c r="B532" s="901"/>
      <c r="C532" s="906" t="s">
        <v>90</v>
      </c>
      <c r="D532" s="275" t="s">
        <v>5</v>
      </c>
      <c r="E532" s="262">
        <v>10770</v>
      </c>
      <c r="F532" s="262">
        <v>1020</v>
      </c>
      <c r="G532" s="239"/>
    </row>
    <row r="533" spans="1:8" ht="36.65" customHeight="1">
      <c r="A533" s="238"/>
      <c r="B533" s="901"/>
      <c r="C533" s="904"/>
      <c r="D533" s="272" t="s">
        <v>6</v>
      </c>
      <c r="E533" s="255">
        <v>14500</v>
      </c>
      <c r="F533" s="255">
        <v>1230</v>
      </c>
      <c r="G533" s="239"/>
      <c r="H533" s="240"/>
    </row>
    <row r="534" spans="1:8" ht="36.65" customHeight="1">
      <c r="A534" s="238"/>
      <c r="B534" s="901"/>
      <c r="C534" s="904"/>
      <c r="D534" s="272" t="s">
        <v>7</v>
      </c>
      <c r="E534" s="255">
        <v>40910</v>
      </c>
      <c r="F534" s="255">
        <v>2780</v>
      </c>
      <c r="G534" s="239"/>
    </row>
    <row r="535" spans="1:8" ht="36.65" customHeight="1" thickBot="1">
      <c r="A535" s="238"/>
      <c r="B535" s="902"/>
      <c r="C535" s="910"/>
      <c r="D535" s="276" t="s">
        <v>8</v>
      </c>
      <c r="E535" s="265">
        <v>81120</v>
      </c>
      <c r="F535" s="265">
        <v>4850</v>
      </c>
      <c r="G535" s="239"/>
    </row>
    <row r="536" spans="1:8" ht="36.65" customHeight="1">
      <c r="A536" s="266"/>
      <c r="B536" s="277"/>
      <c r="C536" s="286"/>
      <c r="D536" s="277"/>
      <c r="E536" s="277"/>
      <c r="F536" s="277"/>
      <c r="G536" s="270"/>
    </row>
    <row r="537" spans="1:8" ht="36.65" customHeight="1">
      <c r="A537" s="240"/>
      <c r="B537" s="240"/>
      <c r="C537" s="240"/>
      <c r="D537" s="240"/>
      <c r="E537" s="240"/>
      <c r="F537" s="240"/>
      <c r="G537" s="239"/>
    </row>
    <row r="538" spans="1:8" ht="36.65" customHeight="1"/>
    <row r="539" spans="1:8" ht="36.65" customHeight="1"/>
    <row r="540" spans="1:8" ht="36.65" customHeight="1"/>
    <row r="541" spans="1:8" ht="36.65" customHeight="1"/>
    <row r="542" spans="1:8" ht="36.65" customHeight="1"/>
    <row r="543" spans="1:8" ht="36.65" customHeight="1"/>
    <row r="544" spans="1:8" ht="36.65" customHeight="1"/>
    <row r="545" ht="36.65" customHeight="1"/>
    <row r="546" ht="36.65" customHeight="1"/>
    <row r="547" ht="36.65" customHeight="1"/>
    <row r="548" ht="36" customHeight="1"/>
    <row r="549" ht="36" customHeight="1"/>
    <row r="550" ht="36" customHeight="1"/>
    <row r="551" ht="36" customHeight="1"/>
    <row r="552" ht="36" customHeight="1"/>
    <row r="553" ht="36" customHeight="1"/>
    <row r="554" ht="36" customHeight="1"/>
    <row r="555" ht="36" customHeight="1"/>
    <row r="556" ht="36" customHeight="1"/>
    <row r="557" ht="36" customHeight="1"/>
    <row r="558" ht="36" customHeight="1"/>
    <row r="559" ht="36" customHeight="1"/>
    <row r="560" ht="36" customHeight="1"/>
    <row r="561" ht="36" customHeight="1"/>
    <row r="562" ht="36" customHeight="1"/>
    <row r="563" ht="36" customHeight="1"/>
    <row r="564" ht="36" customHeight="1"/>
    <row r="565" ht="36" customHeight="1"/>
    <row r="566" ht="36" customHeight="1"/>
    <row r="567" ht="36" customHeight="1"/>
    <row r="568" ht="36" customHeight="1"/>
    <row r="569" ht="36" customHeight="1"/>
    <row r="570" ht="36" customHeight="1"/>
    <row r="571" ht="36" customHeight="1"/>
    <row r="572" ht="36" customHeight="1"/>
    <row r="573" ht="36" customHeight="1"/>
    <row r="574" ht="36" customHeight="1"/>
    <row r="575" ht="36" customHeight="1"/>
    <row r="576" ht="36" customHeight="1"/>
    <row r="577" ht="36" customHeight="1"/>
    <row r="578" ht="36" customHeight="1"/>
    <row r="579" ht="36" customHeight="1"/>
    <row r="580" ht="36" customHeight="1"/>
    <row r="581" ht="36" customHeight="1"/>
    <row r="582" ht="36" customHeight="1"/>
    <row r="583" ht="36" customHeight="1"/>
    <row r="584" ht="36" customHeight="1"/>
    <row r="585" ht="36" customHeight="1"/>
    <row r="586" ht="36" customHeight="1"/>
    <row r="587" ht="36" customHeight="1"/>
    <row r="588" ht="36" customHeight="1"/>
    <row r="589" ht="36" customHeight="1"/>
    <row r="590" ht="36" customHeight="1"/>
    <row r="591" ht="36" customHeight="1"/>
    <row r="592" ht="36" customHeight="1"/>
    <row r="593" ht="36" customHeight="1"/>
    <row r="594" ht="36" customHeight="1"/>
    <row r="595" ht="36" customHeight="1"/>
    <row r="596" ht="36" customHeight="1"/>
    <row r="597" ht="36" customHeight="1"/>
    <row r="598" ht="36" customHeight="1"/>
    <row r="599" ht="36" customHeight="1"/>
    <row r="600" ht="36" customHeight="1"/>
    <row r="601" ht="36" customHeight="1"/>
    <row r="602" ht="36" customHeight="1"/>
    <row r="603" ht="36" customHeight="1"/>
    <row r="604" ht="36" customHeight="1"/>
    <row r="605" ht="36" customHeight="1"/>
    <row r="606" ht="36" customHeight="1"/>
    <row r="607" ht="36" customHeight="1"/>
    <row r="608" ht="36" customHeight="1"/>
    <row r="609" ht="36" customHeight="1"/>
    <row r="610" ht="36" customHeight="1"/>
    <row r="611" ht="36" customHeight="1"/>
    <row r="612" ht="36" customHeight="1"/>
    <row r="613" ht="36" customHeight="1"/>
    <row r="614" ht="36" customHeight="1"/>
    <row r="615" ht="36" customHeight="1"/>
    <row r="616" ht="36" customHeight="1"/>
    <row r="617" ht="36" customHeight="1"/>
    <row r="618" ht="36" customHeight="1"/>
    <row r="619" ht="36" customHeight="1"/>
    <row r="620" ht="36" customHeight="1"/>
    <row r="621" ht="36" customHeight="1"/>
    <row r="622" ht="36" customHeight="1"/>
    <row r="623" ht="36" customHeight="1"/>
    <row r="624" ht="36" customHeight="1"/>
    <row r="625" ht="36" customHeight="1"/>
    <row r="626" ht="36" customHeight="1"/>
    <row r="627" ht="36" customHeight="1"/>
    <row r="628" ht="36" customHeight="1"/>
    <row r="629" ht="36" customHeight="1"/>
    <row r="630" ht="36" customHeight="1"/>
    <row r="631" ht="36" customHeight="1"/>
    <row r="632" ht="36" customHeight="1"/>
    <row r="633" ht="36" customHeight="1"/>
    <row r="634" ht="36" customHeight="1"/>
    <row r="635" ht="36" customHeight="1"/>
    <row r="636" ht="36" customHeight="1"/>
    <row r="637" ht="36" customHeight="1"/>
    <row r="638" ht="36" customHeight="1"/>
    <row r="639" ht="36" customHeight="1"/>
    <row r="640" ht="36" customHeight="1"/>
    <row r="641" ht="36" customHeight="1"/>
    <row r="642" ht="36" customHeight="1"/>
    <row r="643" ht="36" customHeight="1"/>
    <row r="644" ht="36" customHeight="1"/>
    <row r="645" ht="36" customHeight="1"/>
    <row r="646" ht="36" customHeight="1"/>
    <row r="647" ht="36" customHeight="1"/>
    <row r="648" ht="36" customHeight="1"/>
    <row r="649" ht="36" customHeight="1"/>
    <row r="650" ht="36" customHeight="1"/>
    <row r="651" ht="36" customHeight="1"/>
    <row r="652" ht="36" customHeight="1"/>
    <row r="653" ht="36" customHeight="1"/>
    <row r="654" ht="36" customHeight="1"/>
    <row r="655" ht="36" customHeight="1"/>
    <row r="656" ht="36" customHeight="1"/>
    <row r="657" ht="36" customHeight="1"/>
    <row r="658" ht="36" customHeight="1"/>
    <row r="659" ht="36" customHeight="1"/>
    <row r="660" ht="36" customHeight="1"/>
    <row r="661" ht="36" customHeight="1"/>
    <row r="662" ht="36" customHeight="1"/>
    <row r="663" ht="36" customHeight="1"/>
    <row r="664" ht="36" customHeight="1"/>
    <row r="665" ht="36" customHeight="1"/>
    <row r="666" ht="36" customHeight="1"/>
    <row r="667" ht="36" customHeight="1"/>
    <row r="668" ht="36" customHeight="1"/>
    <row r="669" ht="36" customHeight="1"/>
    <row r="670" ht="36" customHeight="1"/>
    <row r="671" ht="36" customHeight="1"/>
    <row r="672" ht="36" customHeight="1"/>
    <row r="673" ht="36" customHeight="1"/>
    <row r="674" ht="36" customHeight="1"/>
    <row r="675" ht="36" customHeight="1"/>
    <row r="676" ht="36" customHeight="1"/>
    <row r="677" ht="36" customHeight="1"/>
    <row r="678" ht="36" customHeight="1"/>
    <row r="679" ht="36" customHeight="1"/>
    <row r="680" ht="36" customHeight="1"/>
    <row r="681" ht="36" customHeight="1"/>
    <row r="682" ht="36" customHeight="1"/>
    <row r="683" ht="36" customHeight="1"/>
    <row r="684" ht="36" customHeight="1"/>
    <row r="685" ht="36" customHeight="1"/>
    <row r="686" ht="36" customHeight="1"/>
    <row r="687" ht="36" customHeight="1"/>
    <row r="688" ht="36" customHeight="1"/>
    <row r="689" ht="36" customHeight="1"/>
    <row r="690" ht="36" customHeight="1"/>
    <row r="691" ht="36" customHeight="1"/>
    <row r="692" ht="36" customHeight="1"/>
    <row r="693" ht="36" customHeight="1"/>
    <row r="694" ht="36" customHeight="1"/>
    <row r="695" ht="36" customHeight="1"/>
    <row r="696" ht="36" customHeight="1"/>
    <row r="697" ht="36" customHeight="1"/>
    <row r="698" ht="36" customHeight="1"/>
    <row r="699" ht="36" customHeight="1"/>
    <row r="700" ht="36" customHeight="1"/>
    <row r="701" ht="36" customHeight="1"/>
    <row r="702" ht="36" customHeight="1"/>
    <row r="703" ht="36" customHeight="1"/>
    <row r="704" ht="36" customHeight="1"/>
    <row r="705" ht="36" customHeight="1"/>
    <row r="706" ht="36" customHeight="1"/>
    <row r="707" ht="36" customHeight="1"/>
    <row r="708" ht="36" customHeight="1"/>
    <row r="709" ht="36" customHeight="1"/>
    <row r="710" ht="36" customHeight="1"/>
    <row r="711" ht="36" customHeight="1"/>
    <row r="712" ht="36" customHeight="1"/>
    <row r="713" ht="36" customHeight="1"/>
    <row r="714" ht="36" customHeight="1"/>
    <row r="715" ht="36" customHeight="1"/>
    <row r="716" ht="36" customHeight="1"/>
    <row r="717" ht="36" customHeight="1"/>
    <row r="718" ht="36" customHeight="1"/>
    <row r="719" ht="36" customHeight="1"/>
    <row r="720" ht="36" customHeight="1"/>
    <row r="721" ht="36" customHeight="1"/>
    <row r="722" ht="36" customHeight="1"/>
    <row r="723" ht="36" customHeight="1"/>
    <row r="724" ht="36" customHeight="1"/>
    <row r="725" ht="36" customHeight="1"/>
    <row r="726" ht="36" customHeight="1"/>
    <row r="727" ht="36" customHeight="1"/>
    <row r="728" ht="36" customHeight="1"/>
    <row r="729" ht="36" customHeight="1"/>
    <row r="730" ht="36" customHeight="1"/>
    <row r="731" ht="36" customHeight="1"/>
    <row r="732" ht="36" customHeight="1"/>
    <row r="733" ht="36" customHeight="1"/>
    <row r="734" ht="36" customHeight="1"/>
    <row r="735" ht="36" customHeight="1"/>
    <row r="736" ht="36" customHeight="1"/>
    <row r="737" ht="36" customHeight="1"/>
    <row r="738" ht="36" customHeight="1"/>
    <row r="739" ht="36" customHeight="1"/>
    <row r="740" ht="36" customHeight="1"/>
    <row r="741" ht="36" customHeight="1"/>
    <row r="742" ht="36" customHeight="1"/>
    <row r="743" ht="36" customHeight="1"/>
    <row r="744" ht="36" customHeight="1"/>
    <row r="745" ht="36" customHeight="1"/>
    <row r="746" ht="36" customHeight="1"/>
    <row r="747" ht="36" customHeight="1"/>
    <row r="748" ht="36" customHeight="1"/>
    <row r="749" ht="36" customHeight="1"/>
    <row r="750" ht="36" customHeight="1"/>
    <row r="751" ht="36" customHeight="1"/>
    <row r="752" ht="36" customHeight="1"/>
    <row r="753" ht="36" customHeight="1"/>
    <row r="754" ht="36" customHeight="1"/>
    <row r="755" ht="36" customHeight="1"/>
    <row r="756" ht="36" customHeight="1"/>
    <row r="757" ht="36" customHeight="1"/>
    <row r="758" ht="36" customHeight="1"/>
    <row r="759" ht="36" customHeight="1"/>
    <row r="760" ht="36" customHeight="1"/>
    <row r="761" ht="36" customHeight="1"/>
    <row r="762" ht="36" customHeight="1"/>
    <row r="763" ht="36" customHeight="1"/>
    <row r="764" ht="36" customHeight="1"/>
    <row r="765" ht="36" customHeight="1"/>
    <row r="766" ht="36" customHeight="1"/>
    <row r="767" ht="36" customHeight="1"/>
    <row r="768" ht="36" customHeight="1"/>
    <row r="769" ht="36" customHeight="1"/>
    <row r="770" ht="36" customHeight="1"/>
    <row r="771" ht="36" customHeight="1"/>
    <row r="772" ht="36" customHeight="1"/>
    <row r="773" ht="36" customHeight="1"/>
    <row r="774" ht="36" customHeight="1"/>
    <row r="775" ht="36" customHeight="1"/>
    <row r="776" ht="36" customHeight="1"/>
    <row r="777" ht="36" customHeight="1"/>
    <row r="778" ht="36" customHeight="1"/>
    <row r="779" ht="36" customHeight="1"/>
    <row r="780" ht="36" customHeight="1"/>
    <row r="781" ht="36" customHeight="1"/>
    <row r="782" ht="36" customHeight="1"/>
    <row r="783" ht="36" customHeight="1"/>
    <row r="784" ht="36" customHeight="1"/>
    <row r="785" ht="36" customHeight="1"/>
    <row r="786" ht="36" customHeight="1"/>
    <row r="787" ht="36" customHeight="1"/>
    <row r="788" ht="36" customHeight="1"/>
    <row r="789" ht="36" customHeight="1"/>
    <row r="790" ht="36" customHeight="1"/>
    <row r="791" ht="36" customHeight="1"/>
    <row r="792" ht="36" customHeight="1"/>
    <row r="793" ht="36" customHeight="1"/>
    <row r="794" ht="36" customHeight="1"/>
    <row r="795" ht="36" customHeight="1"/>
    <row r="796" ht="36" customHeight="1"/>
    <row r="797" ht="36" customHeight="1"/>
    <row r="798" ht="36" customHeight="1"/>
    <row r="799" ht="36" customHeight="1"/>
    <row r="800" ht="36" customHeight="1"/>
    <row r="801" ht="36" customHeight="1"/>
    <row r="802" ht="36" customHeight="1"/>
    <row r="803" ht="36" customHeight="1"/>
    <row r="804" ht="36" customHeight="1"/>
    <row r="805" ht="36" customHeight="1"/>
    <row r="806" ht="36" customHeight="1"/>
    <row r="807" ht="36" customHeight="1"/>
    <row r="808" ht="36" customHeight="1"/>
    <row r="809" ht="36" customHeight="1"/>
    <row r="810" ht="36" customHeight="1"/>
    <row r="811" ht="36" customHeight="1"/>
    <row r="812" ht="36" customHeight="1"/>
    <row r="813" ht="36" customHeight="1"/>
    <row r="814" ht="36" customHeight="1"/>
    <row r="815" ht="36" customHeight="1"/>
    <row r="816" ht="36" customHeight="1"/>
    <row r="817" ht="36" customHeight="1"/>
    <row r="818" ht="36" customHeight="1"/>
    <row r="819" ht="36" customHeight="1"/>
    <row r="820" ht="36" customHeight="1"/>
    <row r="821" ht="36" customHeight="1"/>
    <row r="822" ht="36" customHeight="1"/>
    <row r="823" ht="36" customHeight="1"/>
    <row r="824" ht="36" customHeight="1"/>
    <row r="825" ht="36" customHeight="1"/>
    <row r="826" ht="36" customHeight="1"/>
    <row r="827" ht="36" customHeight="1"/>
    <row r="828" ht="36" customHeight="1"/>
    <row r="829" ht="36" customHeight="1"/>
    <row r="830" ht="36" customHeight="1"/>
    <row r="831" ht="36" customHeight="1"/>
    <row r="832" ht="36" customHeight="1"/>
    <row r="833" ht="36" customHeight="1"/>
    <row r="834" ht="36" customHeight="1"/>
    <row r="835" ht="36" customHeight="1"/>
    <row r="836" ht="36" customHeight="1"/>
    <row r="837" ht="36" customHeight="1"/>
    <row r="838" ht="36" customHeight="1"/>
    <row r="839" ht="36" customHeight="1"/>
    <row r="840" ht="36" customHeight="1"/>
    <row r="841" ht="36" customHeight="1"/>
    <row r="842" ht="36" customHeight="1"/>
    <row r="843" ht="36" customHeight="1"/>
    <row r="844" ht="36" customHeight="1"/>
    <row r="845" ht="36" customHeight="1"/>
    <row r="846" ht="36" customHeight="1"/>
    <row r="847" ht="36" customHeight="1"/>
    <row r="848" ht="36" customHeight="1"/>
    <row r="849" ht="36" customHeight="1"/>
    <row r="850" ht="36" customHeight="1"/>
    <row r="851" ht="36" customHeight="1"/>
    <row r="852" ht="36" customHeight="1"/>
    <row r="853" ht="36" customHeight="1"/>
    <row r="854" ht="36" customHeight="1"/>
    <row r="855" ht="36" customHeight="1"/>
    <row r="856" ht="36" customHeight="1"/>
    <row r="857" ht="36" customHeight="1"/>
    <row r="858" ht="36" customHeight="1"/>
    <row r="859" ht="36" customHeight="1"/>
    <row r="860" ht="36" customHeight="1"/>
    <row r="861" ht="36" customHeight="1"/>
    <row r="862" ht="36" customHeight="1"/>
    <row r="863" ht="36" customHeight="1"/>
    <row r="864" ht="36" customHeight="1"/>
    <row r="865" ht="36" customHeight="1"/>
    <row r="866" ht="36" customHeight="1"/>
    <row r="867" ht="36" customHeight="1"/>
    <row r="868" ht="36" customHeight="1"/>
    <row r="869" ht="36" customHeight="1"/>
    <row r="870" ht="36" customHeight="1"/>
    <row r="871" ht="36" customHeight="1"/>
    <row r="872" ht="36" customHeight="1"/>
    <row r="873" ht="36" customHeight="1"/>
    <row r="874" ht="36" customHeight="1"/>
    <row r="875" ht="36" customHeight="1"/>
    <row r="876" ht="36" customHeight="1"/>
    <row r="877" ht="36" customHeight="1"/>
    <row r="878" ht="36" customHeight="1"/>
    <row r="879" ht="36" customHeight="1"/>
    <row r="880" ht="36" customHeight="1"/>
    <row r="881" ht="36" customHeight="1"/>
    <row r="882" ht="36" customHeight="1"/>
    <row r="883" ht="36" customHeight="1"/>
    <row r="884" ht="36" customHeight="1"/>
    <row r="885" ht="36" customHeight="1"/>
    <row r="886" ht="36" customHeight="1"/>
    <row r="887" ht="36" customHeight="1"/>
    <row r="888" ht="36" customHeight="1"/>
    <row r="889" ht="36" customHeight="1"/>
    <row r="890" ht="36" customHeight="1"/>
    <row r="891" ht="36" customHeight="1"/>
    <row r="892" ht="36" customHeight="1"/>
    <row r="893" ht="36" customHeight="1"/>
    <row r="894" ht="36" customHeight="1"/>
    <row r="895" ht="36" customHeight="1"/>
    <row r="896" ht="36" customHeight="1"/>
    <row r="897" ht="36" customHeight="1"/>
    <row r="898" ht="36" customHeight="1"/>
    <row r="899" ht="36" customHeight="1"/>
    <row r="900" ht="36" customHeight="1"/>
    <row r="901" ht="36" customHeight="1"/>
    <row r="902" ht="36" customHeight="1"/>
    <row r="903" ht="36" customHeight="1"/>
    <row r="904" ht="36" customHeight="1"/>
    <row r="905" ht="36" customHeight="1"/>
    <row r="906" ht="36" customHeight="1"/>
    <row r="907" ht="36" customHeight="1"/>
    <row r="908" ht="36" customHeight="1"/>
    <row r="909" ht="36" customHeight="1"/>
    <row r="910" ht="36" customHeight="1"/>
    <row r="911" ht="36" customHeight="1"/>
    <row r="912" ht="36" customHeight="1"/>
    <row r="913" ht="36" customHeight="1"/>
    <row r="914" ht="36" customHeight="1"/>
    <row r="915" ht="36" customHeight="1"/>
    <row r="916" ht="36" customHeight="1"/>
    <row r="917" ht="36" customHeight="1"/>
    <row r="918" ht="36" customHeight="1"/>
    <row r="919" ht="36" customHeight="1"/>
    <row r="920" ht="36" customHeight="1"/>
    <row r="921" ht="36" customHeight="1"/>
    <row r="922" ht="36" customHeight="1"/>
    <row r="923" ht="36" customHeight="1"/>
    <row r="924" ht="36" customHeight="1"/>
    <row r="925" ht="36" customHeight="1"/>
    <row r="926" ht="36" customHeight="1"/>
    <row r="927" ht="36" customHeight="1"/>
    <row r="928" ht="36" customHeight="1"/>
    <row r="929" ht="36" customHeight="1"/>
    <row r="930" ht="36" customHeight="1"/>
    <row r="931" ht="36" customHeight="1"/>
    <row r="932" ht="36" customHeight="1"/>
    <row r="933" ht="36" customHeight="1"/>
    <row r="934" ht="36" customHeight="1"/>
    <row r="935" ht="36" customHeight="1"/>
    <row r="936" ht="36" customHeight="1"/>
    <row r="937" ht="36" customHeight="1"/>
    <row r="938" ht="36" customHeight="1"/>
    <row r="939" ht="36" customHeight="1"/>
    <row r="940" ht="36" customHeight="1"/>
    <row r="941" ht="36" customHeight="1"/>
    <row r="942" ht="36" customHeight="1"/>
    <row r="943" ht="36" customHeight="1"/>
    <row r="944" ht="36" customHeight="1"/>
    <row r="945" ht="36" customHeight="1"/>
    <row r="946" ht="36" customHeight="1"/>
    <row r="947" ht="36" customHeight="1"/>
    <row r="948" ht="36" customHeight="1"/>
    <row r="949" ht="36" customHeight="1"/>
    <row r="950" ht="36" customHeight="1"/>
    <row r="951" ht="36" customHeight="1"/>
    <row r="952" ht="36" customHeight="1"/>
    <row r="953" ht="36" customHeight="1"/>
    <row r="954" ht="36" customHeight="1"/>
    <row r="955" ht="36" customHeight="1"/>
    <row r="956" ht="36" customHeight="1"/>
    <row r="957" ht="36" customHeight="1"/>
    <row r="958" ht="36" customHeight="1"/>
    <row r="959" ht="36" customHeight="1"/>
    <row r="960" ht="36" customHeight="1"/>
    <row r="961" ht="36" customHeight="1"/>
    <row r="962" ht="36" customHeight="1"/>
    <row r="963" ht="36" customHeight="1"/>
    <row r="964" ht="36" customHeight="1"/>
    <row r="965" ht="36" customHeight="1"/>
    <row r="966" ht="36" customHeight="1"/>
    <row r="967" ht="36" customHeight="1"/>
    <row r="968" ht="36" customHeight="1"/>
    <row r="969" ht="36" customHeight="1"/>
    <row r="970" ht="36" customHeight="1"/>
    <row r="971" ht="36" customHeight="1"/>
    <row r="972" ht="36" customHeight="1"/>
    <row r="973" ht="36" customHeight="1"/>
    <row r="974" ht="36" customHeight="1"/>
    <row r="975" ht="36" customHeight="1"/>
    <row r="976" ht="36" customHeight="1"/>
    <row r="977" ht="36" customHeight="1"/>
    <row r="978" ht="36" customHeight="1"/>
    <row r="979" ht="36" customHeight="1"/>
    <row r="980" ht="36" customHeight="1"/>
    <row r="981" ht="36" customHeight="1"/>
    <row r="982" ht="36" customHeight="1"/>
    <row r="983" ht="36" customHeight="1"/>
    <row r="984" ht="36" customHeight="1"/>
    <row r="985" ht="36" customHeight="1"/>
    <row r="986" ht="36" customHeight="1"/>
    <row r="987" ht="36" customHeight="1"/>
    <row r="988" ht="36" customHeight="1"/>
    <row r="989" ht="36" customHeight="1"/>
    <row r="990" ht="36" customHeight="1"/>
    <row r="991" ht="36" customHeight="1"/>
  </sheetData>
  <mergeCells count="137">
    <mergeCell ref="B472:B535"/>
    <mergeCell ref="C472:C475"/>
    <mergeCell ref="C476:C479"/>
    <mergeCell ref="C480:C483"/>
    <mergeCell ref="C484:C487"/>
    <mergeCell ref="C488:C491"/>
    <mergeCell ref="C492:C495"/>
    <mergeCell ref="C496:C499"/>
    <mergeCell ref="C524:C527"/>
    <mergeCell ref="C528:C531"/>
    <mergeCell ref="C532:C535"/>
    <mergeCell ref="C500:C503"/>
    <mergeCell ref="C504:C507"/>
    <mergeCell ref="C508:C511"/>
    <mergeCell ref="C512:C515"/>
    <mergeCell ref="C516:C519"/>
    <mergeCell ref="C520:C523"/>
    <mergeCell ref="C437:C440"/>
    <mergeCell ref="C441:C444"/>
    <mergeCell ref="C445:C448"/>
    <mergeCell ref="C449:C452"/>
    <mergeCell ref="C453:C456"/>
    <mergeCell ref="C457:C460"/>
    <mergeCell ref="C398:C401"/>
    <mergeCell ref="B405:B468"/>
    <mergeCell ref="C405:C408"/>
    <mergeCell ref="C409:C412"/>
    <mergeCell ref="C413:C416"/>
    <mergeCell ref="C417:C420"/>
    <mergeCell ref="C421:C424"/>
    <mergeCell ref="C425:C428"/>
    <mergeCell ref="C429:C432"/>
    <mergeCell ref="C433:C436"/>
    <mergeCell ref="C461:C464"/>
    <mergeCell ref="C465:C468"/>
    <mergeCell ref="C374:C377"/>
    <mergeCell ref="C378:C381"/>
    <mergeCell ref="C382:C385"/>
    <mergeCell ref="C386:C389"/>
    <mergeCell ref="C390:C393"/>
    <mergeCell ref="C394:C397"/>
    <mergeCell ref="B338:B401"/>
    <mergeCell ref="C338:C341"/>
    <mergeCell ref="C342:C345"/>
    <mergeCell ref="C346:C349"/>
    <mergeCell ref="C350:C353"/>
    <mergeCell ref="C354:C357"/>
    <mergeCell ref="C358:C361"/>
    <mergeCell ref="C362:C365"/>
    <mergeCell ref="C366:C369"/>
    <mergeCell ref="C370:C373"/>
    <mergeCell ref="C248:C251"/>
    <mergeCell ref="C252:C255"/>
    <mergeCell ref="C256:C259"/>
    <mergeCell ref="C260:C263"/>
    <mergeCell ref="C264:C267"/>
    <mergeCell ref="B271:B334"/>
    <mergeCell ref="C271:C274"/>
    <mergeCell ref="C275:C278"/>
    <mergeCell ref="C279:C282"/>
    <mergeCell ref="C283:C286"/>
    <mergeCell ref="B204:B267"/>
    <mergeCell ref="C311:C314"/>
    <mergeCell ref="C315:C318"/>
    <mergeCell ref="C319:C322"/>
    <mergeCell ref="C323:C326"/>
    <mergeCell ref="C327:C330"/>
    <mergeCell ref="C331:C334"/>
    <mergeCell ref="C287:C290"/>
    <mergeCell ref="C291:C294"/>
    <mergeCell ref="C295:C298"/>
    <mergeCell ref="C299:C302"/>
    <mergeCell ref="C303:C306"/>
    <mergeCell ref="C307:C310"/>
    <mergeCell ref="C236:C239"/>
    <mergeCell ref="C240:C243"/>
    <mergeCell ref="C244:C247"/>
    <mergeCell ref="C185:C188"/>
    <mergeCell ref="C189:C192"/>
    <mergeCell ref="C193:C196"/>
    <mergeCell ref="C197:C200"/>
    <mergeCell ref="C204:C207"/>
    <mergeCell ref="C208:C211"/>
    <mergeCell ref="C212:C215"/>
    <mergeCell ref="C216:C219"/>
    <mergeCell ref="C220:C223"/>
    <mergeCell ref="C173:C176"/>
    <mergeCell ref="C177:C180"/>
    <mergeCell ref="C181:C184"/>
    <mergeCell ref="C122:C125"/>
    <mergeCell ref="C126:C129"/>
    <mergeCell ref="C130:C133"/>
    <mergeCell ref="C224:C227"/>
    <mergeCell ref="C228:C231"/>
    <mergeCell ref="C232:C235"/>
    <mergeCell ref="B70:B133"/>
    <mergeCell ref="C70:C73"/>
    <mergeCell ref="C74:C77"/>
    <mergeCell ref="C78:C81"/>
    <mergeCell ref="C82:C85"/>
    <mergeCell ref="C86:C89"/>
    <mergeCell ref="C90:C93"/>
    <mergeCell ref="C94:C97"/>
    <mergeCell ref="B137:B200"/>
    <mergeCell ref="C137:C140"/>
    <mergeCell ref="C141:C144"/>
    <mergeCell ref="C145:C148"/>
    <mergeCell ref="C149:C152"/>
    <mergeCell ref="C153:C156"/>
    <mergeCell ref="C157:C160"/>
    <mergeCell ref="C98:C101"/>
    <mergeCell ref="C102:C105"/>
    <mergeCell ref="C106:C109"/>
    <mergeCell ref="C110:C113"/>
    <mergeCell ref="C114:C117"/>
    <mergeCell ref="C118:C121"/>
    <mergeCell ref="C161:C164"/>
    <mergeCell ref="C165:C168"/>
    <mergeCell ref="C169:C172"/>
    <mergeCell ref="C35:C38"/>
    <mergeCell ref="C39:C42"/>
    <mergeCell ref="C43:C46"/>
    <mergeCell ref="C47:C50"/>
    <mergeCell ref="C51:C54"/>
    <mergeCell ref="C55:C58"/>
    <mergeCell ref="A1:F1"/>
    <mergeCell ref="B3:B66"/>
    <mergeCell ref="C3:C6"/>
    <mergeCell ref="C7:C10"/>
    <mergeCell ref="C11:C14"/>
    <mergeCell ref="C15:C18"/>
    <mergeCell ref="C19:C22"/>
    <mergeCell ref="C23:C26"/>
    <mergeCell ref="C27:C30"/>
    <mergeCell ref="C31:C34"/>
    <mergeCell ref="C59:C62"/>
    <mergeCell ref="C63:C66"/>
  </mergeCells>
  <phoneticPr fontId="5"/>
  <printOptions horizontalCentered="1"/>
  <pageMargins left="0.59055118110236227" right="0.39370078740157483" top="0.59055118110236227" bottom="0.39370078740157483" header="0" footer="0"/>
  <pageSetup paperSize="9" scale="29" orientation="portrait" r:id="rId1"/>
  <rowBreaks count="7" manualBreakCount="7">
    <brk id="67" max="6" man="1"/>
    <brk id="134" max="6" man="1"/>
    <brk id="201" max="6" man="1"/>
    <brk id="268" max="6" man="1"/>
    <brk id="335" max="6" man="1"/>
    <brk id="402" max="6" man="1"/>
    <brk id="46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97"/>
  <sheetViews>
    <sheetView view="pageBreakPreview" zoomScale="55" zoomScaleNormal="50" zoomScaleSheetLayoutView="55" workbookViewId="0">
      <selection activeCell="B3" sqref="B3:B66"/>
    </sheetView>
  </sheetViews>
  <sheetFormatPr defaultColWidth="8.26953125" defaultRowHeight="25.5"/>
  <cols>
    <col min="1" max="1" width="8.36328125" style="241" customWidth="1"/>
    <col min="2" max="6" width="41.6328125" style="241" customWidth="1"/>
    <col min="7" max="7" width="8.36328125" style="241" customWidth="1"/>
    <col min="8" max="16384" width="8.26953125" style="241"/>
  </cols>
  <sheetData>
    <row r="1" spans="1:7" s="244" customFormat="1" ht="80.25" customHeight="1" thickBot="1">
      <c r="A1" s="889" t="s">
        <v>281</v>
      </c>
      <c r="B1" s="890"/>
      <c r="C1" s="890"/>
      <c r="D1" s="890"/>
      <c r="E1" s="890"/>
      <c r="F1" s="890"/>
      <c r="G1" s="296"/>
    </row>
    <row r="2" spans="1:7" ht="57.75" customHeight="1" thickBot="1">
      <c r="A2" s="238"/>
      <c r="B2" s="245" t="s">
        <v>75</v>
      </c>
      <c r="C2" s="246" t="s">
        <v>74</v>
      </c>
      <c r="D2" s="247" t="s">
        <v>76</v>
      </c>
      <c r="E2" s="248" t="s">
        <v>60</v>
      </c>
      <c r="F2" s="288" t="s">
        <v>91</v>
      </c>
      <c r="G2" s="239"/>
    </row>
    <row r="3" spans="1:7" ht="36.65" customHeight="1">
      <c r="A3" s="238"/>
      <c r="B3" s="891" t="s">
        <v>63</v>
      </c>
      <c r="C3" s="894" t="s">
        <v>72</v>
      </c>
      <c r="D3" s="250" t="s">
        <v>5</v>
      </c>
      <c r="E3" s="251">
        <v>41500</v>
      </c>
      <c r="F3" s="251">
        <v>3960</v>
      </c>
      <c r="G3" s="239"/>
    </row>
    <row r="4" spans="1:7" ht="36.65" customHeight="1">
      <c r="A4" s="238"/>
      <c r="B4" s="892"/>
      <c r="C4" s="887"/>
      <c r="D4" s="253" t="s">
        <v>6</v>
      </c>
      <c r="E4" s="254">
        <v>49290</v>
      </c>
      <c r="F4" s="254">
        <v>4200</v>
      </c>
      <c r="G4" s="239"/>
    </row>
    <row r="5" spans="1:7" ht="36.65" customHeight="1">
      <c r="A5" s="238"/>
      <c r="B5" s="892"/>
      <c r="C5" s="887"/>
      <c r="D5" s="253" t="s">
        <v>7</v>
      </c>
      <c r="E5" s="254">
        <v>86050</v>
      </c>
      <c r="F5" s="254">
        <v>5870</v>
      </c>
      <c r="G5" s="239"/>
    </row>
    <row r="6" spans="1:7" ht="36.65" customHeight="1" thickBot="1">
      <c r="A6" s="238"/>
      <c r="B6" s="892"/>
      <c r="C6" s="888"/>
      <c r="D6" s="256" t="s">
        <v>8</v>
      </c>
      <c r="E6" s="257">
        <v>133930</v>
      </c>
      <c r="F6" s="257">
        <v>8030</v>
      </c>
      <c r="G6" s="239"/>
    </row>
    <row r="7" spans="1:7" ht="36.65" customHeight="1" thickTop="1">
      <c r="A7" s="238"/>
      <c r="B7" s="892"/>
      <c r="C7" s="886" t="s">
        <v>73</v>
      </c>
      <c r="D7" s="250" t="s">
        <v>5</v>
      </c>
      <c r="E7" s="251">
        <v>31210</v>
      </c>
      <c r="F7" s="251">
        <v>2970</v>
      </c>
      <c r="G7" s="239"/>
    </row>
    <row r="8" spans="1:7" ht="36.65" customHeight="1">
      <c r="A8" s="238"/>
      <c r="B8" s="892"/>
      <c r="C8" s="887"/>
      <c r="D8" s="253" t="s">
        <v>6</v>
      </c>
      <c r="E8" s="254">
        <v>37220</v>
      </c>
      <c r="F8" s="254">
        <v>3170</v>
      </c>
      <c r="G8" s="239"/>
    </row>
    <row r="9" spans="1:7" ht="36.65" customHeight="1">
      <c r="A9" s="238"/>
      <c r="B9" s="892"/>
      <c r="C9" s="887"/>
      <c r="D9" s="253" t="s">
        <v>7</v>
      </c>
      <c r="E9" s="254">
        <v>66150</v>
      </c>
      <c r="F9" s="254">
        <v>4510</v>
      </c>
      <c r="G9" s="239"/>
    </row>
    <row r="10" spans="1:7" ht="36.65" customHeight="1" thickBot="1">
      <c r="A10" s="238"/>
      <c r="B10" s="892"/>
      <c r="C10" s="888"/>
      <c r="D10" s="256" t="s">
        <v>8</v>
      </c>
      <c r="E10" s="257">
        <v>110510</v>
      </c>
      <c r="F10" s="257">
        <v>6620</v>
      </c>
      <c r="G10" s="239"/>
    </row>
    <row r="11" spans="1:7" ht="36.65" customHeight="1" thickTop="1">
      <c r="A11" s="238"/>
      <c r="B11" s="892"/>
      <c r="C11" s="895">
        <v>20</v>
      </c>
      <c r="D11" s="250" t="s">
        <v>5</v>
      </c>
      <c r="E11" s="251">
        <v>39260</v>
      </c>
      <c r="F11" s="251">
        <v>3740</v>
      </c>
      <c r="G11" s="239"/>
    </row>
    <row r="12" spans="1:7" ht="36.65" customHeight="1">
      <c r="A12" s="238"/>
      <c r="B12" s="892"/>
      <c r="C12" s="896"/>
      <c r="D12" s="253" t="s">
        <v>6</v>
      </c>
      <c r="E12" s="254">
        <v>46620</v>
      </c>
      <c r="F12" s="254">
        <v>3970</v>
      </c>
      <c r="G12" s="239"/>
    </row>
    <row r="13" spans="1:7" ht="36.65" customHeight="1">
      <c r="A13" s="238"/>
      <c r="B13" s="892"/>
      <c r="C13" s="896"/>
      <c r="D13" s="253" t="s">
        <v>7</v>
      </c>
      <c r="E13" s="254">
        <v>82700</v>
      </c>
      <c r="F13" s="254">
        <v>5630</v>
      </c>
      <c r="G13" s="239"/>
    </row>
    <row r="14" spans="1:7" ht="36.65" customHeight="1" thickBot="1">
      <c r="A14" s="238"/>
      <c r="B14" s="892"/>
      <c r="C14" s="897"/>
      <c r="D14" s="256" t="s">
        <v>8</v>
      </c>
      <c r="E14" s="257">
        <v>131620</v>
      </c>
      <c r="F14" s="257">
        <v>7890</v>
      </c>
      <c r="G14" s="239"/>
    </row>
    <row r="15" spans="1:7" ht="36.65" customHeight="1" thickTop="1">
      <c r="A15" s="238"/>
      <c r="B15" s="892"/>
      <c r="C15" s="886" t="s">
        <v>77</v>
      </c>
      <c r="D15" s="250" t="s">
        <v>5</v>
      </c>
      <c r="E15" s="251">
        <v>27870</v>
      </c>
      <c r="F15" s="251">
        <v>2650</v>
      </c>
      <c r="G15" s="239"/>
    </row>
    <row r="16" spans="1:7" ht="36.65" customHeight="1">
      <c r="A16" s="238"/>
      <c r="B16" s="892"/>
      <c r="C16" s="887"/>
      <c r="D16" s="253" t="s">
        <v>6</v>
      </c>
      <c r="E16" s="254">
        <v>33790</v>
      </c>
      <c r="F16" s="254">
        <v>2870</v>
      </c>
      <c r="G16" s="239"/>
    </row>
    <row r="17" spans="1:7" ht="36.65" customHeight="1">
      <c r="A17" s="238"/>
      <c r="B17" s="892"/>
      <c r="C17" s="887"/>
      <c r="D17" s="253" t="s">
        <v>7</v>
      </c>
      <c r="E17" s="254">
        <v>65980</v>
      </c>
      <c r="F17" s="254">
        <v>4490</v>
      </c>
      <c r="G17" s="239"/>
    </row>
    <row r="18" spans="1:7" ht="36.65" customHeight="1" thickBot="1">
      <c r="A18" s="238"/>
      <c r="B18" s="892"/>
      <c r="C18" s="888"/>
      <c r="D18" s="256" t="s">
        <v>8</v>
      </c>
      <c r="E18" s="257">
        <v>111510</v>
      </c>
      <c r="F18" s="257">
        <v>6680</v>
      </c>
      <c r="G18" s="239"/>
    </row>
    <row r="19" spans="1:7" ht="36.65" customHeight="1" thickTop="1">
      <c r="A19" s="238"/>
      <c r="B19" s="892"/>
      <c r="C19" s="886" t="s">
        <v>78</v>
      </c>
      <c r="D19" s="250" t="s">
        <v>5</v>
      </c>
      <c r="E19" s="251">
        <v>22410</v>
      </c>
      <c r="F19" s="251">
        <v>2140</v>
      </c>
      <c r="G19" s="239"/>
    </row>
    <row r="20" spans="1:7" ht="36.65" customHeight="1">
      <c r="A20" s="238"/>
      <c r="B20" s="892"/>
      <c r="C20" s="887"/>
      <c r="D20" s="253" t="s">
        <v>6</v>
      </c>
      <c r="E20" s="254">
        <v>27620</v>
      </c>
      <c r="F20" s="254">
        <v>2350</v>
      </c>
      <c r="G20" s="239"/>
    </row>
    <row r="21" spans="1:7" ht="36.65" customHeight="1">
      <c r="A21" s="238"/>
      <c r="B21" s="892"/>
      <c r="C21" s="887"/>
      <c r="D21" s="253" t="s">
        <v>7</v>
      </c>
      <c r="E21" s="254">
        <v>57870</v>
      </c>
      <c r="F21" s="254">
        <v>3950</v>
      </c>
      <c r="G21" s="239"/>
    </row>
    <row r="22" spans="1:7" ht="36.65" customHeight="1" thickBot="1">
      <c r="A22" s="238"/>
      <c r="B22" s="892"/>
      <c r="C22" s="888"/>
      <c r="D22" s="256" t="s">
        <v>8</v>
      </c>
      <c r="E22" s="257">
        <v>101650</v>
      </c>
      <c r="F22" s="257">
        <v>6090</v>
      </c>
      <c r="G22" s="239"/>
    </row>
    <row r="23" spans="1:7" ht="36.65" customHeight="1" thickTop="1">
      <c r="A23" s="238"/>
      <c r="B23" s="892"/>
      <c r="C23" s="886" t="s">
        <v>79</v>
      </c>
      <c r="D23" s="250" t="s">
        <v>5</v>
      </c>
      <c r="E23" s="251">
        <v>20940</v>
      </c>
      <c r="F23" s="251">
        <v>1990</v>
      </c>
      <c r="G23" s="239"/>
    </row>
    <row r="24" spans="1:7" ht="36.65" customHeight="1">
      <c r="A24" s="238"/>
      <c r="B24" s="892"/>
      <c r="C24" s="887"/>
      <c r="D24" s="253" t="s">
        <v>6</v>
      </c>
      <c r="E24" s="254">
        <v>25970</v>
      </c>
      <c r="F24" s="254">
        <v>2210</v>
      </c>
      <c r="G24" s="239"/>
    </row>
    <row r="25" spans="1:7" ht="36.65" customHeight="1">
      <c r="A25" s="238"/>
      <c r="B25" s="892"/>
      <c r="C25" s="887"/>
      <c r="D25" s="253" t="s">
        <v>7</v>
      </c>
      <c r="E25" s="254">
        <v>55690</v>
      </c>
      <c r="F25" s="254">
        <v>3790</v>
      </c>
      <c r="G25" s="239"/>
    </row>
    <row r="26" spans="1:7" ht="36.65" customHeight="1" thickBot="1">
      <c r="A26" s="238"/>
      <c r="B26" s="892"/>
      <c r="C26" s="888"/>
      <c r="D26" s="256" t="s">
        <v>8</v>
      </c>
      <c r="E26" s="257">
        <v>98990</v>
      </c>
      <c r="F26" s="257">
        <v>5930</v>
      </c>
      <c r="G26" s="239"/>
    </row>
    <row r="27" spans="1:7" ht="36.65" customHeight="1" thickTop="1">
      <c r="A27" s="238"/>
      <c r="B27" s="892"/>
      <c r="C27" s="886" t="s">
        <v>80</v>
      </c>
      <c r="D27" s="250" t="s">
        <v>5</v>
      </c>
      <c r="E27" s="251">
        <v>18350</v>
      </c>
      <c r="F27" s="251">
        <v>1750</v>
      </c>
      <c r="G27" s="239"/>
    </row>
    <row r="28" spans="1:7" ht="36.65" customHeight="1">
      <c r="A28" s="238"/>
      <c r="B28" s="892"/>
      <c r="C28" s="887"/>
      <c r="D28" s="253" t="s">
        <v>6</v>
      </c>
      <c r="E28" s="254">
        <v>23040</v>
      </c>
      <c r="F28" s="254">
        <v>1960</v>
      </c>
      <c r="G28" s="239"/>
    </row>
    <row r="29" spans="1:7" ht="36.65" customHeight="1">
      <c r="A29" s="238"/>
      <c r="B29" s="892"/>
      <c r="C29" s="887"/>
      <c r="D29" s="253" t="s">
        <v>7</v>
      </c>
      <c r="E29" s="254">
        <v>51840</v>
      </c>
      <c r="F29" s="254">
        <v>3530</v>
      </c>
      <c r="G29" s="239"/>
    </row>
    <row r="30" spans="1:7" ht="36.65" customHeight="1" thickBot="1">
      <c r="A30" s="238"/>
      <c r="B30" s="892"/>
      <c r="C30" s="888"/>
      <c r="D30" s="256" t="s">
        <v>8</v>
      </c>
      <c r="E30" s="257">
        <v>94320</v>
      </c>
      <c r="F30" s="257">
        <v>5650</v>
      </c>
      <c r="G30" s="239"/>
    </row>
    <row r="31" spans="1:7" ht="36.65" customHeight="1" thickTop="1">
      <c r="A31" s="238"/>
      <c r="B31" s="892"/>
      <c r="C31" s="886" t="s">
        <v>82</v>
      </c>
      <c r="D31" s="250" t="s">
        <v>5</v>
      </c>
      <c r="E31" s="251">
        <v>16570</v>
      </c>
      <c r="F31" s="251">
        <v>1570</v>
      </c>
      <c r="G31" s="239"/>
    </row>
    <row r="32" spans="1:7" ht="36.65" customHeight="1">
      <c r="A32" s="238"/>
      <c r="B32" s="892"/>
      <c r="C32" s="887"/>
      <c r="D32" s="253" t="s">
        <v>6</v>
      </c>
      <c r="E32" s="254">
        <v>21040</v>
      </c>
      <c r="F32" s="254">
        <v>1790</v>
      </c>
      <c r="G32" s="239"/>
    </row>
    <row r="33" spans="1:7" ht="36.65" customHeight="1">
      <c r="A33" s="238"/>
      <c r="B33" s="892"/>
      <c r="C33" s="887"/>
      <c r="D33" s="253" t="s">
        <v>7</v>
      </c>
      <c r="E33" s="254">
        <v>49220</v>
      </c>
      <c r="F33" s="254">
        <v>3360</v>
      </c>
      <c r="G33" s="239"/>
    </row>
    <row r="34" spans="1:7" ht="36.65" customHeight="1" thickBot="1">
      <c r="A34" s="238"/>
      <c r="B34" s="892"/>
      <c r="C34" s="888"/>
      <c r="D34" s="256" t="s">
        <v>8</v>
      </c>
      <c r="E34" s="257">
        <v>91160</v>
      </c>
      <c r="F34" s="257">
        <v>5460</v>
      </c>
      <c r="G34" s="239"/>
    </row>
    <row r="35" spans="1:7" ht="36.65" customHeight="1" thickTop="1">
      <c r="A35" s="238"/>
      <c r="B35" s="892"/>
      <c r="C35" s="886" t="s">
        <v>83</v>
      </c>
      <c r="D35" s="250" t="s">
        <v>5</v>
      </c>
      <c r="E35" s="251">
        <v>15280</v>
      </c>
      <c r="F35" s="251">
        <v>1450</v>
      </c>
      <c r="G35" s="239"/>
    </row>
    <row r="36" spans="1:7" ht="36.65" customHeight="1">
      <c r="A36" s="238"/>
      <c r="B36" s="892"/>
      <c r="C36" s="887"/>
      <c r="D36" s="253" t="s">
        <v>6</v>
      </c>
      <c r="E36" s="254">
        <v>19580</v>
      </c>
      <c r="F36" s="254">
        <v>1660</v>
      </c>
      <c r="G36" s="239"/>
    </row>
    <row r="37" spans="1:7" ht="36.65" customHeight="1">
      <c r="A37" s="238"/>
      <c r="B37" s="892"/>
      <c r="C37" s="887"/>
      <c r="D37" s="253" t="s">
        <v>7</v>
      </c>
      <c r="E37" s="254">
        <v>47350</v>
      </c>
      <c r="F37" s="254">
        <v>3230</v>
      </c>
      <c r="G37" s="239"/>
    </row>
    <row r="38" spans="1:7" ht="36.65" customHeight="1" thickBot="1">
      <c r="A38" s="238"/>
      <c r="B38" s="892"/>
      <c r="C38" s="888"/>
      <c r="D38" s="256" t="s">
        <v>8</v>
      </c>
      <c r="E38" s="257">
        <v>88950</v>
      </c>
      <c r="F38" s="257">
        <v>5330</v>
      </c>
      <c r="G38" s="239"/>
    </row>
    <row r="39" spans="1:7" ht="36.65" customHeight="1" thickTop="1">
      <c r="A39" s="238"/>
      <c r="B39" s="892"/>
      <c r="C39" s="886" t="s">
        <v>84</v>
      </c>
      <c r="D39" s="250" t="s">
        <v>5</v>
      </c>
      <c r="E39" s="251">
        <v>14270</v>
      </c>
      <c r="F39" s="251">
        <v>1350</v>
      </c>
      <c r="G39" s="239"/>
    </row>
    <row r="40" spans="1:7" ht="36.65" customHeight="1">
      <c r="A40" s="238"/>
      <c r="B40" s="892"/>
      <c r="C40" s="887"/>
      <c r="D40" s="253" t="s">
        <v>6</v>
      </c>
      <c r="E40" s="254">
        <v>18460</v>
      </c>
      <c r="F40" s="254">
        <v>1570</v>
      </c>
      <c r="G40" s="239"/>
    </row>
    <row r="41" spans="1:7" ht="36.65" customHeight="1">
      <c r="A41" s="238"/>
      <c r="B41" s="892"/>
      <c r="C41" s="887"/>
      <c r="D41" s="253" t="s">
        <v>7</v>
      </c>
      <c r="E41" s="254">
        <v>45920</v>
      </c>
      <c r="F41" s="254">
        <v>3120</v>
      </c>
      <c r="G41" s="239"/>
    </row>
    <row r="42" spans="1:7" ht="36.65" customHeight="1" thickBot="1">
      <c r="A42" s="238"/>
      <c r="B42" s="892"/>
      <c r="C42" s="888"/>
      <c r="D42" s="256" t="s">
        <v>8</v>
      </c>
      <c r="E42" s="257">
        <v>87270</v>
      </c>
      <c r="F42" s="257">
        <v>5230</v>
      </c>
      <c r="G42" s="239"/>
    </row>
    <row r="43" spans="1:7" ht="36.65" customHeight="1" thickTop="1">
      <c r="A43" s="238"/>
      <c r="B43" s="892"/>
      <c r="C43" s="886" t="s">
        <v>85</v>
      </c>
      <c r="D43" s="250" t="s">
        <v>5</v>
      </c>
      <c r="E43" s="251">
        <v>12390</v>
      </c>
      <c r="F43" s="251">
        <v>1180</v>
      </c>
      <c r="G43" s="239"/>
    </row>
    <row r="44" spans="1:7" ht="36.65" customHeight="1">
      <c r="A44" s="238"/>
      <c r="B44" s="892"/>
      <c r="C44" s="887"/>
      <c r="D44" s="253" t="s">
        <v>6</v>
      </c>
      <c r="E44" s="254">
        <v>16320</v>
      </c>
      <c r="F44" s="254">
        <v>1380</v>
      </c>
      <c r="G44" s="239"/>
    </row>
    <row r="45" spans="1:7" ht="36.65" customHeight="1">
      <c r="A45" s="238"/>
      <c r="B45" s="892"/>
      <c r="C45" s="887"/>
      <c r="D45" s="253" t="s">
        <v>7</v>
      </c>
      <c r="E45" s="254">
        <v>43060</v>
      </c>
      <c r="F45" s="254">
        <v>2930</v>
      </c>
      <c r="G45" s="239"/>
    </row>
    <row r="46" spans="1:7" ht="36.65" customHeight="1" thickBot="1">
      <c r="A46" s="238"/>
      <c r="B46" s="892"/>
      <c r="C46" s="888"/>
      <c r="D46" s="256" t="s">
        <v>8</v>
      </c>
      <c r="E46" s="257">
        <v>83730</v>
      </c>
      <c r="F46" s="257">
        <v>5010</v>
      </c>
      <c r="G46" s="239"/>
    </row>
    <row r="47" spans="1:7" ht="36.65" customHeight="1" thickTop="1">
      <c r="A47" s="238"/>
      <c r="B47" s="892"/>
      <c r="C47" s="886" t="s">
        <v>86</v>
      </c>
      <c r="D47" s="250" t="s">
        <v>5</v>
      </c>
      <c r="E47" s="251">
        <v>11860</v>
      </c>
      <c r="F47" s="251">
        <v>1130</v>
      </c>
      <c r="G47" s="239"/>
    </row>
    <row r="48" spans="1:7" ht="36.65" customHeight="1">
      <c r="A48" s="238"/>
      <c r="B48" s="892"/>
      <c r="C48" s="887"/>
      <c r="D48" s="253" t="s">
        <v>6</v>
      </c>
      <c r="E48" s="254">
        <v>15740</v>
      </c>
      <c r="F48" s="254">
        <v>1340</v>
      </c>
      <c r="G48" s="239"/>
    </row>
    <row r="49" spans="1:7" ht="36.65" customHeight="1">
      <c r="A49" s="238"/>
      <c r="B49" s="892"/>
      <c r="C49" s="887"/>
      <c r="D49" s="253" t="s">
        <v>7</v>
      </c>
      <c r="E49" s="254">
        <v>42360</v>
      </c>
      <c r="F49" s="254">
        <v>2880</v>
      </c>
      <c r="G49" s="239"/>
    </row>
    <row r="50" spans="1:7" ht="36.65" customHeight="1" thickBot="1">
      <c r="A50" s="238"/>
      <c r="B50" s="892"/>
      <c r="C50" s="888"/>
      <c r="D50" s="259" t="s">
        <v>8</v>
      </c>
      <c r="E50" s="257">
        <v>82970</v>
      </c>
      <c r="F50" s="257">
        <v>4970</v>
      </c>
      <c r="G50" s="239"/>
    </row>
    <row r="51" spans="1:7" ht="36.65" customHeight="1" thickTop="1">
      <c r="A51" s="238"/>
      <c r="B51" s="892"/>
      <c r="C51" s="886" t="s">
        <v>87</v>
      </c>
      <c r="D51" s="260" t="s">
        <v>5</v>
      </c>
      <c r="E51" s="261">
        <v>11440</v>
      </c>
      <c r="F51" s="261">
        <v>1090</v>
      </c>
      <c r="G51" s="239"/>
    </row>
    <row r="52" spans="1:7" ht="36.65" customHeight="1">
      <c r="A52" s="238"/>
      <c r="B52" s="892"/>
      <c r="C52" s="887"/>
      <c r="D52" s="253" t="s">
        <v>6</v>
      </c>
      <c r="E52" s="254">
        <v>15260</v>
      </c>
      <c r="F52" s="254">
        <v>1300</v>
      </c>
      <c r="G52" s="239"/>
    </row>
    <row r="53" spans="1:7" ht="36.65" customHeight="1">
      <c r="A53" s="238"/>
      <c r="B53" s="892"/>
      <c r="C53" s="887"/>
      <c r="D53" s="253" t="s">
        <v>7</v>
      </c>
      <c r="E53" s="254">
        <v>41820</v>
      </c>
      <c r="F53" s="254">
        <v>2850</v>
      </c>
      <c r="G53" s="239"/>
    </row>
    <row r="54" spans="1:7" ht="36.65" customHeight="1" thickBot="1">
      <c r="A54" s="238"/>
      <c r="B54" s="892"/>
      <c r="C54" s="888"/>
      <c r="D54" s="259" t="s">
        <v>8</v>
      </c>
      <c r="E54" s="257">
        <v>82440</v>
      </c>
      <c r="F54" s="257">
        <v>4930</v>
      </c>
      <c r="G54" s="239"/>
    </row>
    <row r="55" spans="1:7" ht="36.65" customHeight="1" thickTop="1">
      <c r="A55" s="238"/>
      <c r="B55" s="892"/>
      <c r="C55" s="886" t="s">
        <v>88</v>
      </c>
      <c r="D55" s="260" t="s">
        <v>5</v>
      </c>
      <c r="E55" s="261">
        <v>11060</v>
      </c>
      <c r="F55" s="261">
        <v>1050</v>
      </c>
      <c r="G55" s="239"/>
    </row>
    <row r="56" spans="1:7" ht="36.65" customHeight="1">
      <c r="A56" s="238"/>
      <c r="B56" s="892"/>
      <c r="C56" s="887"/>
      <c r="D56" s="253" t="s">
        <v>6</v>
      </c>
      <c r="E56" s="254">
        <v>14840</v>
      </c>
      <c r="F56" s="254">
        <v>1260</v>
      </c>
      <c r="G56" s="239"/>
    </row>
    <row r="57" spans="1:7" ht="36.65" customHeight="1">
      <c r="A57" s="238"/>
      <c r="B57" s="892"/>
      <c r="C57" s="887"/>
      <c r="D57" s="253" t="s">
        <v>7</v>
      </c>
      <c r="E57" s="254">
        <v>41320</v>
      </c>
      <c r="F57" s="254">
        <v>2810</v>
      </c>
      <c r="G57" s="239"/>
    </row>
    <row r="58" spans="1:7" ht="36.65" customHeight="1" thickBot="1">
      <c r="A58" s="238"/>
      <c r="B58" s="892"/>
      <c r="C58" s="888"/>
      <c r="D58" s="259" t="s">
        <v>8</v>
      </c>
      <c r="E58" s="257">
        <v>81910</v>
      </c>
      <c r="F58" s="257">
        <v>4910</v>
      </c>
      <c r="G58" s="239"/>
    </row>
    <row r="59" spans="1:7" ht="36.65" customHeight="1" thickTop="1">
      <c r="A59" s="238"/>
      <c r="B59" s="892"/>
      <c r="C59" s="886" t="s">
        <v>89</v>
      </c>
      <c r="D59" s="260" t="s">
        <v>5</v>
      </c>
      <c r="E59" s="261">
        <v>10760</v>
      </c>
      <c r="F59" s="261">
        <v>1030</v>
      </c>
      <c r="G59" s="239"/>
    </row>
    <row r="60" spans="1:7" ht="36.65" customHeight="1">
      <c r="A60" s="238"/>
      <c r="B60" s="892"/>
      <c r="C60" s="887"/>
      <c r="D60" s="253" t="s">
        <v>6</v>
      </c>
      <c r="E60" s="254">
        <v>14510</v>
      </c>
      <c r="F60" s="254">
        <v>1230</v>
      </c>
      <c r="G60" s="239"/>
    </row>
    <row r="61" spans="1:7" ht="36.65" customHeight="1">
      <c r="A61" s="238"/>
      <c r="B61" s="892"/>
      <c r="C61" s="887"/>
      <c r="D61" s="253" t="s">
        <v>7</v>
      </c>
      <c r="E61" s="254">
        <v>40970</v>
      </c>
      <c r="F61" s="254">
        <v>2790</v>
      </c>
      <c r="G61" s="239"/>
    </row>
    <row r="62" spans="1:7" ht="36.65" customHeight="1" thickBot="1">
      <c r="A62" s="238"/>
      <c r="B62" s="892"/>
      <c r="C62" s="888"/>
      <c r="D62" s="259" t="s">
        <v>8</v>
      </c>
      <c r="E62" s="257">
        <v>81600</v>
      </c>
      <c r="F62" s="257">
        <v>4890</v>
      </c>
      <c r="G62" s="239"/>
    </row>
    <row r="63" spans="1:7" ht="36.65" customHeight="1" thickTop="1">
      <c r="A63" s="238"/>
      <c r="B63" s="892"/>
      <c r="C63" s="886" t="s">
        <v>90</v>
      </c>
      <c r="D63" s="260" t="s">
        <v>5</v>
      </c>
      <c r="E63" s="261">
        <v>10500</v>
      </c>
      <c r="F63" s="261">
        <v>1000</v>
      </c>
      <c r="G63" s="239"/>
    </row>
    <row r="64" spans="1:7" ht="36.65" customHeight="1">
      <c r="A64" s="238"/>
      <c r="B64" s="892"/>
      <c r="C64" s="887"/>
      <c r="D64" s="253" t="s">
        <v>6</v>
      </c>
      <c r="E64" s="254">
        <v>14240</v>
      </c>
      <c r="F64" s="254">
        <v>1210</v>
      </c>
      <c r="G64" s="239"/>
    </row>
    <row r="65" spans="1:8" ht="36.65" customHeight="1">
      <c r="A65" s="238"/>
      <c r="B65" s="892"/>
      <c r="C65" s="887"/>
      <c r="D65" s="253" t="s">
        <v>7</v>
      </c>
      <c r="E65" s="254">
        <v>40710</v>
      </c>
      <c r="F65" s="254">
        <v>2770</v>
      </c>
      <c r="G65" s="239"/>
    </row>
    <row r="66" spans="1:8" ht="36.65" customHeight="1" thickBot="1">
      <c r="A66" s="238"/>
      <c r="B66" s="893"/>
      <c r="C66" s="898"/>
      <c r="D66" s="263" t="s">
        <v>8</v>
      </c>
      <c r="E66" s="264">
        <v>81430</v>
      </c>
      <c r="F66" s="264">
        <v>4880</v>
      </c>
      <c r="G66" s="239"/>
    </row>
    <row r="67" spans="1:8" s="240" customFormat="1" ht="36.65" customHeight="1">
      <c r="A67" s="266"/>
      <c r="B67" s="267"/>
      <c r="C67" s="268"/>
      <c r="D67" s="269"/>
      <c r="E67" s="269"/>
      <c r="F67" s="269"/>
      <c r="G67" s="270"/>
    </row>
    <row r="68" spans="1:8" s="283" customFormat="1" ht="15" customHeight="1" thickBot="1">
      <c r="A68" s="278"/>
      <c r="B68" s="279"/>
      <c r="C68" s="279"/>
      <c r="D68" s="297"/>
      <c r="E68" s="279"/>
      <c r="F68" s="279"/>
      <c r="G68" s="289"/>
      <c r="H68" s="282"/>
    </row>
    <row r="69" spans="1:8" ht="57.75" customHeight="1" thickBot="1">
      <c r="A69" s="238"/>
      <c r="B69" s="245" t="s">
        <v>75</v>
      </c>
      <c r="C69" s="246" t="s">
        <v>74</v>
      </c>
      <c r="D69" s="247" t="s">
        <v>76</v>
      </c>
      <c r="E69" s="248" t="s">
        <v>60</v>
      </c>
      <c r="F69" s="288" t="s">
        <v>91</v>
      </c>
      <c r="G69" s="239"/>
    </row>
    <row r="70" spans="1:8" ht="36.65" customHeight="1">
      <c r="A70" s="238"/>
      <c r="B70" s="900" t="s">
        <v>64</v>
      </c>
      <c r="C70" s="903" t="s">
        <v>72</v>
      </c>
      <c r="D70" s="271" t="s">
        <v>5</v>
      </c>
      <c r="E70" s="252">
        <v>40750</v>
      </c>
      <c r="F70" s="252">
        <v>3880</v>
      </c>
      <c r="G70" s="239"/>
    </row>
    <row r="71" spans="1:8" ht="36.65" customHeight="1">
      <c r="A71" s="238"/>
      <c r="B71" s="901"/>
      <c r="C71" s="904"/>
      <c r="D71" s="272" t="s">
        <v>6</v>
      </c>
      <c r="E71" s="255">
        <v>48420</v>
      </c>
      <c r="F71" s="255">
        <v>4120</v>
      </c>
      <c r="G71" s="239"/>
    </row>
    <row r="72" spans="1:8" ht="36.65" customHeight="1">
      <c r="A72" s="238"/>
      <c r="B72" s="901"/>
      <c r="C72" s="904"/>
      <c r="D72" s="272" t="s">
        <v>7</v>
      </c>
      <c r="E72" s="255">
        <v>84630</v>
      </c>
      <c r="F72" s="255">
        <v>5770</v>
      </c>
      <c r="G72" s="239"/>
    </row>
    <row r="73" spans="1:8" ht="36.65" customHeight="1" thickBot="1">
      <c r="A73" s="238"/>
      <c r="B73" s="901"/>
      <c r="C73" s="905"/>
      <c r="D73" s="273" t="s">
        <v>8</v>
      </c>
      <c r="E73" s="258">
        <v>131530</v>
      </c>
      <c r="F73" s="258">
        <v>7880</v>
      </c>
      <c r="G73" s="239"/>
    </row>
    <row r="74" spans="1:8" ht="36.65" customHeight="1" thickTop="1">
      <c r="A74" s="238"/>
      <c r="B74" s="901"/>
      <c r="C74" s="906" t="s">
        <v>73</v>
      </c>
      <c r="D74" s="271" t="s">
        <v>5</v>
      </c>
      <c r="E74" s="252">
        <v>30690</v>
      </c>
      <c r="F74" s="252">
        <v>2920</v>
      </c>
      <c r="G74" s="239"/>
    </row>
    <row r="75" spans="1:8" ht="36.65" customHeight="1">
      <c r="A75" s="238"/>
      <c r="B75" s="901"/>
      <c r="C75" s="904"/>
      <c r="D75" s="272" t="s">
        <v>6</v>
      </c>
      <c r="E75" s="255">
        <v>36600</v>
      </c>
      <c r="F75" s="255">
        <v>3120</v>
      </c>
      <c r="G75" s="239"/>
    </row>
    <row r="76" spans="1:8" ht="36.65" customHeight="1">
      <c r="A76" s="238"/>
      <c r="B76" s="901"/>
      <c r="C76" s="904"/>
      <c r="D76" s="272" t="s">
        <v>7</v>
      </c>
      <c r="E76" s="255">
        <v>65120</v>
      </c>
      <c r="F76" s="255">
        <v>4440</v>
      </c>
      <c r="G76" s="239"/>
    </row>
    <row r="77" spans="1:8" ht="36.65" customHeight="1" thickBot="1">
      <c r="A77" s="238"/>
      <c r="B77" s="901"/>
      <c r="C77" s="905"/>
      <c r="D77" s="273" t="s">
        <v>8</v>
      </c>
      <c r="E77" s="258">
        <v>108630</v>
      </c>
      <c r="F77" s="258">
        <v>6510</v>
      </c>
      <c r="G77" s="239"/>
    </row>
    <row r="78" spans="1:8" ht="36.65" customHeight="1" thickTop="1">
      <c r="A78" s="238"/>
      <c r="B78" s="901"/>
      <c r="C78" s="907">
        <v>20</v>
      </c>
      <c r="D78" s="271" t="s">
        <v>5</v>
      </c>
      <c r="E78" s="252">
        <v>38430</v>
      </c>
      <c r="F78" s="252">
        <v>3660</v>
      </c>
      <c r="G78" s="239"/>
    </row>
    <row r="79" spans="1:8" ht="36.65" customHeight="1">
      <c r="A79" s="238"/>
      <c r="B79" s="901"/>
      <c r="C79" s="908"/>
      <c r="D79" s="272" t="s">
        <v>6</v>
      </c>
      <c r="E79" s="255">
        <v>45630</v>
      </c>
      <c r="F79" s="255">
        <v>3880</v>
      </c>
      <c r="G79" s="239"/>
    </row>
    <row r="80" spans="1:8" ht="36.65" customHeight="1">
      <c r="A80" s="238"/>
      <c r="B80" s="901"/>
      <c r="C80" s="908"/>
      <c r="D80" s="272" t="s">
        <v>7</v>
      </c>
      <c r="E80" s="255">
        <v>80920</v>
      </c>
      <c r="F80" s="255">
        <v>5520</v>
      </c>
      <c r="G80" s="239"/>
    </row>
    <row r="81" spans="1:7" ht="36.65" customHeight="1" thickBot="1">
      <c r="A81" s="238"/>
      <c r="B81" s="901"/>
      <c r="C81" s="909"/>
      <c r="D81" s="273" t="s">
        <v>8</v>
      </c>
      <c r="E81" s="258">
        <v>128660</v>
      </c>
      <c r="F81" s="258">
        <v>7710</v>
      </c>
      <c r="G81" s="239"/>
    </row>
    <row r="82" spans="1:7" ht="36.65" customHeight="1" thickTop="1">
      <c r="A82" s="238"/>
      <c r="B82" s="901"/>
      <c r="C82" s="906" t="s">
        <v>77</v>
      </c>
      <c r="D82" s="271" t="s">
        <v>5</v>
      </c>
      <c r="E82" s="252">
        <v>27360</v>
      </c>
      <c r="F82" s="252">
        <v>2610</v>
      </c>
      <c r="G82" s="239"/>
    </row>
    <row r="83" spans="1:7" ht="36.65" customHeight="1">
      <c r="A83" s="238"/>
      <c r="B83" s="901"/>
      <c r="C83" s="904"/>
      <c r="D83" s="272" t="s">
        <v>6</v>
      </c>
      <c r="E83" s="255">
        <v>33160</v>
      </c>
      <c r="F83" s="255">
        <v>2820</v>
      </c>
      <c r="G83" s="239"/>
    </row>
    <row r="84" spans="1:7" ht="36.65" customHeight="1">
      <c r="A84" s="238"/>
      <c r="B84" s="901"/>
      <c r="C84" s="904"/>
      <c r="D84" s="272" t="s">
        <v>7</v>
      </c>
      <c r="E84" s="255">
        <v>64730</v>
      </c>
      <c r="F84" s="255">
        <v>4410</v>
      </c>
      <c r="G84" s="239"/>
    </row>
    <row r="85" spans="1:7" ht="36.65" customHeight="1" thickBot="1">
      <c r="A85" s="238"/>
      <c r="B85" s="901"/>
      <c r="C85" s="905"/>
      <c r="D85" s="273" t="s">
        <v>8</v>
      </c>
      <c r="E85" s="258">
        <v>109280</v>
      </c>
      <c r="F85" s="258">
        <v>6550</v>
      </c>
      <c r="G85" s="239"/>
    </row>
    <row r="86" spans="1:7" ht="36.65" customHeight="1" thickTop="1">
      <c r="A86" s="238"/>
      <c r="B86" s="901"/>
      <c r="C86" s="906" t="s">
        <v>78</v>
      </c>
      <c r="D86" s="271" t="s">
        <v>5</v>
      </c>
      <c r="E86" s="252">
        <v>22010</v>
      </c>
      <c r="F86" s="252">
        <v>2100</v>
      </c>
      <c r="G86" s="239"/>
    </row>
    <row r="87" spans="1:7" ht="36.65" customHeight="1">
      <c r="A87" s="238"/>
      <c r="B87" s="901"/>
      <c r="C87" s="904"/>
      <c r="D87" s="272" t="s">
        <v>6</v>
      </c>
      <c r="E87" s="255">
        <v>27110</v>
      </c>
      <c r="F87" s="255">
        <v>2310</v>
      </c>
      <c r="G87" s="239"/>
    </row>
    <row r="88" spans="1:7" ht="36.65" customHeight="1">
      <c r="A88" s="238"/>
      <c r="B88" s="901"/>
      <c r="C88" s="904"/>
      <c r="D88" s="272" t="s">
        <v>7</v>
      </c>
      <c r="E88" s="255">
        <v>56760</v>
      </c>
      <c r="F88" s="255">
        <v>3870</v>
      </c>
      <c r="G88" s="239"/>
    </row>
    <row r="89" spans="1:7" ht="36.65" customHeight="1" thickBot="1">
      <c r="A89" s="238"/>
      <c r="B89" s="901"/>
      <c r="C89" s="905"/>
      <c r="D89" s="273" t="s">
        <v>8</v>
      </c>
      <c r="E89" s="258">
        <v>99600</v>
      </c>
      <c r="F89" s="258">
        <v>5970</v>
      </c>
      <c r="G89" s="239"/>
    </row>
    <row r="90" spans="1:7" ht="36.65" customHeight="1" thickTop="1">
      <c r="A90" s="238"/>
      <c r="B90" s="901"/>
      <c r="C90" s="906" t="s">
        <v>79</v>
      </c>
      <c r="D90" s="271" t="s">
        <v>5</v>
      </c>
      <c r="E90" s="252">
        <v>20570</v>
      </c>
      <c r="F90" s="252">
        <v>1960</v>
      </c>
      <c r="G90" s="239"/>
    </row>
    <row r="91" spans="1:7" ht="36.65" customHeight="1">
      <c r="A91" s="238"/>
      <c r="B91" s="901"/>
      <c r="C91" s="904"/>
      <c r="D91" s="272" t="s">
        <v>6</v>
      </c>
      <c r="E91" s="255">
        <v>25490</v>
      </c>
      <c r="F91" s="255">
        <v>2170</v>
      </c>
      <c r="G91" s="239"/>
    </row>
    <row r="92" spans="1:7" ht="36.65" customHeight="1">
      <c r="A92" s="238"/>
      <c r="B92" s="901"/>
      <c r="C92" s="904"/>
      <c r="D92" s="272" t="s">
        <v>7</v>
      </c>
      <c r="E92" s="255">
        <v>54630</v>
      </c>
      <c r="F92" s="255">
        <v>3720</v>
      </c>
      <c r="G92" s="239"/>
    </row>
    <row r="93" spans="1:7" ht="36.65" customHeight="1" thickBot="1">
      <c r="A93" s="238"/>
      <c r="B93" s="901"/>
      <c r="C93" s="905"/>
      <c r="D93" s="273" t="s">
        <v>8</v>
      </c>
      <c r="E93" s="258">
        <v>97000</v>
      </c>
      <c r="F93" s="258">
        <v>5810</v>
      </c>
      <c r="G93" s="239"/>
    </row>
    <row r="94" spans="1:7" ht="36.65" customHeight="1" thickTop="1">
      <c r="A94" s="238"/>
      <c r="B94" s="901"/>
      <c r="C94" s="906" t="s">
        <v>80</v>
      </c>
      <c r="D94" s="271" t="s">
        <v>5</v>
      </c>
      <c r="E94" s="252">
        <v>18050</v>
      </c>
      <c r="F94" s="252">
        <v>1720</v>
      </c>
      <c r="G94" s="239"/>
    </row>
    <row r="95" spans="1:7" ht="36.65" customHeight="1">
      <c r="A95" s="238"/>
      <c r="B95" s="901"/>
      <c r="C95" s="904"/>
      <c r="D95" s="272" t="s">
        <v>6</v>
      </c>
      <c r="E95" s="255">
        <v>22650</v>
      </c>
      <c r="F95" s="255">
        <v>1920</v>
      </c>
      <c r="G95" s="239"/>
    </row>
    <row r="96" spans="1:7" ht="36.65" customHeight="1">
      <c r="A96" s="238"/>
      <c r="B96" s="901"/>
      <c r="C96" s="904"/>
      <c r="D96" s="272" t="s">
        <v>7</v>
      </c>
      <c r="E96" s="255">
        <v>50920</v>
      </c>
      <c r="F96" s="255">
        <v>3470</v>
      </c>
      <c r="G96" s="239"/>
    </row>
    <row r="97" spans="1:7" ht="36.65" customHeight="1" thickBot="1">
      <c r="A97" s="238"/>
      <c r="B97" s="901"/>
      <c r="C97" s="905"/>
      <c r="D97" s="273" t="s">
        <v>8</v>
      </c>
      <c r="E97" s="258">
        <v>92540</v>
      </c>
      <c r="F97" s="258">
        <v>5540</v>
      </c>
      <c r="G97" s="239"/>
    </row>
    <row r="98" spans="1:7" ht="36.65" customHeight="1" thickTop="1">
      <c r="A98" s="238"/>
      <c r="B98" s="901"/>
      <c r="C98" s="906" t="s">
        <v>82</v>
      </c>
      <c r="D98" s="271" t="s">
        <v>5</v>
      </c>
      <c r="E98" s="252">
        <v>16300</v>
      </c>
      <c r="F98" s="252">
        <v>1550</v>
      </c>
      <c r="G98" s="239"/>
    </row>
    <row r="99" spans="1:7" ht="36.65" customHeight="1">
      <c r="A99" s="238"/>
      <c r="B99" s="901"/>
      <c r="C99" s="904"/>
      <c r="D99" s="272" t="s">
        <v>6</v>
      </c>
      <c r="E99" s="255">
        <v>20690</v>
      </c>
      <c r="F99" s="255">
        <v>1750</v>
      </c>
      <c r="G99" s="239"/>
    </row>
    <row r="100" spans="1:7" ht="36.65" customHeight="1">
      <c r="A100" s="238"/>
      <c r="B100" s="901"/>
      <c r="C100" s="904"/>
      <c r="D100" s="272" t="s">
        <v>7</v>
      </c>
      <c r="E100" s="255">
        <v>48360</v>
      </c>
      <c r="F100" s="255">
        <v>3290</v>
      </c>
      <c r="G100" s="239"/>
    </row>
    <row r="101" spans="1:7" ht="36.65" customHeight="1" thickBot="1">
      <c r="A101" s="238"/>
      <c r="B101" s="901"/>
      <c r="C101" s="905"/>
      <c r="D101" s="273" t="s">
        <v>8</v>
      </c>
      <c r="E101" s="258">
        <v>89450</v>
      </c>
      <c r="F101" s="258">
        <v>5360</v>
      </c>
      <c r="G101" s="239"/>
    </row>
    <row r="102" spans="1:7" ht="36.65" customHeight="1" thickTop="1">
      <c r="A102" s="238"/>
      <c r="B102" s="901"/>
      <c r="C102" s="906" t="s">
        <v>83</v>
      </c>
      <c r="D102" s="271" t="s">
        <v>5</v>
      </c>
      <c r="E102" s="252">
        <v>15030</v>
      </c>
      <c r="F102" s="252">
        <v>1430</v>
      </c>
      <c r="G102" s="239"/>
    </row>
    <row r="103" spans="1:7" ht="36.65" customHeight="1">
      <c r="A103" s="238"/>
      <c r="B103" s="901"/>
      <c r="C103" s="904"/>
      <c r="D103" s="272" t="s">
        <v>6</v>
      </c>
      <c r="E103" s="255">
        <v>19260</v>
      </c>
      <c r="F103" s="255">
        <v>1630</v>
      </c>
      <c r="G103" s="239"/>
    </row>
    <row r="104" spans="1:7" ht="36.65" customHeight="1">
      <c r="A104" s="238"/>
      <c r="B104" s="901"/>
      <c r="C104" s="904"/>
      <c r="D104" s="272" t="s">
        <v>7</v>
      </c>
      <c r="E104" s="255">
        <v>46520</v>
      </c>
      <c r="F104" s="255">
        <v>3170</v>
      </c>
      <c r="G104" s="239"/>
    </row>
    <row r="105" spans="1:7" ht="36.65" customHeight="1" thickBot="1">
      <c r="A105" s="238"/>
      <c r="B105" s="901"/>
      <c r="C105" s="905"/>
      <c r="D105" s="273" t="s">
        <v>8</v>
      </c>
      <c r="E105" s="258">
        <v>87280</v>
      </c>
      <c r="F105" s="258">
        <v>5230</v>
      </c>
      <c r="G105" s="239"/>
    </row>
    <row r="106" spans="1:7" ht="36.65" customHeight="1" thickTop="1">
      <c r="A106" s="238"/>
      <c r="B106" s="901"/>
      <c r="C106" s="906" t="s">
        <v>84</v>
      </c>
      <c r="D106" s="271" t="s">
        <v>5</v>
      </c>
      <c r="E106" s="252">
        <v>14050</v>
      </c>
      <c r="F106" s="252">
        <v>1330</v>
      </c>
      <c r="G106" s="239"/>
    </row>
    <row r="107" spans="1:7" ht="36.65" customHeight="1">
      <c r="A107" s="238"/>
      <c r="B107" s="901"/>
      <c r="C107" s="904"/>
      <c r="D107" s="272" t="s">
        <v>6</v>
      </c>
      <c r="E107" s="255">
        <v>18160</v>
      </c>
      <c r="F107" s="255">
        <v>1540</v>
      </c>
      <c r="G107" s="239"/>
    </row>
    <row r="108" spans="1:7" ht="36.65" customHeight="1">
      <c r="A108" s="238"/>
      <c r="B108" s="901"/>
      <c r="C108" s="904"/>
      <c r="D108" s="272" t="s">
        <v>7</v>
      </c>
      <c r="E108" s="255">
        <v>45120</v>
      </c>
      <c r="F108" s="255">
        <v>3070</v>
      </c>
      <c r="G108" s="239"/>
    </row>
    <row r="109" spans="1:7" ht="36.65" customHeight="1" thickBot="1">
      <c r="A109" s="238"/>
      <c r="B109" s="901"/>
      <c r="C109" s="905"/>
      <c r="D109" s="273" t="s">
        <v>8</v>
      </c>
      <c r="E109" s="258">
        <v>85640</v>
      </c>
      <c r="F109" s="258">
        <v>5130</v>
      </c>
      <c r="G109" s="239"/>
    </row>
    <row r="110" spans="1:7" ht="36.65" customHeight="1" thickTop="1">
      <c r="A110" s="238"/>
      <c r="B110" s="901"/>
      <c r="C110" s="906" t="s">
        <v>85</v>
      </c>
      <c r="D110" s="271" t="s">
        <v>5</v>
      </c>
      <c r="E110" s="252">
        <v>12250</v>
      </c>
      <c r="F110" s="252">
        <v>1160</v>
      </c>
      <c r="G110" s="239"/>
    </row>
    <row r="111" spans="1:7" ht="36.65" customHeight="1">
      <c r="A111" s="238"/>
      <c r="B111" s="901"/>
      <c r="C111" s="904"/>
      <c r="D111" s="272" t="s">
        <v>6</v>
      </c>
      <c r="E111" s="255">
        <v>16120</v>
      </c>
      <c r="F111" s="255">
        <v>1370</v>
      </c>
      <c r="G111" s="239"/>
    </row>
    <row r="112" spans="1:7" ht="36.65" customHeight="1">
      <c r="A112" s="238"/>
      <c r="B112" s="901"/>
      <c r="C112" s="904"/>
      <c r="D112" s="272" t="s">
        <v>7</v>
      </c>
      <c r="E112" s="255">
        <v>42440</v>
      </c>
      <c r="F112" s="255">
        <v>2890</v>
      </c>
      <c r="G112" s="239"/>
    </row>
    <row r="113" spans="1:7" ht="36.65" customHeight="1" thickBot="1">
      <c r="A113" s="238"/>
      <c r="B113" s="901"/>
      <c r="C113" s="905"/>
      <c r="D113" s="273" t="s">
        <v>8</v>
      </c>
      <c r="E113" s="258">
        <v>82380</v>
      </c>
      <c r="F113" s="258">
        <v>4940</v>
      </c>
      <c r="G113" s="239"/>
    </row>
    <row r="114" spans="1:7" ht="36.65" customHeight="1" thickTop="1">
      <c r="A114" s="238"/>
      <c r="B114" s="901"/>
      <c r="C114" s="906" t="s">
        <v>86</v>
      </c>
      <c r="D114" s="271" t="s">
        <v>5</v>
      </c>
      <c r="E114" s="252">
        <v>11730</v>
      </c>
      <c r="F114" s="252">
        <v>1110</v>
      </c>
      <c r="G114" s="239"/>
    </row>
    <row r="115" spans="1:7" ht="36.65" customHeight="1">
      <c r="A115" s="238"/>
      <c r="B115" s="901"/>
      <c r="C115" s="904"/>
      <c r="D115" s="272" t="s">
        <v>6</v>
      </c>
      <c r="E115" s="255">
        <v>15540</v>
      </c>
      <c r="F115" s="255">
        <v>1320</v>
      </c>
      <c r="G115" s="239"/>
    </row>
    <row r="116" spans="1:7" ht="36.65" customHeight="1">
      <c r="A116" s="238"/>
      <c r="B116" s="901"/>
      <c r="C116" s="904"/>
      <c r="D116" s="272" t="s">
        <v>7</v>
      </c>
      <c r="E116" s="255">
        <v>41750</v>
      </c>
      <c r="F116" s="255">
        <v>2840</v>
      </c>
      <c r="G116" s="239"/>
    </row>
    <row r="117" spans="1:7" ht="36.65" customHeight="1" thickBot="1">
      <c r="A117" s="238"/>
      <c r="B117" s="901"/>
      <c r="C117" s="905"/>
      <c r="D117" s="274" t="s">
        <v>8</v>
      </c>
      <c r="E117" s="258">
        <v>81640</v>
      </c>
      <c r="F117" s="258">
        <v>4890</v>
      </c>
      <c r="G117" s="239"/>
    </row>
    <row r="118" spans="1:7" ht="36.65" customHeight="1" thickTop="1">
      <c r="A118" s="238"/>
      <c r="B118" s="901"/>
      <c r="C118" s="906" t="s">
        <v>87</v>
      </c>
      <c r="D118" s="275" t="s">
        <v>5</v>
      </c>
      <c r="E118" s="262">
        <v>11290</v>
      </c>
      <c r="F118" s="262">
        <v>1070</v>
      </c>
      <c r="G118" s="239"/>
    </row>
    <row r="119" spans="1:7" ht="36.65" customHeight="1">
      <c r="A119" s="238"/>
      <c r="B119" s="901"/>
      <c r="C119" s="904"/>
      <c r="D119" s="272" t="s">
        <v>6</v>
      </c>
      <c r="E119" s="255">
        <v>15060</v>
      </c>
      <c r="F119" s="255">
        <v>1280</v>
      </c>
      <c r="G119" s="239"/>
    </row>
    <row r="120" spans="1:7" ht="36.65" customHeight="1">
      <c r="A120" s="238"/>
      <c r="B120" s="901"/>
      <c r="C120" s="904"/>
      <c r="D120" s="272" t="s">
        <v>7</v>
      </c>
      <c r="E120" s="255">
        <v>41160</v>
      </c>
      <c r="F120" s="255">
        <v>2800</v>
      </c>
      <c r="G120" s="239"/>
    </row>
    <row r="121" spans="1:7" ht="36.65" customHeight="1" thickBot="1">
      <c r="A121" s="238"/>
      <c r="B121" s="901"/>
      <c r="C121" s="905"/>
      <c r="D121" s="274" t="s">
        <v>8</v>
      </c>
      <c r="E121" s="258">
        <v>81020</v>
      </c>
      <c r="F121" s="258">
        <v>4860</v>
      </c>
      <c r="G121" s="239"/>
    </row>
    <row r="122" spans="1:7" ht="36.65" customHeight="1" thickTop="1">
      <c r="A122" s="238"/>
      <c r="B122" s="901"/>
      <c r="C122" s="906" t="s">
        <v>88</v>
      </c>
      <c r="D122" s="275" t="s">
        <v>5</v>
      </c>
      <c r="E122" s="262">
        <v>10930</v>
      </c>
      <c r="F122" s="262">
        <v>1040</v>
      </c>
      <c r="G122" s="239"/>
    </row>
    <row r="123" spans="1:7" ht="36.65" customHeight="1">
      <c r="A123" s="238"/>
      <c r="B123" s="901"/>
      <c r="C123" s="904"/>
      <c r="D123" s="272" t="s">
        <v>6</v>
      </c>
      <c r="E123" s="255">
        <v>14660</v>
      </c>
      <c r="F123" s="255">
        <v>1240</v>
      </c>
      <c r="G123" s="239"/>
    </row>
    <row r="124" spans="1:7" ht="36.65" customHeight="1">
      <c r="A124" s="238"/>
      <c r="B124" s="901"/>
      <c r="C124" s="904"/>
      <c r="D124" s="272" t="s">
        <v>7</v>
      </c>
      <c r="E124" s="255">
        <v>40730</v>
      </c>
      <c r="F124" s="255">
        <v>2770</v>
      </c>
      <c r="G124" s="239"/>
    </row>
    <row r="125" spans="1:7" ht="36.65" customHeight="1" thickBot="1">
      <c r="A125" s="238"/>
      <c r="B125" s="901"/>
      <c r="C125" s="905"/>
      <c r="D125" s="274" t="s">
        <v>8</v>
      </c>
      <c r="E125" s="258">
        <v>80600</v>
      </c>
      <c r="F125" s="258">
        <v>4830</v>
      </c>
      <c r="G125" s="239"/>
    </row>
    <row r="126" spans="1:7" ht="36.65" customHeight="1" thickTop="1">
      <c r="A126" s="238"/>
      <c r="B126" s="901"/>
      <c r="C126" s="906" t="s">
        <v>89</v>
      </c>
      <c r="D126" s="275" t="s">
        <v>5</v>
      </c>
      <c r="E126" s="262">
        <v>10630</v>
      </c>
      <c r="F126" s="262">
        <v>1010</v>
      </c>
      <c r="G126" s="239"/>
    </row>
    <row r="127" spans="1:7" ht="36.65" customHeight="1">
      <c r="A127" s="238"/>
      <c r="B127" s="901"/>
      <c r="C127" s="904"/>
      <c r="D127" s="272" t="s">
        <v>6</v>
      </c>
      <c r="E127" s="255">
        <v>14340</v>
      </c>
      <c r="F127" s="255">
        <v>1220</v>
      </c>
      <c r="G127" s="239"/>
    </row>
    <row r="128" spans="1:7" ht="36.65" customHeight="1">
      <c r="A128" s="238"/>
      <c r="B128" s="901"/>
      <c r="C128" s="904"/>
      <c r="D128" s="272" t="s">
        <v>7</v>
      </c>
      <c r="E128" s="255">
        <v>40370</v>
      </c>
      <c r="F128" s="255">
        <v>2750</v>
      </c>
      <c r="G128" s="239"/>
    </row>
    <row r="129" spans="1:8" ht="36.65" customHeight="1" thickBot="1">
      <c r="A129" s="238"/>
      <c r="B129" s="901"/>
      <c r="C129" s="905"/>
      <c r="D129" s="274" t="s">
        <v>8</v>
      </c>
      <c r="E129" s="258">
        <v>80290</v>
      </c>
      <c r="F129" s="258">
        <v>4810</v>
      </c>
      <c r="G129" s="239"/>
    </row>
    <row r="130" spans="1:8" ht="36.65" customHeight="1" thickTop="1">
      <c r="A130" s="238"/>
      <c r="B130" s="901"/>
      <c r="C130" s="906" t="s">
        <v>90</v>
      </c>
      <c r="D130" s="275" t="s">
        <v>5</v>
      </c>
      <c r="E130" s="262">
        <v>10380</v>
      </c>
      <c r="F130" s="262">
        <v>980</v>
      </c>
      <c r="G130" s="239"/>
    </row>
    <row r="131" spans="1:8" ht="36.65" customHeight="1">
      <c r="A131" s="238"/>
      <c r="B131" s="901"/>
      <c r="C131" s="904"/>
      <c r="D131" s="272" t="s">
        <v>6</v>
      </c>
      <c r="E131" s="255">
        <v>14050</v>
      </c>
      <c r="F131" s="255">
        <v>1190</v>
      </c>
      <c r="G131" s="239"/>
    </row>
    <row r="132" spans="1:8" ht="36.65" customHeight="1">
      <c r="A132" s="238"/>
      <c r="B132" s="901"/>
      <c r="C132" s="904"/>
      <c r="D132" s="272" t="s">
        <v>7</v>
      </c>
      <c r="E132" s="255">
        <v>40070</v>
      </c>
      <c r="F132" s="255">
        <v>2730</v>
      </c>
      <c r="G132" s="239"/>
    </row>
    <row r="133" spans="1:8" ht="36.65" customHeight="1" thickBot="1">
      <c r="A133" s="238"/>
      <c r="B133" s="902"/>
      <c r="C133" s="910"/>
      <c r="D133" s="276" t="s">
        <v>8</v>
      </c>
      <c r="E133" s="265">
        <v>80020</v>
      </c>
      <c r="F133" s="265">
        <v>4790</v>
      </c>
      <c r="G133" s="239"/>
    </row>
    <row r="134" spans="1:8" s="240" customFormat="1" ht="36.65" customHeight="1">
      <c r="A134" s="266"/>
      <c r="B134" s="267"/>
      <c r="C134" s="268"/>
      <c r="D134" s="269"/>
      <c r="E134" s="269"/>
      <c r="F134" s="269"/>
      <c r="G134" s="270"/>
    </row>
    <row r="135" spans="1:8" s="283" customFormat="1" ht="15" customHeight="1" thickBot="1">
      <c r="A135" s="278"/>
      <c r="B135" s="279"/>
      <c r="C135" s="279"/>
      <c r="D135" s="297"/>
      <c r="E135" s="279"/>
      <c r="F135" s="279"/>
      <c r="G135" s="289"/>
      <c r="H135" s="282"/>
    </row>
    <row r="136" spans="1:8" ht="57.75" customHeight="1" thickBot="1">
      <c r="A136" s="238"/>
      <c r="B136" s="245" t="s">
        <v>75</v>
      </c>
      <c r="C136" s="246" t="s">
        <v>74</v>
      </c>
      <c r="D136" s="247" t="s">
        <v>76</v>
      </c>
      <c r="E136" s="248" t="s">
        <v>60</v>
      </c>
      <c r="F136" s="288" t="s">
        <v>91</v>
      </c>
      <c r="G136" s="239"/>
    </row>
    <row r="137" spans="1:8" ht="36.65" customHeight="1">
      <c r="A137" s="238"/>
      <c r="B137" s="900" t="s">
        <v>65</v>
      </c>
      <c r="C137" s="903" t="s">
        <v>72</v>
      </c>
      <c r="D137" s="271" t="s">
        <v>5</v>
      </c>
      <c r="E137" s="252">
        <v>40580</v>
      </c>
      <c r="F137" s="252">
        <v>3870</v>
      </c>
      <c r="G137" s="239"/>
    </row>
    <row r="138" spans="1:8" ht="36.65" customHeight="1">
      <c r="A138" s="238"/>
      <c r="B138" s="901"/>
      <c r="C138" s="904"/>
      <c r="D138" s="272" t="s">
        <v>6</v>
      </c>
      <c r="E138" s="255">
        <v>48210</v>
      </c>
      <c r="F138" s="255">
        <v>4100</v>
      </c>
      <c r="G138" s="239"/>
    </row>
    <row r="139" spans="1:8" ht="36.65" customHeight="1">
      <c r="A139" s="238"/>
      <c r="B139" s="901"/>
      <c r="C139" s="904"/>
      <c r="D139" s="272" t="s">
        <v>7</v>
      </c>
      <c r="E139" s="255">
        <v>84290</v>
      </c>
      <c r="F139" s="255">
        <v>5740</v>
      </c>
      <c r="G139" s="239"/>
    </row>
    <row r="140" spans="1:8" ht="36.65" customHeight="1" thickBot="1">
      <c r="A140" s="238"/>
      <c r="B140" s="901"/>
      <c r="C140" s="905"/>
      <c r="D140" s="273" t="s">
        <v>8</v>
      </c>
      <c r="E140" s="258">
        <v>130950</v>
      </c>
      <c r="F140" s="258">
        <v>7850</v>
      </c>
      <c r="G140" s="239"/>
    </row>
    <row r="141" spans="1:8" ht="36.65" customHeight="1" thickTop="1">
      <c r="A141" s="238"/>
      <c r="B141" s="901"/>
      <c r="C141" s="906" t="s">
        <v>73</v>
      </c>
      <c r="D141" s="271" t="s">
        <v>5</v>
      </c>
      <c r="E141" s="252">
        <v>30550</v>
      </c>
      <c r="F141" s="252">
        <v>2920</v>
      </c>
      <c r="G141" s="239"/>
    </row>
    <row r="142" spans="1:8" ht="36.65" customHeight="1">
      <c r="A142" s="238"/>
      <c r="B142" s="901"/>
      <c r="C142" s="904"/>
      <c r="D142" s="272" t="s">
        <v>6</v>
      </c>
      <c r="E142" s="255">
        <v>36440</v>
      </c>
      <c r="F142" s="255">
        <v>3100</v>
      </c>
      <c r="G142" s="239"/>
    </row>
    <row r="143" spans="1:8" ht="36.65" customHeight="1">
      <c r="A143" s="238"/>
      <c r="B143" s="901"/>
      <c r="C143" s="904"/>
      <c r="D143" s="272" t="s">
        <v>7</v>
      </c>
      <c r="E143" s="255">
        <v>64860</v>
      </c>
      <c r="F143" s="255">
        <v>4420</v>
      </c>
      <c r="G143" s="239"/>
    </row>
    <row r="144" spans="1:8" ht="36.65" customHeight="1" thickBot="1">
      <c r="A144" s="238"/>
      <c r="B144" s="901"/>
      <c r="C144" s="905"/>
      <c r="D144" s="273" t="s">
        <v>8</v>
      </c>
      <c r="E144" s="258">
        <v>108140</v>
      </c>
      <c r="F144" s="258">
        <v>6480</v>
      </c>
      <c r="G144" s="239"/>
    </row>
    <row r="145" spans="1:7" ht="36.65" customHeight="1" thickTop="1">
      <c r="A145" s="238"/>
      <c r="B145" s="901"/>
      <c r="C145" s="907">
        <v>20</v>
      </c>
      <c r="D145" s="271" t="s">
        <v>5</v>
      </c>
      <c r="E145" s="252">
        <v>38260</v>
      </c>
      <c r="F145" s="252">
        <v>3650</v>
      </c>
      <c r="G145" s="239"/>
    </row>
    <row r="146" spans="1:7" ht="36.65" customHeight="1">
      <c r="A146" s="238"/>
      <c r="B146" s="901"/>
      <c r="C146" s="908"/>
      <c r="D146" s="272" t="s">
        <v>6</v>
      </c>
      <c r="E146" s="255">
        <v>45420</v>
      </c>
      <c r="F146" s="255">
        <v>3870</v>
      </c>
      <c r="G146" s="239"/>
    </row>
    <row r="147" spans="1:7" ht="36.65" customHeight="1">
      <c r="A147" s="238"/>
      <c r="B147" s="901"/>
      <c r="C147" s="908"/>
      <c r="D147" s="272" t="s">
        <v>7</v>
      </c>
      <c r="E147" s="255">
        <v>80540</v>
      </c>
      <c r="F147" s="255">
        <v>5490</v>
      </c>
      <c r="G147" s="239"/>
    </row>
    <row r="148" spans="1:7" ht="36.65" customHeight="1" thickBot="1">
      <c r="A148" s="238"/>
      <c r="B148" s="901"/>
      <c r="C148" s="909"/>
      <c r="D148" s="273" t="s">
        <v>8</v>
      </c>
      <c r="E148" s="258">
        <v>128020</v>
      </c>
      <c r="F148" s="258">
        <v>7670</v>
      </c>
      <c r="G148" s="239"/>
    </row>
    <row r="149" spans="1:7" ht="36.65" customHeight="1" thickTop="1">
      <c r="A149" s="238"/>
      <c r="B149" s="901"/>
      <c r="C149" s="906" t="s">
        <v>77</v>
      </c>
      <c r="D149" s="271" t="s">
        <v>5</v>
      </c>
      <c r="E149" s="252">
        <v>27210</v>
      </c>
      <c r="F149" s="252">
        <v>2590</v>
      </c>
      <c r="G149" s="239"/>
    </row>
    <row r="150" spans="1:7" ht="36.65" customHeight="1">
      <c r="A150" s="238"/>
      <c r="B150" s="901"/>
      <c r="C150" s="904"/>
      <c r="D150" s="272" t="s">
        <v>6</v>
      </c>
      <c r="E150" s="255">
        <v>32980</v>
      </c>
      <c r="F150" s="255">
        <v>2810</v>
      </c>
      <c r="G150" s="239"/>
    </row>
    <row r="151" spans="1:7" ht="36.65" customHeight="1">
      <c r="A151" s="238"/>
      <c r="B151" s="901"/>
      <c r="C151" s="904"/>
      <c r="D151" s="272" t="s">
        <v>7</v>
      </c>
      <c r="E151" s="255">
        <v>64350</v>
      </c>
      <c r="F151" s="255">
        <v>4380</v>
      </c>
      <c r="G151" s="239"/>
    </row>
    <row r="152" spans="1:7" ht="36.65" customHeight="1" thickBot="1">
      <c r="A152" s="238"/>
      <c r="B152" s="901"/>
      <c r="C152" s="905"/>
      <c r="D152" s="273" t="s">
        <v>8</v>
      </c>
      <c r="E152" s="258">
        <v>108610</v>
      </c>
      <c r="F152" s="258">
        <v>6510</v>
      </c>
      <c r="G152" s="239"/>
    </row>
    <row r="153" spans="1:7" ht="36.65" customHeight="1" thickTop="1">
      <c r="A153" s="238"/>
      <c r="B153" s="901"/>
      <c r="C153" s="906" t="s">
        <v>78</v>
      </c>
      <c r="D153" s="271" t="s">
        <v>5</v>
      </c>
      <c r="E153" s="252">
        <v>21910</v>
      </c>
      <c r="F153" s="252">
        <v>2080</v>
      </c>
      <c r="G153" s="239"/>
    </row>
    <row r="154" spans="1:7" ht="36.65" customHeight="1">
      <c r="A154" s="238"/>
      <c r="B154" s="901"/>
      <c r="C154" s="904"/>
      <c r="D154" s="272" t="s">
        <v>6</v>
      </c>
      <c r="E154" s="255">
        <v>26990</v>
      </c>
      <c r="F154" s="255">
        <v>2300</v>
      </c>
      <c r="G154" s="239"/>
    </row>
    <row r="155" spans="1:7" ht="36.65" customHeight="1">
      <c r="A155" s="238"/>
      <c r="B155" s="901"/>
      <c r="C155" s="904"/>
      <c r="D155" s="272" t="s">
        <v>7</v>
      </c>
      <c r="E155" s="255">
        <v>56500</v>
      </c>
      <c r="F155" s="255">
        <v>3850</v>
      </c>
      <c r="G155" s="239"/>
    </row>
    <row r="156" spans="1:7" ht="36.65" customHeight="1" thickBot="1">
      <c r="A156" s="238"/>
      <c r="B156" s="901"/>
      <c r="C156" s="905"/>
      <c r="D156" s="273" t="s">
        <v>8</v>
      </c>
      <c r="E156" s="258">
        <v>99100</v>
      </c>
      <c r="F156" s="258">
        <v>5930</v>
      </c>
      <c r="G156" s="239"/>
    </row>
    <row r="157" spans="1:7" ht="36.65" customHeight="1" thickTop="1">
      <c r="A157" s="238"/>
      <c r="B157" s="901"/>
      <c r="C157" s="906" t="s">
        <v>79</v>
      </c>
      <c r="D157" s="271" t="s">
        <v>5</v>
      </c>
      <c r="E157" s="252">
        <v>20470</v>
      </c>
      <c r="F157" s="252">
        <v>1950</v>
      </c>
      <c r="G157" s="239"/>
    </row>
    <row r="158" spans="1:7" ht="36.65" customHeight="1">
      <c r="A158" s="238"/>
      <c r="B158" s="901"/>
      <c r="C158" s="904"/>
      <c r="D158" s="272" t="s">
        <v>6</v>
      </c>
      <c r="E158" s="255">
        <v>25370</v>
      </c>
      <c r="F158" s="255">
        <v>2160</v>
      </c>
      <c r="G158" s="239"/>
    </row>
    <row r="159" spans="1:7" ht="36.65" customHeight="1">
      <c r="A159" s="238"/>
      <c r="B159" s="901"/>
      <c r="C159" s="904"/>
      <c r="D159" s="272" t="s">
        <v>7</v>
      </c>
      <c r="E159" s="255">
        <v>54370</v>
      </c>
      <c r="F159" s="255">
        <v>3710</v>
      </c>
      <c r="G159" s="239"/>
    </row>
    <row r="160" spans="1:7" ht="36.65" customHeight="1" thickBot="1">
      <c r="A160" s="238"/>
      <c r="B160" s="901"/>
      <c r="C160" s="905"/>
      <c r="D160" s="273" t="s">
        <v>8</v>
      </c>
      <c r="E160" s="258">
        <v>96520</v>
      </c>
      <c r="F160" s="258">
        <v>5780</v>
      </c>
      <c r="G160" s="239"/>
    </row>
    <row r="161" spans="1:7" ht="36.65" customHeight="1" thickTop="1">
      <c r="A161" s="238"/>
      <c r="B161" s="901"/>
      <c r="C161" s="906" t="s">
        <v>80</v>
      </c>
      <c r="D161" s="271" t="s">
        <v>5</v>
      </c>
      <c r="E161" s="252">
        <v>17980</v>
      </c>
      <c r="F161" s="252">
        <v>1710</v>
      </c>
      <c r="G161" s="239"/>
    </row>
    <row r="162" spans="1:7" ht="36.65" customHeight="1">
      <c r="A162" s="238"/>
      <c r="B162" s="901"/>
      <c r="C162" s="904"/>
      <c r="D162" s="272" t="s">
        <v>6</v>
      </c>
      <c r="E162" s="255">
        <v>22560</v>
      </c>
      <c r="F162" s="255">
        <v>1920</v>
      </c>
      <c r="G162" s="239"/>
    </row>
    <row r="163" spans="1:7" ht="36.65" customHeight="1">
      <c r="A163" s="238"/>
      <c r="B163" s="901"/>
      <c r="C163" s="904"/>
      <c r="D163" s="272" t="s">
        <v>7</v>
      </c>
      <c r="E163" s="255">
        <v>50690</v>
      </c>
      <c r="F163" s="255">
        <v>3460</v>
      </c>
      <c r="G163" s="239"/>
    </row>
    <row r="164" spans="1:7" ht="36.65" customHeight="1" thickBot="1">
      <c r="A164" s="238"/>
      <c r="B164" s="901"/>
      <c r="C164" s="905"/>
      <c r="D164" s="273" t="s">
        <v>8</v>
      </c>
      <c r="E164" s="258">
        <v>92090</v>
      </c>
      <c r="F164" s="258">
        <v>5510</v>
      </c>
      <c r="G164" s="239"/>
    </row>
    <row r="165" spans="1:7" ht="36.65" customHeight="1" thickTop="1">
      <c r="A165" s="238"/>
      <c r="B165" s="901"/>
      <c r="C165" s="906" t="s">
        <v>82</v>
      </c>
      <c r="D165" s="271" t="s">
        <v>5</v>
      </c>
      <c r="E165" s="252">
        <v>16240</v>
      </c>
      <c r="F165" s="252">
        <v>1540</v>
      </c>
      <c r="G165" s="239"/>
    </row>
    <row r="166" spans="1:7" ht="36.65" customHeight="1">
      <c r="A166" s="238"/>
      <c r="B166" s="901"/>
      <c r="C166" s="904"/>
      <c r="D166" s="272" t="s">
        <v>6</v>
      </c>
      <c r="E166" s="255">
        <v>20600</v>
      </c>
      <c r="F166" s="255">
        <v>1750</v>
      </c>
      <c r="G166" s="239"/>
    </row>
    <row r="167" spans="1:7" ht="36.65" customHeight="1">
      <c r="A167" s="238"/>
      <c r="B167" s="901"/>
      <c r="C167" s="904"/>
      <c r="D167" s="272" t="s">
        <v>7</v>
      </c>
      <c r="E167" s="255">
        <v>48130</v>
      </c>
      <c r="F167" s="255">
        <v>3280</v>
      </c>
      <c r="G167" s="239"/>
    </row>
    <row r="168" spans="1:7" ht="36.65" customHeight="1" thickBot="1">
      <c r="A168" s="238"/>
      <c r="B168" s="901"/>
      <c r="C168" s="905"/>
      <c r="D168" s="273" t="s">
        <v>8</v>
      </c>
      <c r="E168" s="258">
        <v>89010</v>
      </c>
      <c r="F168" s="258">
        <v>5330</v>
      </c>
      <c r="G168" s="239"/>
    </row>
    <row r="169" spans="1:7" ht="36.65" customHeight="1" thickTop="1">
      <c r="A169" s="238"/>
      <c r="B169" s="901"/>
      <c r="C169" s="906" t="s">
        <v>83</v>
      </c>
      <c r="D169" s="271" t="s">
        <v>5</v>
      </c>
      <c r="E169" s="252">
        <v>14980</v>
      </c>
      <c r="F169" s="252">
        <v>1420</v>
      </c>
      <c r="G169" s="239"/>
    </row>
    <row r="170" spans="1:7" ht="36.65" customHeight="1">
      <c r="A170" s="238"/>
      <c r="B170" s="901"/>
      <c r="C170" s="904"/>
      <c r="D170" s="272" t="s">
        <v>6</v>
      </c>
      <c r="E170" s="255">
        <v>19180</v>
      </c>
      <c r="F170" s="255">
        <v>1630</v>
      </c>
      <c r="G170" s="239"/>
    </row>
    <row r="171" spans="1:7" ht="36.65" customHeight="1">
      <c r="A171" s="238"/>
      <c r="B171" s="901"/>
      <c r="C171" s="904"/>
      <c r="D171" s="272" t="s">
        <v>7</v>
      </c>
      <c r="E171" s="255">
        <v>46310</v>
      </c>
      <c r="F171" s="255">
        <v>3160</v>
      </c>
      <c r="G171" s="239"/>
    </row>
    <row r="172" spans="1:7" ht="36.65" customHeight="1" thickBot="1">
      <c r="A172" s="238"/>
      <c r="B172" s="901"/>
      <c r="C172" s="905"/>
      <c r="D172" s="273" t="s">
        <v>8</v>
      </c>
      <c r="E172" s="258">
        <v>86850</v>
      </c>
      <c r="F172" s="258">
        <v>5200</v>
      </c>
      <c r="G172" s="239"/>
    </row>
    <row r="173" spans="1:7" ht="36.65" customHeight="1" thickTop="1">
      <c r="A173" s="238"/>
      <c r="B173" s="901"/>
      <c r="C173" s="906" t="s">
        <v>84</v>
      </c>
      <c r="D173" s="271" t="s">
        <v>5</v>
      </c>
      <c r="E173" s="252">
        <v>13990</v>
      </c>
      <c r="F173" s="252">
        <v>1330</v>
      </c>
      <c r="G173" s="239"/>
    </row>
    <row r="174" spans="1:7" ht="36.65" customHeight="1">
      <c r="A174" s="238"/>
      <c r="B174" s="901"/>
      <c r="C174" s="904"/>
      <c r="D174" s="272" t="s">
        <v>6</v>
      </c>
      <c r="E174" s="255">
        <v>18080</v>
      </c>
      <c r="F174" s="255">
        <v>1540</v>
      </c>
      <c r="G174" s="239"/>
    </row>
    <row r="175" spans="1:7" ht="36.65" customHeight="1">
      <c r="A175" s="238"/>
      <c r="B175" s="901"/>
      <c r="C175" s="904"/>
      <c r="D175" s="272" t="s">
        <v>7</v>
      </c>
      <c r="E175" s="255">
        <v>44900</v>
      </c>
      <c r="F175" s="255">
        <v>3060</v>
      </c>
      <c r="G175" s="239"/>
    </row>
    <row r="176" spans="1:7" ht="36.65" customHeight="1" thickBot="1">
      <c r="A176" s="238"/>
      <c r="B176" s="901"/>
      <c r="C176" s="905"/>
      <c r="D176" s="273" t="s">
        <v>8</v>
      </c>
      <c r="E176" s="258">
        <v>85220</v>
      </c>
      <c r="F176" s="258">
        <v>5100</v>
      </c>
      <c r="G176" s="239"/>
    </row>
    <row r="177" spans="1:7" ht="36.65" customHeight="1" thickTop="1">
      <c r="A177" s="238"/>
      <c r="B177" s="901"/>
      <c r="C177" s="906" t="s">
        <v>85</v>
      </c>
      <c r="D177" s="271" t="s">
        <v>5</v>
      </c>
      <c r="E177" s="252">
        <v>12210</v>
      </c>
      <c r="F177" s="252">
        <v>1160</v>
      </c>
      <c r="G177" s="239"/>
    </row>
    <row r="178" spans="1:7" ht="36.65" customHeight="1">
      <c r="A178" s="238"/>
      <c r="B178" s="901"/>
      <c r="C178" s="904"/>
      <c r="D178" s="272" t="s">
        <v>6</v>
      </c>
      <c r="E178" s="255">
        <v>16060</v>
      </c>
      <c r="F178" s="255">
        <v>1360</v>
      </c>
      <c r="G178" s="239"/>
    </row>
    <row r="179" spans="1:7" ht="36.65" customHeight="1">
      <c r="A179" s="238"/>
      <c r="B179" s="901"/>
      <c r="C179" s="904"/>
      <c r="D179" s="272" t="s">
        <v>7</v>
      </c>
      <c r="E179" s="255">
        <v>42260</v>
      </c>
      <c r="F179" s="255">
        <v>2880</v>
      </c>
      <c r="G179" s="239"/>
    </row>
    <row r="180" spans="1:7" ht="36.65" customHeight="1" thickBot="1">
      <c r="A180" s="238"/>
      <c r="B180" s="901"/>
      <c r="C180" s="905"/>
      <c r="D180" s="273" t="s">
        <v>8</v>
      </c>
      <c r="E180" s="258">
        <v>81990</v>
      </c>
      <c r="F180" s="258">
        <v>4910</v>
      </c>
      <c r="G180" s="239"/>
    </row>
    <row r="181" spans="1:7" ht="36.65" customHeight="1" thickTop="1">
      <c r="A181" s="238"/>
      <c r="B181" s="901"/>
      <c r="C181" s="906" t="s">
        <v>86</v>
      </c>
      <c r="D181" s="271" t="s">
        <v>5</v>
      </c>
      <c r="E181" s="252">
        <v>11690</v>
      </c>
      <c r="F181" s="252">
        <v>1110</v>
      </c>
      <c r="G181" s="239"/>
    </row>
    <row r="182" spans="1:7" ht="36.65" customHeight="1">
      <c r="A182" s="238"/>
      <c r="B182" s="901"/>
      <c r="C182" s="904"/>
      <c r="D182" s="272" t="s">
        <v>6</v>
      </c>
      <c r="E182" s="255">
        <v>15490</v>
      </c>
      <c r="F182" s="255">
        <v>1320</v>
      </c>
      <c r="G182" s="239"/>
    </row>
    <row r="183" spans="1:7" ht="36.65" customHeight="1">
      <c r="A183" s="238"/>
      <c r="B183" s="901"/>
      <c r="C183" s="904"/>
      <c r="D183" s="272" t="s">
        <v>7</v>
      </c>
      <c r="E183" s="255">
        <v>41570</v>
      </c>
      <c r="F183" s="255">
        <v>2830</v>
      </c>
      <c r="G183" s="239"/>
    </row>
    <row r="184" spans="1:7" ht="36.65" customHeight="1" thickBot="1">
      <c r="A184" s="238"/>
      <c r="B184" s="901"/>
      <c r="C184" s="905"/>
      <c r="D184" s="274" t="s">
        <v>8</v>
      </c>
      <c r="E184" s="258">
        <v>81250</v>
      </c>
      <c r="F184" s="258">
        <v>4860</v>
      </c>
      <c r="G184" s="239"/>
    </row>
    <row r="185" spans="1:7" ht="36.65" customHeight="1" thickTop="1">
      <c r="A185" s="238"/>
      <c r="B185" s="901"/>
      <c r="C185" s="906" t="s">
        <v>87</v>
      </c>
      <c r="D185" s="275" t="s">
        <v>5</v>
      </c>
      <c r="E185" s="262">
        <v>11250</v>
      </c>
      <c r="F185" s="262">
        <v>1070</v>
      </c>
      <c r="G185" s="239"/>
    </row>
    <row r="186" spans="1:7" ht="36.65" customHeight="1">
      <c r="A186" s="238"/>
      <c r="B186" s="901"/>
      <c r="C186" s="904"/>
      <c r="D186" s="272" t="s">
        <v>6</v>
      </c>
      <c r="E186" s="255">
        <v>15000</v>
      </c>
      <c r="F186" s="255">
        <v>1280</v>
      </c>
      <c r="G186" s="239"/>
    </row>
    <row r="187" spans="1:7" ht="36.65" customHeight="1">
      <c r="A187" s="238"/>
      <c r="B187" s="901"/>
      <c r="C187" s="904"/>
      <c r="D187" s="272" t="s">
        <v>7</v>
      </c>
      <c r="E187" s="255">
        <v>40980</v>
      </c>
      <c r="F187" s="255">
        <v>2790</v>
      </c>
      <c r="G187" s="239"/>
    </row>
    <row r="188" spans="1:7" ht="36.65" customHeight="1" thickBot="1">
      <c r="A188" s="238"/>
      <c r="B188" s="901"/>
      <c r="C188" s="905"/>
      <c r="D188" s="274" t="s">
        <v>8</v>
      </c>
      <c r="E188" s="258">
        <v>80620</v>
      </c>
      <c r="F188" s="258">
        <v>4830</v>
      </c>
      <c r="G188" s="239"/>
    </row>
    <row r="189" spans="1:7" ht="36.65" customHeight="1" thickTop="1">
      <c r="A189" s="238"/>
      <c r="B189" s="901"/>
      <c r="C189" s="906" t="s">
        <v>88</v>
      </c>
      <c r="D189" s="275" t="s">
        <v>5</v>
      </c>
      <c r="E189" s="262">
        <v>10890</v>
      </c>
      <c r="F189" s="262">
        <v>1040</v>
      </c>
      <c r="G189" s="239"/>
    </row>
    <row r="190" spans="1:7" ht="36.65" customHeight="1">
      <c r="A190" s="238"/>
      <c r="B190" s="901"/>
      <c r="C190" s="904"/>
      <c r="D190" s="272" t="s">
        <v>6</v>
      </c>
      <c r="E190" s="255">
        <v>14600</v>
      </c>
      <c r="F190" s="255">
        <v>1240</v>
      </c>
      <c r="G190" s="239"/>
    </row>
    <row r="191" spans="1:7" ht="36.65" customHeight="1">
      <c r="A191" s="238"/>
      <c r="B191" s="901"/>
      <c r="C191" s="904"/>
      <c r="D191" s="272" t="s">
        <v>7</v>
      </c>
      <c r="E191" s="255">
        <v>40540</v>
      </c>
      <c r="F191" s="255">
        <v>2760</v>
      </c>
      <c r="G191" s="239"/>
    </row>
    <row r="192" spans="1:7" ht="36.65" customHeight="1" thickBot="1">
      <c r="A192" s="238"/>
      <c r="B192" s="901"/>
      <c r="C192" s="905"/>
      <c r="D192" s="274" t="s">
        <v>8</v>
      </c>
      <c r="E192" s="258">
        <v>80210</v>
      </c>
      <c r="F192" s="258">
        <v>4810</v>
      </c>
      <c r="G192" s="239"/>
    </row>
    <row r="193" spans="1:8" ht="36.65" customHeight="1" thickTop="1">
      <c r="A193" s="238"/>
      <c r="B193" s="901"/>
      <c r="C193" s="906" t="s">
        <v>89</v>
      </c>
      <c r="D193" s="275" t="s">
        <v>5</v>
      </c>
      <c r="E193" s="262">
        <v>10600</v>
      </c>
      <c r="F193" s="262">
        <v>1010</v>
      </c>
      <c r="G193" s="239"/>
    </row>
    <row r="194" spans="1:8" ht="36.65" customHeight="1">
      <c r="A194" s="238"/>
      <c r="B194" s="901"/>
      <c r="C194" s="904"/>
      <c r="D194" s="272" t="s">
        <v>6</v>
      </c>
      <c r="E194" s="255">
        <v>14280</v>
      </c>
      <c r="F194" s="255">
        <v>1220</v>
      </c>
      <c r="G194" s="239"/>
    </row>
    <row r="195" spans="1:8" ht="36.65" customHeight="1">
      <c r="A195" s="238"/>
      <c r="B195" s="901"/>
      <c r="C195" s="904"/>
      <c r="D195" s="272" t="s">
        <v>7</v>
      </c>
      <c r="E195" s="255">
        <v>40190</v>
      </c>
      <c r="F195" s="255">
        <v>2730</v>
      </c>
      <c r="G195" s="239"/>
    </row>
    <row r="196" spans="1:8" ht="36.65" customHeight="1" thickBot="1">
      <c r="A196" s="238"/>
      <c r="B196" s="901"/>
      <c r="C196" s="905"/>
      <c r="D196" s="274" t="s">
        <v>8</v>
      </c>
      <c r="E196" s="258">
        <v>79890</v>
      </c>
      <c r="F196" s="258">
        <v>4780</v>
      </c>
      <c r="G196" s="239"/>
    </row>
    <row r="197" spans="1:8" ht="36.65" customHeight="1" thickTop="1">
      <c r="A197" s="238"/>
      <c r="B197" s="901"/>
      <c r="C197" s="906" t="s">
        <v>90</v>
      </c>
      <c r="D197" s="275" t="s">
        <v>5</v>
      </c>
      <c r="E197" s="262">
        <v>10350</v>
      </c>
      <c r="F197" s="262">
        <v>990</v>
      </c>
      <c r="G197" s="239"/>
    </row>
    <row r="198" spans="1:8" ht="36.65" customHeight="1">
      <c r="A198" s="238"/>
      <c r="B198" s="901"/>
      <c r="C198" s="904"/>
      <c r="D198" s="272" t="s">
        <v>6</v>
      </c>
      <c r="E198" s="255">
        <v>14010</v>
      </c>
      <c r="F198" s="255">
        <v>1190</v>
      </c>
      <c r="G198" s="239"/>
    </row>
    <row r="199" spans="1:8" ht="36.65" customHeight="1">
      <c r="A199" s="238"/>
      <c r="B199" s="901"/>
      <c r="C199" s="904"/>
      <c r="D199" s="272" t="s">
        <v>7</v>
      </c>
      <c r="E199" s="255">
        <v>39940</v>
      </c>
      <c r="F199" s="255">
        <v>2720</v>
      </c>
      <c r="G199" s="239"/>
    </row>
    <row r="200" spans="1:8" ht="36.65" customHeight="1" thickBot="1">
      <c r="A200" s="238"/>
      <c r="B200" s="902"/>
      <c r="C200" s="910"/>
      <c r="D200" s="276" t="s">
        <v>8</v>
      </c>
      <c r="E200" s="265">
        <v>79720</v>
      </c>
      <c r="F200" s="265">
        <v>4780</v>
      </c>
      <c r="G200" s="239"/>
    </row>
    <row r="201" spans="1:8" s="240" customFormat="1" ht="36.65" customHeight="1">
      <c r="A201" s="266"/>
      <c r="B201" s="267"/>
      <c r="C201" s="268"/>
      <c r="D201" s="269"/>
      <c r="E201" s="269"/>
      <c r="F201" s="269"/>
      <c r="G201" s="270"/>
    </row>
    <row r="202" spans="1:8" s="283" customFormat="1" ht="15" customHeight="1" thickBot="1">
      <c r="A202" s="278"/>
      <c r="B202" s="279"/>
      <c r="C202" s="279"/>
      <c r="D202" s="297"/>
      <c r="E202" s="279"/>
      <c r="F202" s="279"/>
      <c r="G202" s="289"/>
      <c r="H202" s="282"/>
    </row>
    <row r="203" spans="1:8" ht="57.75" customHeight="1" thickBot="1">
      <c r="A203" s="238"/>
      <c r="B203" s="245" t="s">
        <v>75</v>
      </c>
      <c r="C203" s="246" t="s">
        <v>74</v>
      </c>
      <c r="D203" s="247" t="s">
        <v>76</v>
      </c>
      <c r="E203" s="248" t="s">
        <v>60</v>
      </c>
      <c r="F203" s="288" t="s">
        <v>91</v>
      </c>
      <c r="G203" s="239"/>
    </row>
    <row r="204" spans="1:8" ht="36.65" customHeight="1">
      <c r="A204" s="238"/>
      <c r="B204" s="900" t="s">
        <v>66</v>
      </c>
      <c r="C204" s="903" t="s">
        <v>72</v>
      </c>
      <c r="D204" s="271" t="s">
        <v>5</v>
      </c>
      <c r="E204" s="252">
        <v>39990</v>
      </c>
      <c r="F204" s="252">
        <v>3810</v>
      </c>
      <c r="G204" s="239"/>
    </row>
    <row r="205" spans="1:8" ht="36.65" customHeight="1">
      <c r="A205" s="238"/>
      <c r="B205" s="901"/>
      <c r="C205" s="904"/>
      <c r="D205" s="272" t="s">
        <v>6</v>
      </c>
      <c r="E205" s="255">
        <v>47520</v>
      </c>
      <c r="F205" s="255">
        <v>4040</v>
      </c>
      <c r="G205" s="239"/>
    </row>
    <row r="206" spans="1:8" ht="36.65" customHeight="1">
      <c r="A206" s="238"/>
      <c r="B206" s="901"/>
      <c r="C206" s="904"/>
      <c r="D206" s="272" t="s">
        <v>7</v>
      </c>
      <c r="E206" s="255">
        <v>83170</v>
      </c>
      <c r="F206" s="255">
        <v>5670</v>
      </c>
      <c r="G206" s="239"/>
    </row>
    <row r="207" spans="1:8" ht="36.65" customHeight="1" thickBot="1">
      <c r="A207" s="238"/>
      <c r="B207" s="901"/>
      <c r="C207" s="905"/>
      <c r="D207" s="273" t="s">
        <v>8</v>
      </c>
      <c r="E207" s="258">
        <v>129070</v>
      </c>
      <c r="F207" s="258">
        <v>7730</v>
      </c>
      <c r="G207" s="239"/>
    </row>
    <row r="208" spans="1:8" ht="36.65" customHeight="1" thickTop="1">
      <c r="A208" s="238"/>
      <c r="B208" s="901"/>
      <c r="C208" s="906" t="s">
        <v>73</v>
      </c>
      <c r="D208" s="271" t="s">
        <v>5</v>
      </c>
      <c r="E208" s="252">
        <v>30150</v>
      </c>
      <c r="F208" s="252">
        <v>2870</v>
      </c>
      <c r="G208" s="239"/>
    </row>
    <row r="209" spans="1:7" ht="36.65" customHeight="1">
      <c r="A209" s="238"/>
      <c r="B209" s="901"/>
      <c r="C209" s="904"/>
      <c r="D209" s="272" t="s">
        <v>6</v>
      </c>
      <c r="E209" s="255">
        <v>35960</v>
      </c>
      <c r="F209" s="255">
        <v>3060</v>
      </c>
      <c r="G209" s="239"/>
    </row>
    <row r="210" spans="1:7" ht="36.65" customHeight="1">
      <c r="A210" s="238"/>
      <c r="B210" s="901"/>
      <c r="C210" s="904"/>
      <c r="D210" s="272" t="s">
        <v>7</v>
      </c>
      <c r="E210" s="255">
        <v>64060</v>
      </c>
      <c r="F210" s="255">
        <v>4370</v>
      </c>
      <c r="G210" s="239"/>
    </row>
    <row r="211" spans="1:7" ht="36.65" customHeight="1" thickBot="1">
      <c r="A211" s="238"/>
      <c r="B211" s="901"/>
      <c r="C211" s="905"/>
      <c r="D211" s="273" t="s">
        <v>8</v>
      </c>
      <c r="E211" s="258">
        <v>106670</v>
      </c>
      <c r="F211" s="258">
        <v>6390</v>
      </c>
      <c r="G211" s="239"/>
    </row>
    <row r="212" spans="1:7" ht="36.65" customHeight="1" thickTop="1">
      <c r="A212" s="238"/>
      <c r="B212" s="901"/>
      <c r="C212" s="907">
        <v>20</v>
      </c>
      <c r="D212" s="271" t="s">
        <v>5</v>
      </c>
      <c r="E212" s="252">
        <v>37650</v>
      </c>
      <c r="F212" s="252">
        <v>3590</v>
      </c>
      <c r="G212" s="239"/>
    </row>
    <row r="213" spans="1:7" ht="36.65" customHeight="1">
      <c r="A213" s="238"/>
      <c r="B213" s="901"/>
      <c r="C213" s="908"/>
      <c r="D213" s="272" t="s">
        <v>6</v>
      </c>
      <c r="E213" s="255">
        <v>44680</v>
      </c>
      <c r="F213" s="255">
        <v>3800</v>
      </c>
      <c r="G213" s="239"/>
    </row>
    <row r="214" spans="1:7" ht="36.65" customHeight="1">
      <c r="A214" s="238"/>
      <c r="B214" s="901"/>
      <c r="C214" s="908"/>
      <c r="D214" s="272" t="s">
        <v>7</v>
      </c>
      <c r="E214" s="255">
        <v>79200</v>
      </c>
      <c r="F214" s="255">
        <v>5390</v>
      </c>
      <c r="G214" s="239"/>
    </row>
    <row r="215" spans="1:7" ht="36.65" customHeight="1" thickBot="1">
      <c r="A215" s="238"/>
      <c r="B215" s="901"/>
      <c r="C215" s="909"/>
      <c r="D215" s="273" t="s">
        <v>8</v>
      </c>
      <c r="E215" s="258">
        <v>125800</v>
      </c>
      <c r="F215" s="258">
        <v>7530</v>
      </c>
      <c r="G215" s="239"/>
    </row>
    <row r="216" spans="1:7" ht="36.65" customHeight="1" thickTop="1">
      <c r="A216" s="238"/>
      <c r="B216" s="901"/>
      <c r="C216" s="906" t="s">
        <v>77</v>
      </c>
      <c r="D216" s="271" t="s">
        <v>5</v>
      </c>
      <c r="E216" s="252">
        <v>26820</v>
      </c>
      <c r="F216" s="252">
        <v>2560</v>
      </c>
      <c r="G216" s="239"/>
    </row>
    <row r="217" spans="1:7" ht="36.65" customHeight="1">
      <c r="A217" s="238"/>
      <c r="B217" s="901"/>
      <c r="C217" s="904"/>
      <c r="D217" s="272" t="s">
        <v>6</v>
      </c>
      <c r="E217" s="255">
        <v>32480</v>
      </c>
      <c r="F217" s="255">
        <v>2760</v>
      </c>
      <c r="G217" s="239"/>
    </row>
    <row r="218" spans="1:7" ht="36.65" customHeight="1">
      <c r="A218" s="238"/>
      <c r="B218" s="901"/>
      <c r="C218" s="904"/>
      <c r="D218" s="272" t="s">
        <v>7</v>
      </c>
      <c r="E218" s="255">
        <v>63360</v>
      </c>
      <c r="F218" s="255">
        <v>4320</v>
      </c>
      <c r="G218" s="239"/>
    </row>
    <row r="219" spans="1:7" ht="36.65" customHeight="1" thickBot="1">
      <c r="A219" s="238"/>
      <c r="B219" s="901"/>
      <c r="C219" s="905"/>
      <c r="D219" s="273" t="s">
        <v>8</v>
      </c>
      <c r="E219" s="258">
        <v>106870</v>
      </c>
      <c r="F219" s="258">
        <v>6400</v>
      </c>
      <c r="G219" s="239"/>
    </row>
    <row r="220" spans="1:7" ht="36.65" customHeight="1" thickTop="1">
      <c r="A220" s="238"/>
      <c r="B220" s="901"/>
      <c r="C220" s="906" t="s">
        <v>78</v>
      </c>
      <c r="D220" s="271" t="s">
        <v>5</v>
      </c>
      <c r="E220" s="252">
        <v>21620</v>
      </c>
      <c r="F220" s="252">
        <v>2060</v>
      </c>
      <c r="G220" s="239"/>
    </row>
    <row r="221" spans="1:7" ht="36.65" customHeight="1">
      <c r="A221" s="238"/>
      <c r="B221" s="901"/>
      <c r="C221" s="904"/>
      <c r="D221" s="272" t="s">
        <v>6</v>
      </c>
      <c r="E221" s="255">
        <v>26630</v>
      </c>
      <c r="F221" s="255">
        <v>2260</v>
      </c>
      <c r="G221" s="239"/>
    </row>
    <row r="222" spans="1:7" ht="36.65" customHeight="1">
      <c r="A222" s="238"/>
      <c r="B222" s="901"/>
      <c r="C222" s="904"/>
      <c r="D222" s="272" t="s">
        <v>7</v>
      </c>
      <c r="E222" s="255">
        <v>55700</v>
      </c>
      <c r="F222" s="255">
        <v>3790</v>
      </c>
      <c r="G222" s="239"/>
    </row>
    <row r="223" spans="1:7" ht="36.65" customHeight="1" thickBot="1">
      <c r="A223" s="238"/>
      <c r="B223" s="901"/>
      <c r="C223" s="905"/>
      <c r="D223" s="273" t="s">
        <v>8</v>
      </c>
      <c r="E223" s="258">
        <v>97630</v>
      </c>
      <c r="F223" s="258">
        <v>5850</v>
      </c>
      <c r="G223" s="239"/>
    </row>
    <row r="224" spans="1:7" ht="36.65" customHeight="1" thickTop="1">
      <c r="A224" s="238"/>
      <c r="B224" s="901"/>
      <c r="C224" s="906" t="s">
        <v>79</v>
      </c>
      <c r="D224" s="271" t="s">
        <v>5</v>
      </c>
      <c r="E224" s="252">
        <v>20200</v>
      </c>
      <c r="F224" s="252">
        <v>1920</v>
      </c>
      <c r="G224" s="239"/>
    </row>
    <row r="225" spans="1:7" ht="36.65" customHeight="1">
      <c r="A225" s="238"/>
      <c r="B225" s="901"/>
      <c r="C225" s="904"/>
      <c r="D225" s="272" t="s">
        <v>6</v>
      </c>
      <c r="E225" s="255">
        <v>25030</v>
      </c>
      <c r="F225" s="255">
        <v>2120</v>
      </c>
      <c r="G225" s="239"/>
    </row>
    <row r="226" spans="1:7" ht="36.65" customHeight="1">
      <c r="A226" s="238"/>
      <c r="B226" s="901"/>
      <c r="C226" s="904"/>
      <c r="D226" s="272" t="s">
        <v>7</v>
      </c>
      <c r="E226" s="255">
        <v>53600</v>
      </c>
      <c r="F226" s="255">
        <v>3650</v>
      </c>
      <c r="G226" s="239"/>
    </row>
    <row r="227" spans="1:7" ht="36.65" customHeight="1" thickBot="1">
      <c r="A227" s="238"/>
      <c r="B227" s="901"/>
      <c r="C227" s="905"/>
      <c r="D227" s="273" t="s">
        <v>8</v>
      </c>
      <c r="E227" s="258">
        <v>95070</v>
      </c>
      <c r="F227" s="258">
        <v>5690</v>
      </c>
      <c r="G227" s="239"/>
    </row>
    <row r="228" spans="1:7" ht="36.65" customHeight="1" thickTop="1">
      <c r="A228" s="238"/>
      <c r="B228" s="901"/>
      <c r="C228" s="906" t="s">
        <v>80</v>
      </c>
      <c r="D228" s="271" t="s">
        <v>5</v>
      </c>
      <c r="E228" s="252">
        <v>17740</v>
      </c>
      <c r="F228" s="252">
        <v>1690</v>
      </c>
      <c r="G228" s="239"/>
    </row>
    <row r="229" spans="1:7" ht="36.65" customHeight="1">
      <c r="A229" s="238"/>
      <c r="B229" s="901"/>
      <c r="C229" s="904"/>
      <c r="D229" s="272" t="s">
        <v>6</v>
      </c>
      <c r="E229" s="255">
        <v>22250</v>
      </c>
      <c r="F229" s="255">
        <v>1890</v>
      </c>
      <c r="G229" s="239"/>
    </row>
    <row r="230" spans="1:7" ht="36.65" customHeight="1">
      <c r="A230" s="238"/>
      <c r="B230" s="901"/>
      <c r="C230" s="904"/>
      <c r="D230" s="272" t="s">
        <v>7</v>
      </c>
      <c r="E230" s="255">
        <v>49980</v>
      </c>
      <c r="F230" s="255">
        <v>3410</v>
      </c>
      <c r="G230" s="239"/>
    </row>
    <row r="231" spans="1:7" ht="36.65" customHeight="1" thickBot="1">
      <c r="A231" s="238"/>
      <c r="B231" s="901"/>
      <c r="C231" s="905"/>
      <c r="D231" s="273" t="s">
        <v>8</v>
      </c>
      <c r="E231" s="258">
        <v>90700</v>
      </c>
      <c r="F231" s="258">
        <v>5430</v>
      </c>
      <c r="G231" s="239"/>
    </row>
    <row r="232" spans="1:7" ht="36.65" customHeight="1" thickTop="1">
      <c r="A232" s="238"/>
      <c r="B232" s="901"/>
      <c r="C232" s="906" t="s">
        <v>82</v>
      </c>
      <c r="D232" s="271" t="s">
        <v>5</v>
      </c>
      <c r="E232" s="252">
        <v>16050</v>
      </c>
      <c r="F232" s="252">
        <v>1530</v>
      </c>
      <c r="G232" s="239"/>
    </row>
    <row r="233" spans="1:7" ht="36.65" customHeight="1">
      <c r="A233" s="238"/>
      <c r="B233" s="901"/>
      <c r="C233" s="904"/>
      <c r="D233" s="272" t="s">
        <v>6</v>
      </c>
      <c r="E233" s="255">
        <v>20350</v>
      </c>
      <c r="F233" s="255">
        <v>1730</v>
      </c>
      <c r="G233" s="239"/>
    </row>
    <row r="234" spans="1:7" ht="36.65" customHeight="1">
      <c r="A234" s="238"/>
      <c r="B234" s="901"/>
      <c r="C234" s="904"/>
      <c r="D234" s="272" t="s">
        <v>7</v>
      </c>
      <c r="E234" s="255">
        <v>47520</v>
      </c>
      <c r="F234" s="255">
        <v>3230</v>
      </c>
      <c r="G234" s="239"/>
    </row>
    <row r="235" spans="1:7" ht="36.65" customHeight="1" thickBot="1">
      <c r="A235" s="238"/>
      <c r="B235" s="901"/>
      <c r="C235" s="905"/>
      <c r="D235" s="273" t="s">
        <v>8</v>
      </c>
      <c r="E235" s="258">
        <v>87790</v>
      </c>
      <c r="F235" s="258">
        <v>5260</v>
      </c>
      <c r="G235" s="239"/>
    </row>
    <row r="236" spans="1:7" ht="36.65" customHeight="1" thickTop="1">
      <c r="A236" s="238"/>
      <c r="B236" s="901"/>
      <c r="C236" s="906" t="s">
        <v>83</v>
      </c>
      <c r="D236" s="271" t="s">
        <v>5</v>
      </c>
      <c r="E236" s="252">
        <v>14800</v>
      </c>
      <c r="F236" s="252">
        <v>1410</v>
      </c>
      <c r="G236" s="239"/>
    </row>
    <row r="237" spans="1:7" ht="36.65" customHeight="1">
      <c r="A237" s="238"/>
      <c r="B237" s="901"/>
      <c r="C237" s="904"/>
      <c r="D237" s="272" t="s">
        <v>6</v>
      </c>
      <c r="E237" s="255">
        <v>18950</v>
      </c>
      <c r="F237" s="255">
        <v>1610</v>
      </c>
      <c r="G237" s="239"/>
    </row>
    <row r="238" spans="1:7" ht="36.65" customHeight="1">
      <c r="A238" s="238"/>
      <c r="B238" s="901"/>
      <c r="C238" s="904"/>
      <c r="D238" s="272" t="s">
        <v>7</v>
      </c>
      <c r="E238" s="255">
        <v>45720</v>
      </c>
      <c r="F238" s="255">
        <v>3120</v>
      </c>
      <c r="G238" s="239"/>
    </row>
    <row r="239" spans="1:7" ht="36.65" customHeight="1" thickBot="1">
      <c r="A239" s="238"/>
      <c r="B239" s="901"/>
      <c r="C239" s="905"/>
      <c r="D239" s="273" t="s">
        <v>8</v>
      </c>
      <c r="E239" s="258">
        <v>85670</v>
      </c>
      <c r="F239" s="258">
        <v>5130</v>
      </c>
      <c r="G239" s="239"/>
    </row>
    <row r="240" spans="1:7" ht="36.65" customHeight="1" thickTop="1">
      <c r="A240" s="238"/>
      <c r="B240" s="901"/>
      <c r="C240" s="906" t="s">
        <v>84</v>
      </c>
      <c r="D240" s="271" t="s">
        <v>5</v>
      </c>
      <c r="E240" s="252">
        <v>13840</v>
      </c>
      <c r="F240" s="252">
        <v>1320</v>
      </c>
      <c r="G240" s="239"/>
    </row>
    <row r="241" spans="1:7" ht="36.65" customHeight="1">
      <c r="A241" s="238"/>
      <c r="B241" s="901"/>
      <c r="C241" s="904"/>
      <c r="D241" s="272" t="s">
        <v>6</v>
      </c>
      <c r="E241" s="255">
        <v>17870</v>
      </c>
      <c r="F241" s="255">
        <v>1520</v>
      </c>
      <c r="G241" s="239"/>
    </row>
    <row r="242" spans="1:7" ht="36.65" customHeight="1">
      <c r="A242" s="238"/>
      <c r="B242" s="901"/>
      <c r="C242" s="904"/>
      <c r="D242" s="272" t="s">
        <v>7</v>
      </c>
      <c r="E242" s="255">
        <v>44340</v>
      </c>
      <c r="F242" s="255">
        <v>3020</v>
      </c>
      <c r="G242" s="239"/>
    </row>
    <row r="243" spans="1:7" ht="36.65" customHeight="1" thickBot="1">
      <c r="A243" s="238"/>
      <c r="B243" s="901"/>
      <c r="C243" s="905"/>
      <c r="D243" s="273" t="s">
        <v>8</v>
      </c>
      <c r="E243" s="258">
        <v>84050</v>
      </c>
      <c r="F243" s="258">
        <v>5040</v>
      </c>
      <c r="G243" s="239"/>
    </row>
    <row r="244" spans="1:7" ht="36.65" customHeight="1" thickTop="1">
      <c r="A244" s="238"/>
      <c r="B244" s="901"/>
      <c r="C244" s="906" t="s">
        <v>85</v>
      </c>
      <c r="D244" s="271" t="s">
        <v>5</v>
      </c>
      <c r="E244" s="252">
        <v>12090</v>
      </c>
      <c r="F244" s="252">
        <v>1150</v>
      </c>
      <c r="G244" s="239"/>
    </row>
    <row r="245" spans="1:7" ht="36.65" customHeight="1">
      <c r="A245" s="238"/>
      <c r="B245" s="901"/>
      <c r="C245" s="904"/>
      <c r="D245" s="272" t="s">
        <v>6</v>
      </c>
      <c r="E245" s="255">
        <v>15880</v>
      </c>
      <c r="F245" s="255">
        <v>1350</v>
      </c>
      <c r="G245" s="239"/>
    </row>
    <row r="246" spans="1:7" ht="36.65" customHeight="1">
      <c r="A246" s="238"/>
      <c r="B246" s="901"/>
      <c r="C246" s="904"/>
      <c r="D246" s="272" t="s">
        <v>7</v>
      </c>
      <c r="E246" s="255">
        <v>41740</v>
      </c>
      <c r="F246" s="255">
        <v>2850</v>
      </c>
      <c r="G246" s="239"/>
    </row>
    <row r="247" spans="1:7" ht="36.65" customHeight="1" thickBot="1">
      <c r="A247" s="238"/>
      <c r="B247" s="901"/>
      <c r="C247" s="905"/>
      <c r="D247" s="273" t="s">
        <v>8</v>
      </c>
      <c r="E247" s="258">
        <v>80890</v>
      </c>
      <c r="F247" s="258">
        <v>4850</v>
      </c>
      <c r="G247" s="239"/>
    </row>
    <row r="248" spans="1:7" ht="36.65" customHeight="1" thickTop="1">
      <c r="A248" s="238"/>
      <c r="B248" s="901"/>
      <c r="C248" s="906" t="s">
        <v>86</v>
      </c>
      <c r="D248" s="284" t="s">
        <v>5</v>
      </c>
      <c r="E248" s="285">
        <v>11580</v>
      </c>
      <c r="F248" s="285">
        <v>1100</v>
      </c>
      <c r="G248" s="239"/>
    </row>
    <row r="249" spans="1:7" ht="36.65" customHeight="1">
      <c r="A249" s="238"/>
      <c r="B249" s="901"/>
      <c r="C249" s="904"/>
      <c r="D249" s="272" t="s">
        <v>6</v>
      </c>
      <c r="E249" s="255">
        <v>15320</v>
      </c>
      <c r="F249" s="255">
        <v>1300</v>
      </c>
      <c r="G249" s="239"/>
    </row>
    <row r="250" spans="1:7" ht="36.65" customHeight="1">
      <c r="A250" s="238"/>
      <c r="B250" s="901"/>
      <c r="C250" s="904"/>
      <c r="D250" s="272" t="s">
        <v>7</v>
      </c>
      <c r="E250" s="255">
        <v>41050</v>
      </c>
      <c r="F250" s="255">
        <v>2800</v>
      </c>
      <c r="G250" s="239"/>
    </row>
    <row r="251" spans="1:7" ht="36.65" customHeight="1" thickBot="1">
      <c r="A251" s="238"/>
      <c r="B251" s="901"/>
      <c r="C251" s="905"/>
      <c r="D251" s="273" t="s">
        <v>8</v>
      </c>
      <c r="E251" s="258">
        <v>80150</v>
      </c>
      <c r="F251" s="258">
        <v>4800</v>
      </c>
      <c r="G251" s="239"/>
    </row>
    <row r="252" spans="1:7" ht="36.65" customHeight="1" thickTop="1">
      <c r="A252" s="238"/>
      <c r="B252" s="901"/>
      <c r="C252" s="906" t="s">
        <v>87</v>
      </c>
      <c r="D252" s="275" t="s">
        <v>5</v>
      </c>
      <c r="E252" s="262">
        <v>11150</v>
      </c>
      <c r="F252" s="262">
        <v>1060</v>
      </c>
      <c r="G252" s="239"/>
    </row>
    <row r="253" spans="1:7" ht="36.65" customHeight="1">
      <c r="A253" s="238"/>
      <c r="B253" s="901"/>
      <c r="C253" s="904"/>
      <c r="D253" s="272" t="s">
        <v>6</v>
      </c>
      <c r="E253" s="255">
        <v>14860</v>
      </c>
      <c r="F253" s="255">
        <v>1260</v>
      </c>
      <c r="G253" s="239"/>
    </row>
    <row r="254" spans="1:7" ht="36.65" customHeight="1">
      <c r="A254" s="238"/>
      <c r="B254" s="901"/>
      <c r="C254" s="904"/>
      <c r="D254" s="272" t="s">
        <v>7</v>
      </c>
      <c r="E254" s="255">
        <v>40530</v>
      </c>
      <c r="F254" s="255">
        <v>2760</v>
      </c>
      <c r="G254" s="239"/>
    </row>
    <row r="255" spans="1:7" ht="36.65" customHeight="1" thickBot="1">
      <c r="A255" s="238"/>
      <c r="B255" s="901"/>
      <c r="C255" s="905"/>
      <c r="D255" s="274" t="s">
        <v>8</v>
      </c>
      <c r="E255" s="258">
        <v>79630</v>
      </c>
      <c r="F255" s="258">
        <v>4770</v>
      </c>
      <c r="G255" s="239"/>
    </row>
    <row r="256" spans="1:7" ht="36.65" customHeight="1" thickTop="1">
      <c r="A256" s="238"/>
      <c r="B256" s="901"/>
      <c r="C256" s="906" t="s">
        <v>88</v>
      </c>
      <c r="D256" s="275" t="s">
        <v>5</v>
      </c>
      <c r="E256" s="262">
        <v>10800</v>
      </c>
      <c r="F256" s="262">
        <v>1020</v>
      </c>
      <c r="G256" s="239"/>
    </row>
    <row r="257" spans="1:8" ht="36.65" customHeight="1">
      <c r="A257" s="238"/>
      <c r="B257" s="901"/>
      <c r="C257" s="904"/>
      <c r="D257" s="272" t="s">
        <v>6</v>
      </c>
      <c r="E257" s="255">
        <v>14470</v>
      </c>
      <c r="F257" s="255">
        <v>1220</v>
      </c>
      <c r="G257" s="239"/>
    </row>
    <row r="258" spans="1:8" ht="36.65" customHeight="1">
      <c r="A258" s="238"/>
      <c r="B258" s="901"/>
      <c r="C258" s="904"/>
      <c r="D258" s="272" t="s">
        <v>7</v>
      </c>
      <c r="E258" s="255">
        <v>40090</v>
      </c>
      <c r="F258" s="255">
        <v>2730</v>
      </c>
      <c r="G258" s="239"/>
    </row>
    <row r="259" spans="1:8" ht="36.65" customHeight="1" thickBot="1">
      <c r="A259" s="238"/>
      <c r="B259" s="901"/>
      <c r="C259" s="905"/>
      <c r="D259" s="274" t="s">
        <v>8</v>
      </c>
      <c r="E259" s="258">
        <v>79220</v>
      </c>
      <c r="F259" s="258">
        <v>4740</v>
      </c>
      <c r="G259" s="239"/>
    </row>
    <row r="260" spans="1:8" ht="36.65" customHeight="1" thickTop="1">
      <c r="A260" s="238"/>
      <c r="B260" s="901"/>
      <c r="C260" s="906" t="s">
        <v>89</v>
      </c>
      <c r="D260" s="275" t="s">
        <v>5</v>
      </c>
      <c r="E260" s="262">
        <v>10510</v>
      </c>
      <c r="F260" s="262">
        <v>1000</v>
      </c>
      <c r="G260" s="239"/>
    </row>
    <row r="261" spans="1:8" ht="36.65" customHeight="1">
      <c r="A261" s="238"/>
      <c r="B261" s="901"/>
      <c r="C261" s="904"/>
      <c r="D261" s="272" t="s">
        <v>6</v>
      </c>
      <c r="E261" s="255">
        <v>14140</v>
      </c>
      <c r="F261" s="255">
        <v>1200</v>
      </c>
      <c r="G261" s="239"/>
    </row>
    <row r="262" spans="1:8" ht="36.65" customHeight="1">
      <c r="A262" s="238"/>
      <c r="B262" s="901"/>
      <c r="C262" s="904"/>
      <c r="D262" s="272" t="s">
        <v>7</v>
      </c>
      <c r="E262" s="255">
        <v>39740</v>
      </c>
      <c r="F262" s="255">
        <v>2710</v>
      </c>
      <c r="G262" s="239"/>
    </row>
    <row r="263" spans="1:8" ht="36.65" customHeight="1" thickBot="1">
      <c r="A263" s="238"/>
      <c r="B263" s="901"/>
      <c r="C263" s="905"/>
      <c r="D263" s="274" t="s">
        <v>8</v>
      </c>
      <c r="E263" s="258">
        <v>78910</v>
      </c>
      <c r="F263" s="258">
        <v>4730</v>
      </c>
      <c r="G263" s="239"/>
    </row>
    <row r="264" spans="1:8" ht="36.65" customHeight="1" thickTop="1">
      <c r="A264" s="238"/>
      <c r="B264" s="901"/>
      <c r="C264" s="906" t="s">
        <v>90</v>
      </c>
      <c r="D264" s="275" t="s">
        <v>5</v>
      </c>
      <c r="E264" s="262">
        <v>10250</v>
      </c>
      <c r="F264" s="262">
        <v>980</v>
      </c>
      <c r="G264" s="239"/>
    </row>
    <row r="265" spans="1:8" ht="36.65" customHeight="1">
      <c r="A265" s="238"/>
      <c r="B265" s="901"/>
      <c r="C265" s="904"/>
      <c r="D265" s="272" t="s">
        <v>6</v>
      </c>
      <c r="E265" s="255">
        <v>13860</v>
      </c>
      <c r="F265" s="255">
        <v>1180</v>
      </c>
      <c r="G265" s="239"/>
    </row>
    <row r="266" spans="1:8" ht="36.65" customHeight="1">
      <c r="A266" s="238"/>
      <c r="B266" s="901"/>
      <c r="C266" s="904"/>
      <c r="D266" s="272" t="s">
        <v>7</v>
      </c>
      <c r="E266" s="255">
        <v>39440</v>
      </c>
      <c r="F266" s="255">
        <v>2680</v>
      </c>
      <c r="G266" s="239"/>
    </row>
    <row r="267" spans="1:8" ht="36.65" customHeight="1" thickBot="1">
      <c r="A267" s="238"/>
      <c r="B267" s="902"/>
      <c r="C267" s="910"/>
      <c r="D267" s="276" t="s">
        <v>8</v>
      </c>
      <c r="E267" s="265">
        <v>78640</v>
      </c>
      <c r="F267" s="265">
        <v>4710</v>
      </c>
      <c r="G267" s="239"/>
    </row>
    <row r="268" spans="1:8" s="240" customFormat="1" ht="36.65" customHeight="1">
      <c r="A268" s="266"/>
      <c r="B268" s="267"/>
      <c r="C268" s="268"/>
      <c r="D268" s="269"/>
      <c r="E268" s="269"/>
      <c r="F268" s="269"/>
      <c r="G268" s="270"/>
    </row>
    <row r="269" spans="1:8" s="283" customFormat="1" ht="15" customHeight="1" thickBot="1">
      <c r="A269" s="278"/>
      <c r="B269" s="279"/>
      <c r="C269" s="279"/>
      <c r="D269" s="297"/>
      <c r="E269" s="279"/>
      <c r="F269" s="279"/>
      <c r="G269" s="289"/>
      <c r="H269" s="282"/>
    </row>
    <row r="270" spans="1:8" ht="57.75" customHeight="1" thickBot="1">
      <c r="A270" s="238"/>
      <c r="B270" s="245" t="s">
        <v>75</v>
      </c>
      <c r="C270" s="246" t="s">
        <v>74</v>
      </c>
      <c r="D270" s="247" t="s">
        <v>76</v>
      </c>
      <c r="E270" s="248" t="s">
        <v>60</v>
      </c>
      <c r="F270" s="288" t="s">
        <v>91</v>
      </c>
      <c r="G270" s="239"/>
    </row>
    <row r="271" spans="1:8" ht="36.65" customHeight="1">
      <c r="A271" s="238"/>
      <c r="B271" s="900" t="s">
        <v>67</v>
      </c>
      <c r="C271" s="903" t="s">
        <v>72</v>
      </c>
      <c r="D271" s="271" t="s">
        <v>5</v>
      </c>
      <c r="E271" s="252">
        <v>39620</v>
      </c>
      <c r="F271" s="252">
        <v>3780</v>
      </c>
      <c r="G271" s="239"/>
    </row>
    <row r="272" spans="1:8" ht="36.65" customHeight="1">
      <c r="A272" s="238"/>
      <c r="B272" s="901"/>
      <c r="C272" s="904"/>
      <c r="D272" s="272" t="s">
        <v>6</v>
      </c>
      <c r="E272" s="255">
        <v>47090</v>
      </c>
      <c r="F272" s="255">
        <v>4010</v>
      </c>
      <c r="G272" s="239"/>
    </row>
    <row r="273" spans="1:7" ht="36.65" customHeight="1">
      <c r="A273" s="238"/>
      <c r="B273" s="901"/>
      <c r="C273" s="904"/>
      <c r="D273" s="272" t="s">
        <v>7</v>
      </c>
      <c r="E273" s="255">
        <v>82480</v>
      </c>
      <c r="F273" s="255">
        <v>5620</v>
      </c>
      <c r="G273" s="239"/>
    </row>
    <row r="274" spans="1:7" ht="36.65" customHeight="1" thickBot="1">
      <c r="A274" s="238"/>
      <c r="B274" s="901"/>
      <c r="C274" s="905"/>
      <c r="D274" s="273" t="s">
        <v>8</v>
      </c>
      <c r="E274" s="258">
        <v>127890</v>
      </c>
      <c r="F274" s="258">
        <v>7670</v>
      </c>
      <c r="G274" s="239"/>
    </row>
    <row r="275" spans="1:7" ht="36.65" customHeight="1" thickTop="1">
      <c r="A275" s="238"/>
      <c r="B275" s="901"/>
      <c r="C275" s="906" t="s">
        <v>73</v>
      </c>
      <c r="D275" s="271" t="s">
        <v>5</v>
      </c>
      <c r="E275" s="252">
        <v>29870</v>
      </c>
      <c r="F275" s="252">
        <v>2850</v>
      </c>
      <c r="G275" s="239"/>
    </row>
    <row r="276" spans="1:7" ht="36.65" customHeight="1">
      <c r="A276" s="238"/>
      <c r="B276" s="901"/>
      <c r="C276" s="904"/>
      <c r="D276" s="272" t="s">
        <v>6</v>
      </c>
      <c r="E276" s="255">
        <v>35640</v>
      </c>
      <c r="F276" s="255">
        <v>3030</v>
      </c>
      <c r="G276" s="239"/>
    </row>
    <row r="277" spans="1:7" ht="36.65" customHeight="1">
      <c r="A277" s="238"/>
      <c r="B277" s="901"/>
      <c r="C277" s="904"/>
      <c r="D277" s="272" t="s">
        <v>7</v>
      </c>
      <c r="E277" s="255">
        <v>63520</v>
      </c>
      <c r="F277" s="255">
        <v>4330</v>
      </c>
      <c r="G277" s="239"/>
    </row>
    <row r="278" spans="1:7" ht="36.65" customHeight="1" thickBot="1">
      <c r="A278" s="238"/>
      <c r="B278" s="901"/>
      <c r="C278" s="905"/>
      <c r="D278" s="273" t="s">
        <v>8</v>
      </c>
      <c r="E278" s="258">
        <v>105670</v>
      </c>
      <c r="F278" s="258">
        <v>6340</v>
      </c>
      <c r="G278" s="239"/>
    </row>
    <row r="279" spans="1:7" ht="36.65" customHeight="1" thickTop="1">
      <c r="A279" s="238"/>
      <c r="B279" s="901"/>
      <c r="C279" s="907">
        <v>20</v>
      </c>
      <c r="D279" s="271" t="s">
        <v>5</v>
      </c>
      <c r="E279" s="252">
        <v>37240</v>
      </c>
      <c r="F279" s="252">
        <v>3550</v>
      </c>
      <c r="G279" s="239"/>
    </row>
    <row r="280" spans="1:7" ht="36.65" customHeight="1">
      <c r="A280" s="238"/>
      <c r="B280" s="901"/>
      <c r="C280" s="908"/>
      <c r="D280" s="272" t="s">
        <v>6</v>
      </c>
      <c r="E280" s="255">
        <v>44200</v>
      </c>
      <c r="F280" s="255">
        <v>3760</v>
      </c>
      <c r="G280" s="239"/>
    </row>
    <row r="281" spans="1:7" ht="36.65" customHeight="1">
      <c r="A281" s="238"/>
      <c r="B281" s="901"/>
      <c r="C281" s="908"/>
      <c r="D281" s="272" t="s">
        <v>7</v>
      </c>
      <c r="E281" s="255">
        <v>78310</v>
      </c>
      <c r="F281" s="255">
        <v>5340</v>
      </c>
      <c r="G281" s="239"/>
    </row>
    <row r="282" spans="1:7" ht="36.65" customHeight="1" thickBot="1">
      <c r="A282" s="238"/>
      <c r="B282" s="901"/>
      <c r="C282" s="909"/>
      <c r="D282" s="273" t="s">
        <v>8</v>
      </c>
      <c r="E282" s="258">
        <v>124360</v>
      </c>
      <c r="F282" s="258">
        <v>7450</v>
      </c>
      <c r="G282" s="239"/>
    </row>
    <row r="283" spans="1:7" ht="36.65" customHeight="1" thickTop="1">
      <c r="A283" s="238"/>
      <c r="B283" s="901"/>
      <c r="C283" s="906" t="s">
        <v>77</v>
      </c>
      <c r="D283" s="271" t="s">
        <v>5</v>
      </c>
      <c r="E283" s="252">
        <v>26570</v>
      </c>
      <c r="F283" s="252">
        <v>2530</v>
      </c>
      <c r="G283" s="239"/>
    </row>
    <row r="284" spans="1:7" ht="36.65" customHeight="1">
      <c r="A284" s="238"/>
      <c r="B284" s="901"/>
      <c r="C284" s="904"/>
      <c r="D284" s="272" t="s">
        <v>6</v>
      </c>
      <c r="E284" s="255">
        <v>32180</v>
      </c>
      <c r="F284" s="255">
        <v>2740</v>
      </c>
      <c r="G284" s="239"/>
    </row>
    <row r="285" spans="1:7" ht="36.65" customHeight="1">
      <c r="A285" s="238"/>
      <c r="B285" s="901"/>
      <c r="C285" s="904"/>
      <c r="D285" s="272" t="s">
        <v>7</v>
      </c>
      <c r="E285" s="255">
        <v>62750</v>
      </c>
      <c r="F285" s="255">
        <v>4280</v>
      </c>
      <c r="G285" s="239"/>
    </row>
    <row r="286" spans="1:7" ht="36.65" customHeight="1" thickBot="1">
      <c r="A286" s="238"/>
      <c r="B286" s="901"/>
      <c r="C286" s="905"/>
      <c r="D286" s="273" t="s">
        <v>8</v>
      </c>
      <c r="E286" s="258">
        <v>105770</v>
      </c>
      <c r="F286" s="258">
        <v>6340</v>
      </c>
      <c r="G286" s="239"/>
    </row>
    <row r="287" spans="1:7" ht="36.65" customHeight="1" thickTop="1">
      <c r="A287" s="238"/>
      <c r="B287" s="901"/>
      <c r="C287" s="906" t="s">
        <v>78</v>
      </c>
      <c r="D287" s="271" t="s">
        <v>5</v>
      </c>
      <c r="E287" s="252">
        <v>21420</v>
      </c>
      <c r="F287" s="252">
        <v>2040</v>
      </c>
      <c r="G287" s="239"/>
    </row>
    <row r="288" spans="1:7" ht="36.65" customHeight="1">
      <c r="A288" s="238"/>
      <c r="B288" s="901"/>
      <c r="C288" s="904"/>
      <c r="D288" s="272" t="s">
        <v>6</v>
      </c>
      <c r="E288" s="255">
        <v>26380</v>
      </c>
      <c r="F288" s="255">
        <v>2250</v>
      </c>
      <c r="G288" s="239"/>
    </row>
    <row r="289" spans="1:7" ht="36.65" customHeight="1">
      <c r="A289" s="238"/>
      <c r="B289" s="901"/>
      <c r="C289" s="904"/>
      <c r="D289" s="272" t="s">
        <v>7</v>
      </c>
      <c r="E289" s="255">
        <v>55160</v>
      </c>
      <c r="F289" s="255">
        <v>3760</v>
      </c>
      <c r="G289" s="239"/>
    </row>
    <row r="290" spans="1:7" ht="36.65" customHeight="1" thickBot="1">
      <c r="A290" s="238"/>
      <c r="B290" s="901"/>
      <c r="C290" s="905"/>
      <c r="D290" s="273" t="s">
        <v>8</v>
      </c>
      <c r="E290" s="258">
        <v>96620</v>
      </c>
      <c r="F290" s="258">
        <v>5790</v>
      </c>
      <c r="G290" s="239"/>
    </row>
    <row r="291" spans="1:7" ht="36.65" customHeight="1" thickTop="1">
      <c r="A291" s="238"/>
      <c r="B291" s="901"/>
      <c r="C291" s="906" t="s">
        <v>79</v>
      </c>
      <c r="D291" s="271" t="s">
        <v>5</v>
      </c>
      <c r="E291" s="252">
        <v>20020</v>
      </c>
      <c r="F291" s="252">
        <v>1900</v>
      </c>
      <c r="G291" s="239"/>
    </row>
    <row r="292" spans="1:7" ht="36.65" customHeight="1">
      <c r="A292" s="238"/>
      <c r="B292" s="901"/>
      <c r="C292" s="904"/>
      <c r="D292" s="272" t="s">
        <v>6</v>
      </c>
      <c r="E292" s="255">
        <v>24810</v>
      </c>
      <c r="F292" s="255">
        <v>2110</v>
      </c>
      <c r="G292" s="239"/>
    </row>
    <row r="293" spans="1:7" ht="36.65" customHeight="1">
      <c r="A293" s="238"/>
      <c r="B293" s="901"/>
      <c r="C293" s="904"/>
      <c r="D293" s="272" t="s">
        <v>7</v>
      </c>
      <c r="E293" s="255">
        <v>53080</v>
      </c>
      <c r="F293" s="255">
        <v>3620</v>
      </c>
      <c r="G293" s="239"/>
    </row>
    <row r="294" spans="1:7" ht="36.65" customHeight="1" thickBot="1">
      <c r="A294" s="238"/>
      <c r="B294" s="901"/>
      <c r="C294" s="905"/>
      <c r="D294" s="273" t="s">
        <v>8</v>
      </c>
      <c r="E294" s="258">
        <v>94100</v>
      </c>
      <c r="F294" s="258">
        <v>5640</v>
      </c>
      <c r="G294" s="239"/>
    </row>
    <row r="295" spans="1:7" ht="36.65" customHeight="1" thickTop="1">
      <c r="A295" s="238"/>
      <c r="B295" s="901"/>
      <c r="C295" s="906" t="s">
        <v>80</v>
      </c>
      <c r="D295" s="271" t="s">
        <v>5</v>
      </c>
      <c r="E295" s="252">
        <v>17600</v>
      </c>
      <c r="F295" s="252">
        <v>1670</v>
      </c>
      <c r="G295" s="239"/>
    </row>
    <row r="296" spans="1:7" ht="36.65" customHeight="1">
      <c r="A296" s="238"/>
      <c r="B296" s="901"/>
      <c r="C296" s="904"/>
      <c r="D296" s="272" t="s">
        <v>6</v>
      </c>
      <c r="E296" s="255">
        <v>22080</v>
      </c>
      <c r="F296" s="255">
        <v>1880</v>
      </c>
      <c r="G296" s="239"/>
    </row>
    <row r="297" spans="1:7" ht="36.65" customHeight="1">
      <c r="A297" s="238"/>
      <c r="B297" s="901"/>
      <c r="C297" s="904"/>
      <c r="D297" s="272" t="s">
        <v>7</v>
      </c>
      <c r="E297" s="255">
        <v>49550</v>
      </c>
      <c r="F297" s="255">
        <v>3370</v>
      </c>
      <c r="G297" s="239"/>
    </row>
    <row r="298" spans="1:7" ht="36.65" customHeight="1" thickBot="1">
      <c r="A298" s="238"/>
      <c r="B298" s="901"/>
      <c r="C298" s="905"/>
      <c r="D298" s="273" t="s">
        <v>8</v>
      </c>
      <c r="E298" s="258">
        <v>89890</v>
      </c>
      <c r="F298" s="258">
        <v>5380</v>
      </c>
      <c r="G298" s="239"/>
    </row>
    <row r="299" spans="1:7" ht="36.65" customHeight="1" thickTop="1">
      <c r="A299" s="238"/>
      <c r="B299" s="901"/>
      <c r="C299" s="906" t="s">
        <v>82</v>
      </c>
      <c r="D299" s="271" t="s">
        <v>5</v>
      </c>
      <c r="E299" s="252">
        <v>15900</v>
      </c>
      <c r="F299" s="252">
        <v>1510</v>
      </c>
      <c r="G299" s="239"/>
    </row>
    <row r="300" spans="1:7" ht="36.65" customHeight="1">
      <c r="A300" s="238"/>
      <c r="B300" s="901"/>
      <c r="C300" s="904"/>
      <c r="D300" s="272" t="s">
        <v>6</v>
      </c>
      <c r="E300" s="255">
        <v>20160</v>
      </c>
      <c r="F300" s="255">
        <v>1710</v>
      </c>
      <c r="G300" s="239"/>
    </row>
    <row r="301" spans="1:7" ht="36.65" customHeight="1">
      <c r="A301" s="238"/>
      <c r="B301" s="901"/>
      <c r="C301" s="904"/>
      <c r="D301" s="272" t="s">
        <v>7</v>
      </c>
      <c r="E301" s="255">
        <v>47050</v>
      </c>
      <c r="F301" s="255">
        <v>3210</v>
      </c>
      <c r="G301" s="239"/>
    </row>
    <row r="302" spans="1:7" ht="36.65" customHeight="1" thickBot="1">
      <c r="A302" s="238"/>
      <c r="B302" s="901"/>
      <c r="C302" s="905"/>
      <c r="D302" s="273" t="s">
        <v>8</v>
      </c>
      <c r="E302" s="258">
        <v>86890</v>
      </c>
      <c r="F302" s="258">
        <v>5200</v>
      </c>
      <c r="G302" s="239"/>
    </row>
    <row r="303" spans="1:7" ht="36.65" customHeight="1" thickTop="1">
      <c r="A303" s="238"/>
      <c r="B303" s="901"/>
      <c r="C303" s="906" t="s">
        <v>83</v>
      </c>
      <c r="D303" s="271" t="s">
        <v>5</v>
      </c>
      <c r="E303" s="252">
        <v>14700</v>
      </c>
      <c r="F303" s="252">
        <v>1400</v>
      </c>
      <c r="G303" s="239"/>
    </row>
    <row r="304" spans="1:7" ht="36.65" customHeight="1">
      <c r="A304" s="238"/>
      <c r="B304" s="901"/>
      <c r="C304" s="904"/>
      <c r="D304" s="272" t="s">
        <v>6</v>
      </c>
      <c r="E304" s="255">
        <v>18810</v>
      </c>
      <c r="F304" s="255">
        <v>1590</v>
      </c>
      <c r="G304" s="239"/>
    </row>
    <row r="305" spans="1:7" ht="36.65" customHeight="1">
      <c r="A305" s="238"/>
      <c r="B305" s="901"/>
      <c r="C305" s="904"/>
      <c r="D305" s="272" t="s">
        <v>7</v>
      </c>
      <c r="E305" s="255">
        <v>45340</v>
      </c>
      <c r="F305" s="255">
        <v>3090</v>
      </c>
      <c r="G305" s="239"/>
    </row>
    <row r="306" spans="1:7" ht="36.65" customHeight="1" thickBot="1">
      <c r="A306" s="238"/>
      <c r="B306" s="901"/>
      <c r="C306" s="905"/>
      <c r="D306" s="273" t="s">
        <v>8</v>
      </c>
      <c r="E306" s="258">
        <v>84890</v>
      </c>
      <c r="F306" s="258">
        <v>5090</v>
      </c>
      <c r="G306" s="239"/>
    </row>
    <row r="307" spans="1:7" ht="36.65" customHeight="1" thickTop="1">
      <c r="A307" s="238"/>
      <c r="B307" s="901"/>
      <c r="C307" s="906" t="s">
        <v>84</v>
      </c>
      <c r="D307" s="271" t="s">
        <v>5</v>
      </c>
      <c r="E307" s="252">
        <v>13740</v>
      </c>
      <c r="F307" s="252">
        <v>1310</v>
      </c>
      <c r="G307" s="239"/>
    </row>
    <row r="308" spans="1:7" ht="36.65" customHeight="1">
      <c r="A308" s="238"/>
      <c r="B308" s="901"/>
      <c r="C308" s="904"/>
      <c r="D308" s="272" t="s">
        <v>6</v>
      </c>
      <c r="E308" s="255">
        <v>17730</v>
      </c>
      <c r="F308" s="255">
        <v>1510</v>
      </c>
      <c r="G308" s="239"/>
    </row>
    <row r="309" spans="1:7" ht="36.65" customHeight="1">
      <c r="A309" s="238"/>
      <c r="B309" s="901"/>
      <c r="C309" s="904"/>
      <c r="D309" s="272" t="s">
        <v>7</v>
      </c>
      <c r="E309" s="255">
        <v>43960</v>
      </c>
      <c r="F309" s="255">
        <v>3000</v>
      </c>
      <c r="G309" s="239"/>
    </row>
    <row r="310" spans="1:7" ht="36.65" customHeight="1" thickBot="1">
      <c r="A310" s="238"/>
      <c r="B310" s="901"/>
      <c r="C310" s="905"/>
      <c r="D310" s="273" t="s">
        <v>8</v>
      </c>
      <c r="E310" s="258">
        <v>83300</v>
      </c>
      <c r="F310" s="258">
        <v>4990</v>
      </c>
      <c r="G310" s="239"/>
    </row>
    <row r="311" spans="1:7" ht="36.65" customHeight="1" thickTop="1">
      <c r="A311" s="238"/>
      <c r="B311" s="901"/>
      <c r="C311" s="906" t="s">
        <v>85</v>
      </c>
      <c r="D311" s="271" t="s">
        <v>5</v>
      </c>
      <c r="E311" s="252">
        <v>12010</v>
      </c>
      <c r="F311" s="252">
        <v>1140</v>
      </c>
      <c r="G311" s="239"/>
    </row>
    <row r="312" spans="1:7" ht="36.65" customHeight="1">
      <c r="A312" s="238"/>
      <c r="B312" s="901"/>
      <c r="C312" s="904"/>
      <c r="D312" s="272" t="s">
        <v>6</v>
      </c>
      <c r="E312" s="255">
        <v>15780</v>
      </c>
      <c r="F312" s="255">
        <v>1340</v>
      </c>
      <c r="G312" s="239"/>
    </row>
    <row r="313" spans="1:7" ht="36.65" customHeight="1">
      <c r="A313" s="238"/>
      <c r="B313" s="901"/>
      <c r="C313" s="904"/>
      <c r="D313" s="272" t="s">
        <v>7</v>
      </c>
      <c r="E313" s="255">
        <v>41400</v>
      </c>
      <c r="F313" s="255">
        <v>2820</v>
      </c>
      <c r="G313" s="239"/>
    </row>
    <row r="314" spans="1:7" ht="36.65" customHeight="1" thickBot="1">
      <c r="A314" s="238"/>
      <c r="B314" s="901"/>
      <c r="C314" s="905"/>
      <c r="D314" s="273" t="s">
        <v>8</v>
      </c>
      <c r="E314" s="258">
        <v>80180</v>
      </c>
      <c r="F314" s="258">
        <v>4800</v>
      </c>
      <c r="G314" s="239"/>
    </row>
    <row r="315" spans="1:7" ht="36.65" customHeight="1" thickTop="1">
      <c r="A315" s="238"/>
      <c r="B315" s="901"/>
      <c r="C315" s="906" t="s">
        <v>86</v>
      </c>
      <c r="D315" s="271" t="s">
        <v>5</v>
      </c>
      <c r="E315" s="252">
        <v>11500</v>
      </c>
      <c r="F315" s="252">
        <v>1090</v>
      </c>
      <c r="G315" s="239"/>
    </row>
    <row r="316" spans="1:7" ht="36.65" customHeight="1">
      <c r="A316" s="238"/>
      <c r="B316" s="901"/>
      <c r="C316" s="904"/>
      <c r="D316" s="272" t="s">
        <v>6</v>
      </c>
      <c r="E316" s="255">
        <v>15220</v>
      </c>
      <c r="F316" s="255">
        <v>1290</v>
      </c>
      <c r="G316" s="239"/>
    </row>
    <row r="317" spans="1:7" ht="36.65" customHeight="1">
      <c r="A317" s="238"/>
      <c r="B317" s="901"/>
      <c r="C317" s="904"/>
      <c r="D317" s="272" t="s">
        <v>7</v>
      </c>
      <c r="E317" s="255">
        <v>40720</v>
      </c>
      <c r="F317" s="255">
        <v>2770</v>
      </c>
      <c r="G317" s="239"/>
    </row>
    <row r="318" spans="1:7" ht="36.65" customHeight="1" thickBot="1">
      <c r="A318" s="238"/>
      <c r="B318" s="901"/>
      <c r="C318" s="905"/>
      <c r="D318" s="274" t="s">
        <v>8</v>
      </c>
      <c r="E318" s="258">
        <v>79450</v>
      </c>
      <c r="F318" s="258">
        <v>4760</v>
      </c>
      <c r="G318" s="239"/>
    </row>
    <row r="319" spans="1:7" ht="36.65" customHeight="1" thickTop="1">
      <c r="A319" s="238"/>
      <c r="B319" s="901"/>
      <c r="C319" s="906" t="s">
        <v>87</v>
      </c>
      <c r="D319" s="275" t="s">
        <v>5</v>
      </c>
      <c r="E319" s="262">
        <v>11090</v>
      </c>
      <c r="F319" s="262">
        <v>1050</v>
      </c>
      <c r="G319" s="239"/>
    </row>
    <row r="320" spans="1:7" ht="36.65" customHeight="1">
      <c r="A320" s="238"/>
      <c r="B320" s="901"/>
      <c r="C320" s="904"/>
      <c r="D320" s="272" t="s">
        <v>6</v>
      </c>
      <c r="E320" s="255">
        <v>14750</v>
      </c>
      <c r="F320" s="255">
        <v>1250</v>
      </c>
      <c r="G320" s="239"/>
    </row>
    <row r="321" spans="1:8" ht="36.65" customHeight="1">
      <c r="A321" s="238"/>
      <c r="B321" s="901"/>
      <c r="C321" s="904"/>
      <c r="D321" s="272" t="s">
        <v>7</v>
      </c>
      <c r="E321" s="255">
        <v>40200</v>
      </c>
      <c r="F321" s="255">
        <v>2740</v>
      </c>
      <c r="G321" s="239"/>
    </row>
    <row r="322" spans="1:8" ht="36.65" customHeight="1" thickBot="1">
      <c r="A322" s="238"/>
      <c r="B322" s="901"/>
      <c r="C322" s="905"/>
      <c r="D322" s="274" t="s">
        <v>8</v>
      </c>
      <c r="E322" s="258">
        <v>78930</v>
      </c>
      <c r="F322" s="258">
        <v>4730</v>
      </c>
      <c r="G322" s="239"/>
    </row>
    <row r="323" spans="1:8" ht="36.65" customHeight="1" thickTop="1">
      <c r="A323" s="238"/>
      <c r="B323" s="901"/>
      <c r="C323" s="906" t="s">
        <v>88</v>
      </c>
      <c r="D323" s="275" t="s">
        <v>5</v>
      </c>
      <c r="E323" s="262">
        <v>10730</v>
      </c>
      <c r="F323" s="262">
        <v>1020</v>
      </c>
      <c r="G323" s="239"/>
    </row>
    <row r="324" spans="1:8" ht="36.65" customHeight="1">
      <c r="A324" s="238"/>
      <c r="B324" s="901"/>
      <c r="C324" s="904"/>
      <c r="D324" s="272" t="s">
        <v>6</v>
      </c>
      <c r="E324" s="255">
        <v>14370</v>
      </c>
      <c r="F324" s="255">
        <v>1220</v>
      </c>
      <c r="G324" s="239"/>
    </row>
    <row r="325" spans="1:8" ht="36.65" customHeight="1">
      <c r="A325" s="238"/>
      <c r="B325" s="901"/>
      <c r="C325" s="904"/>
      <c r="D325" s="272" t="s">
        <v>7</v>
      </c>
      <c r="E325" s="255">
        <v>39770</v>
      </c>
      <c r="F325" s="255">
        <v>2710</v>
      </c>
      <c r="G325" s="239"/>
    </row>
    <row r="326" spans="1:8" ht="36.65" customHeight="1" thickBot="1">
      <c r="A326" s="238"/>
      <c r="B326" s="901"/>
      <c r="C326" s="905"/>
      <c r="D326" s="274" t="s">
        <v>8</v>
      </c>
      <c r="E326" s="258">
        <v>78520</v>
      </c>
      <c r="F326" s="258">
        <v>4700</v>
      </c>
      <c r="G326" s="239"/>
    </row>
    <row r="327" spans="1:8" ht="36.65" customHeight="1" thickTop="1">
      <c r="A327" s="238"/>
      <c r="B327" s="901"/>
      <c r="C327" s="906" t="s">
        <v>89</v>
      </c>
      <c r="D327" s="275" t="s">
        <v>5</v>
      </c>
      <c r="E327" s="262">
        <v>10450</v>
      </c>
      <c r="F327" s="262">
        <v>990</v>
      </c>
      <c r="G327" s="239"/>
    </row>
    <row r="328" spans="1:8" ht="36.65" customHeight="1">
      <c r="A328" s="238"/>
      <c r="B328" s="901"/>
      <c r="C328" s="904"/>
      <c r="D328" s="272" t="s">
        <v>6</v>
      </c>
      <c r="E328" s="255">
        <v>14050</v>
      </c>
      <c r="F328" s="255">
        <v>1190</v>
      </c>
      <c r="G328" s="239"/>
    </row>
    <row r="329" spans="1:8" ht="36.65" customHeight="1">
      <c r="A329" s="238"/>
      <c r="B329" s="901"/>
      <c r="C329" s="904"/>
      <c r="D329" s="272" t="s">
        <v>7</v>
      </c>
      <c r="E329" s="255">
        <v>39420</v>
      </c>
      <c r="F329" s="255">
        <v>2680</v>
      </c>
      <c r="G329" s="239"/>
    </row>
    <row r="330" spans="1:8" ht="36.65" customHeight="1" thickBot="1">
      <c r="A330" s="238"/>
      <c r="B330" s="901"/>
      <c r="C330" s="905"/>
      <c r="D330" s="274" t="s">
        <v>8</v>
      </c>
      <c r="E330" s="258">
        <v>78200</v>
      </c>
      <c r="F330" s="258">
        <v>4680</v>
      </c>
      <c r="G330" s="239"/>
    </row>
    <row r="331" spans="1:8" ht="36.65" customHeight="1" thickTop="1">
      <c r="A331" s="238"/>
      <c r="B331" s="901"/>
      <c r="C331" s="906" t="s">
        <v>90</v>
      </c>
      <c r="D331" s="275" t="s">
        <v>5</v>
      </c>
      <c r="E331" s="262">
        <v>10210</v>
      </c>
      <c r="F331" s="262">
        <v>970</v>
      </c>
      <c r="G331" s="239"/>
    </row>
    <row r="332" spans="1:8" ht="36.65" customHeight="1">
      <c r="A332" s="238"/>
      <c r="B332" s="901"/>
      <c r="C332" s="904"/>
      <c r="D332" s="272" t="s">
        <v>6</v>
      </c>
      <c r="E332" s="255">
        <v>13780</v>
      </c>
      <c r="F332" s="255">
        <v>1170</v>
      </c>
      <c r="G332" s="239"/>
    </row>
    <row r="333" spans="1:8" ht="36.65" customHeight="1">
      <c r="A333" s="238"/>
      <c r="B333" s="901"/>
      <c r="C333" s="904"/>
      <c r="D333" s="272" t="s">
        <v>7</v>
      </c>
      <c r="E333" s="255">
        <v>39170</v>
      </c>
      <c r="F333" s="255">
        <v>2670</v>
      </c>
      <c r="G333" s="239"/>
    </row>
    <row r="334" spans="1:8" ht="36.65" customHeight="1" thickBot="1">
      <c r="A334" s="238"/>
      <c r="B334" s="902"/>
      <c r="C334" s="910"/>
      <c r="D334" s="276" t="s">
        <v>8</v>
      </c>
      <c r="E334" s="265">
        <v>78040</v>
      </c>
      <c r="F334" s="265">
        <v>4670</v>
      </c>
      <c r="G334" s="239"/>
    </row>
    <row r="335" spans="1:8" s="240" customFormat="1" ht="36.65" customHeight="1">
      <c r="A335" s="266"/>
      <c r="B335" s="267"/>
      <c r="C335" s="268"/>
      <c r="D335" s="269"/>
      <c r="E335" s="269"/>
      <c r="F335" s="269"/>
      <c r="G335" s="270"/>
    </row>
    <row r="336" spans="1:8" s="283" customFormat="1" ht="15" customHeight="1" thickBot="1">
      <c r="A336" s="278"/>
      <c r="B336" s="279"/>
      <c r="C336" s="279"/>
      <c r="D336" s="297"/>
      <c r="E336" s="279"/>
      <c r="F336" s="279"/>
      <c r="G336" s="289"/>
      <c r="H336" s="282"/>
    </row>
    <row r="337" spans="1:7" ht="57.75" customHeight="1" thickBot="1">
      <c r="A337" s="238"/>
      <c r="B337" s="245" t="s">
        <v>75</v>
      </c>
      <c r="C337" s="246" t="s">
        <v>74</v>
      </c>
      <c r="D337" s="247" t="s">
        <v>76</v>
      </c>
      <c r="E337" s="248" t="s">
        <v>60</v>
      </c>
      <c r="F337" s="288" t="s">
        <v>91</v>
      </c>
      <c r="G337" s="239"/>
    </row>
    <row r="338" spans="1:7" ht="36.65" customHeight="1">
      <c r="A338" s="238"/>
      <c r="B338" s="900" t="s">
        <v>68</v>
      </c>
      <c r="C338" s="903" t="s">
        <v>72</v>
      </c>
      <c r="D338" s="271" t="s">
        <v>5</v>
      </c>
      <c r="E338" s="252">
        <v>38870</v>
      </c>
      <c r="F338" s="252">
        <v>3700</v>
      </c>
      <c r="G338" s="239"/>
    </row>
    <row r="339" spans="1:7" ht="36.65" customHeight="1">
      <c r="A339" s="238"/>
      <c r="B339" s="901"/>
      <c r="C339" s="904"/>
      <c r="D339" s="272" t="s">
        <v>6</v>
      </c>
      <c r="E339" s="255">
        <v>46210</v>
      </c>
      <c r="F339" s="255">
        <v>3940</v>
      </c>
      <c r="G339" s="239"/>
    </row>
    <row r="340" spans="1:7" ht="36.65" customHeight="1">
      <c r="A340" s="238"/>
      <c r="B340" s="901"/>
      <c r="C340" s="904"/>
      <c r="D340" s="272" t="s">
        <v>7</v>
      </c>
      <c r="E340" s="255">
        <v>81070</v>
      </c>
      <c r="F340" s="255">
        <v>5530</v>
      </c>
      <c r="G340" s="239"/>
    </row>
    <row r="341" spans="1:7" ht="36.65" customHeight="1" thickBot="1">
      <c r="A341" s="238"/>
      <c r="B341" s="901"/>
      <c r="C341" s="905"/>
      <c r="D341" s="273" t="s">
        <v>8</v>
      </c>
      <c r="E341" s="258">
        <v>125480</v>
      </c>
      <c r="F341" s="258">
        <v>7520</v>
      </c>
      <c r="G341" s="239"/>
    </row>
    <row r="342" spans="1:7" ht="36.65" customHeight="1" thickTop="1">
      <c r="A342" s="238"/>
      <c r="B342" s="901"/>
      <c r="C342" s="906" t="s">
        <v>73</v>
      </c>
      <c r="D342" s="271" t="s">
        <v>5</v>
      </c>
      <c r="E342" s="252">
        <v>29350</v>
      </c>
      <c r="F342" s="252">
        <v>2790</v>
      </c>
      <c r="G342" s="239"/>
    </row>
    <row r="343" spans="1:7" ht="36.65" customHeight="1">
      <c r="A343" s="238"/>
      <c r="B343" s="901"/>
      <c r="C343" s="904"/>
      <c r="D343" s="272" t="s">
        <v>6</v>
      </c>
      <c r="E343" s="255">
        <v>35020</v>
      </c>
      <c r="F343" s="255">
        <v>2980</v>
      </c>
      <c r="G343" s="239"/>
    </row>
    <row r="344" spans="1:7" ht="36.65" customHeight="1">
      <c r="A344" s="238"/>
      <c r="B344" s="901"/>
      <c r="C344" s="904"/>
      <c r="D344" s="272" t="s">
        <v>7</v>
      </c>
      <c r="E344" s="255">
        <v>62490</v>
      </c>
      <c r="F344" s="255">
        <v>4260</v>
      </c>
      <c r="G344" s="239"/>
    </row>
    <row r="345" spans="1:7" ht="36.65" customHeight="1" thickBot="1">
      <c r="A345" s="238"/>
      <c r="B345" s="901"/>
      <c r="C345" s="905"/>
      <c r="D345" s="273" t="s">
        <v>8</v>
      </c>
      <c r="E345" s="258">
        <v>103770</v>
      </c>
      <c r="F345" s="258">
        <v>6220</v>
      </c>
      <c r="G345" s="239"/>
    </row>
    <row r="346" spans="1:7" ht="36.65" customHeight="1" thickTop="1">
      <c r="A346" s="238"/>
      <c r="B346" s="901"/>
      <c r="C346" s="907">
        <v>20</v>
      </c>
      <c r="D346" s="271" t="s">
        <v>5</v>
      </c>
      <c r="E346" s="252">
        <v>36430</v>
      </c>
      <c r="F346" s="252">
        <v>3480</v>
      </c>
      <c r="G346" s="239"/>
    </row>
    <row r="347" spans="1:7" ht="36.65" customHeight="1">
      <c r="A347" s="238"/>
      <c r="B347" s="901"/>
      <c r="C347" s="908"/>
      <c r="D347" s="272" t="s">
        <v>6</v>
      </c>
      <c r="E347" s="255">
        <v>43220</v>
      </c>
      <c r="F347" s="255">
        <v>3680</v>
      </c>
      <c r="G347" s="239"/>
    </row>
    <row r="348" spans="1:7" ht="36.65" customHeight="1">
      <c r="A348" s="238"/>
      <c r="B348" s="901"/>
      <c r="C348" s="908"/>
      <c r="D348" s="272" t="s">
        <v>7</v>
      </c>
      <c r="E348" s="255">
        <v>76550</v>
      </c>
      <c r="F348" s="255">
        <v>5220</v>
      </c>
      <c r="G348" s="239"/>
    </row>
    <row r="349" spans="1:7" ht="36.65" customHeight="1" thickBot="1">
      <c r="A349" s="238"/>
      <c r="B349" s="901"/>
      <c r="C349" s="909"/>
      <c r="D349" s="273" t="s">
        <v>8</v>
      </c>
      <c r="E349" s="258">
        <v>121430</v>
      </c>
      <c r="F349" s="258">
        <v>7280</v>
      </c>
      <c r="G349" s="239"/>
    </row>
    <row r="350" spans="1:7" ht="36.65" customHeight="1" thickTop="1">
      <c r="A350" s="238"/>
      <c r="B350" s="901"/>
      <c r="C350" s="906" t="s">
        <v>77</v>
      </c>
      <c r="D350" s="271" t="s">
        <v>5</v>
      </c>
      <c r="E350" s="252">
        <v>26040</v>
      </c>
      <c r="F350" s="252">
        <v>2480</v>
      </c>
      <c r="G350" s="239"/>
    </row>
    <row r="351" spans="1:7" ht="36.65" customHeight="1">
      <c r="A351" s="238"/>
      <c r="B351" s="901"/>
      <c r="C351" s="904"/>
      <c r="D351" s="272" t="s">
        <v>6</v>
      </c>
      <c r="E351" s="255">
        <v>31520</v>
      </c>
      <c r="F351" s="255">
        <v>2680</v>
      </c>
      <c r="G351" s="239"/>
    </row>
    <row r="352" spans="1:7" ht="36.65" customHeight="1">
      <c r="A352" s="238"/>
      <c r="B352" s="901"/>
      <c r="C352" s="904"/>
      <c r="D352" s="272" t="s">
        <v>7</v>
      </c>
      <c r="E352" s="255">
        <v>61410</v>
      </c>
      <c r="F352" s="255">
        <v>4180</v>
      </c>
      <c r="G352" s="239"/>
    </row>
    <row r="353" spans="1:7" ht="36.65" customHeight="1" thickBot="1">
      <c r="A353" s="238"/>
      <c r="B353" s="901"/>
      <c r="C353" s="905"/>
      <c r="D353" s="273" t="s">
        <v>8</v>
      </c>
      <c r="E353" s="258">
        <v>103410</v>
      </c>
      <c r="F353" s="258">
        <v>6200</v>
      </c>
      <c r="G353" s="239"/>
    </row>
    <row r="354" spans="1:7" ht="36.65" customHeight="1" thickTop="1">
      <c r="A354" s="238"/>
      <c r="B354" s="901"/>
      <c r="C354" s="906" t="s">
        <v>78</v>
      </c>
      <c r="D354" s="271" t="s">
        <v>5</v>
      </c>
      <c r="E354" s="252">
        <v>21010</v>
      </c>
      <c r="F354" s="252">
        <v>2000</v>
      </c>
      <c r="G354" s="239"/>
    </row>
    <row r="355" spans="1:7" ht="36.65" customHeight="1">
      <c r="A355" s="238"/>
      <c r="B355" s="901"/>
      <c r="C355" s="904"/>
      <c r="D355" s="272" t="s">
        <v>6</v>
      </c>
      <c r="E355" s="255">
        <v>25860</v>
      </c>
      <c r="F355" s="255">
        <v>2200</v>
      </c>
      <c r="G355" s="239"/>
    </row>
    <row r="356" spans="1:7" ht="36.65" customHeight="1">
      <c r="A356" s="238"/>
      <c r="B356" s="901"/>
      <c r="C356" s="904"/>
      <c r="D356" s="272" t="s">
        <v>7</v>
      </c>
      <c r="E356" s="255">
        <v>54040</v>
      </c>
      <c r="F356" s="255">
        <v>3680</v>
      </c>
      <c r="G356" s="239"/>
    </row>
    <row r="357" spans="1:7" ht="36.65" customHeight="1" thickBot="1">
      <c r="A357" s="238"/>
      <c r="B357" s="901"/>
      <c r="C357" s="905"/>
      <c r="D357" s="273" t="s">
        <v>8</v>
      </c>
      <c r="E357" s="258">
        <v>94560</v>
      </c>
      <c r="F357" s="258">
        <v>5660</v>
      </c>
      <c r="G357" s="239"/>
    </row>
    <row r="358" spans="1:7" ht="36.65" customHeight="1" thickTop="1">
      <c r="A358" s="238"/>
      <c r="B358" s="901"/>
      <c r="C358" s="906" t="s">
        <v>79</v>
      </c>
      <c r="D358" s="271" t="s">
        <v>5</v>
      </c>
      <c r="E358" s="252">
        <v>19660</v>
      </c>
      <c r="F358" s="252">
        <v>1870</v>
      </c>
      <c r="G358" s="239"/>
    </row>
    <row r="359" spans="1:7" ht="36.65" customHeight="1">
      <c r="A359" s="238"/>
      <c r="B359" s="901"/>
      <c r="C359" s="904"/>
      <c r="D359" s="272" t="s">
        <v>6</v>
      </c>
      <c r="E359" s="255">
        <v>24350</v>
      </c>
      <c r="F359" s="255">
        <v>2070</v>
      </c>
      <c r="G359" s="239"/>
    </row>
    <row r="360" spans="1:7" ht="36.65" customHeight="1">
      <c r="A360" s="238"/>
      <c r="B360" s="901"/>
      <c r="C360" s="904"/>
      <c r="D360" s="272" t="s">
        <v>7</v>
      </c>
      <c r="E360" s="255">
        <v>52080</v>
      </c>
      <c r="F360" s="255">
        <v>3550</v>
      </c>
      <c r="G360" s="239"/>
    </row>
    <row r="361" spans="1:7" ht="36.65" customHeight="1" thickBot="1">
      <c r="A361" s="238"/>
      <c r="B361" s="901"/>
      <c r="C361" s="905"/>
      <c r="D361" s="273" t="s">
        <v>8</v>
      </c>
      <c r="E361" s="258">
        <v>92210</v>
      </c>
      <c r="F361" s="258">
        <v>5520</v>
      </c>
      <c r="G361" s="239"/>
    </row>
    <row r="362" spans="1:7" ht="36.65" customHeight="1" thickTop="1">
      <c r="A362" s="238"/>
      <c r="B362" s="901"/>
      <c r="C362" s="906" t="s">
        <v>80</v>
      </c>
      <c r="D362" s="271" t="s">
        <v>5</v>
      </c>
      <c r="E362" s="252">
        <v>17290</v>
      </c>
      <c r="F362" s="252">
        <v>1650</v>
      </c>
      <c r="G362" s="239"/>
    </row>
    <row r="363" spans="1:7" ht="36.65" customHeight="1">
      <c r="A363" s="238"/>
      <c r="B363" s="901"/>
      <c r="C363" s="904"/>
      <c r="D363" s="272" t="s">
        <v>6</v>
      </c>
      <c r="E363" s="255">
        <v>21690</v>
      </c>
      <c r="F363" s="255">
        <v>1840</v>
      </c>
      <c r="G363" s="239"/>
    </row>
    <row r="364" spans="1:7" ht="36.65" customHeight="1">
      <c r="A364" s="238"/>
      <c r="B364" s="901"/>
      <c r="C364" s="904"/>
      <c r="D364" s="272" t="s">
        <v>7</v>
      </c>
      <c r="E364" s="255">
        <v>48620</v>
      </c>
      <c r="F364" s="255">
        <v>3310</v>
      </c>
      <c r="G364" s="239"/>
    </row>
    <row r="365" spans="1:7" ht="36.65" customHeight="1" thickBot="1">
      <c r="A365" s="238"/>
      <c r="B365" s="901"/>
      <c r="C365" s="905"/>
      <c r="D365" s="273" t="s">
        <v>8</v>
      </c>
      <c r="E365" s="258">
        <v>88080</v>
      </c>
      <c r="F365" s="258">
        <v>5280</v>
      </c>
      <c r="G365" s="239"/>
    </row>
    <row r="366" spans="1:7" ht="36.65" customHeight="1" thickTop="1">
      <c r="A366" s="238"/>
      <c r="B366" s="901"/>
      <c r="C366" s="906" t="s">
        <v>82</v>
      </c>
      <c r="D366" s="271" t="s">
        <v>5</v>
      </c>
      <c r="E366" s="252">
        <v>15660</v>
      </c>
      <c r="F366" s="252">
        <v>1490</v>
      </c>
      <c r="G366" s="239"/>
    </row>
    <row r="367" spans="1:7" ht="36.65" customHeight="1">
      <c r="A367" s="238"/>
      <c r="B367" s="901"/>
      <c r="C367" s="904"/>
      <c r="D367" s="272" t="s">
        <v>6</v>
      </c>
      <c r="E367" s="255">
        <v>19840</v>
      </c>
      <c r="F367" s="255">
        <v>1680</v>
      </c>
      <c r="G367" s="239"/>
    </row>
    <row r="368" spans="1:7" ht="36.65" customHeight="1">
      <c r="A368" s="238"/>
      <c r="B368" s="901"/>
      <c r="C368" s="904"/>
      <c r="D368" s="272" t="s">
        <v>7</v>
      </c>
      <c r="E368" s="255">
        <v>46240</v>
      </c>
      <c r="F368" s="255">
        <v>3150</v>
      </c>
      <c r="G368" s="239"/>
    </row>
    <row r="369" spans="1:7" ht="36.65" customHeight="1" thickBot="1">
      <c r="A369" s="238"/>
      <c r="B369" s="901"/>
      <c r="C369" s="905"/>
      <c r="D369" s="273" t="s">
        <v>8</v>
      </c>
      <c r="E369" s="258">
        <v>85250</v>
      </c>
      <c r="F369" s="258">
        <v>5100</v>
      </c>
      <c r="G369" s="239"/>
    </row>
    <row r="370" spans="1:7" ht="36.65" customHeight="1" thickTop="1">
      <c r="A370" s="238"/>
      <c r="B370" s="901"/>
      <c r="C370" s="906" t="s">
        <v>83</v>
      </c>
      <c r="D370" s="271" t="s">
        <v>5</v>
      </c>
      <c r="E370" s="252">
        <v>14450</v>
      </c>
      <c r="F370" s="252">
        <v>1370</v>
      </c>
      <c r="G370" s="239"/>
    </row>
    <row r="371" spans="1:7" ht="36.65" customHeight="1">
      <c r="A371" s="238"/>
      <c r="B371" s="901"/>
      <c r="C371" s="904"/>
      <c r="D371" s="272" t="s">
        <v>6</v>
      </c>
      <c r="E371" s="255">
        <v>18480</v>
      </c>
      <c r="F371" s="255">
        <v>1570</v>
      </c>
      <c r="G371" s="239"/>
    </row>
    <row r="372" spans="1:7" ht="36.65" customHeight="1">
      <c r="A372" s="238"/>
      <c r="B372" s="901"/>
      <c r="C372" s="904"/>
      <c r="D372" s="272" t="s">
        <v>7</v>
      </c>
      <c r="E372" s="255">
        <v>44490</v>
      </c>
      <c r="F372" s="255">
        <v>3030</v>
      </c>
      <c r="G372" s="239"/>
    </row>
    <row r="373" spans="1:7" ht="36.65" customHeight="1" thickBot="1">
      <c r="A373" s="238"/>
      <c r="B373" s="901"/>
      <c r="C373" s="905"/>
      <c r="D373" s="273" t="s">
        <v>8</v>
      </c>
      <c r="E373" s="258">
        <v>83200</v>
      </c>
      <c r="F373" s="258">
        <v>4980</v>
      </c>
      <c r="G373" s="239"/>
    </row>
    <row r="374" spans="1:7" ht="36.65" customHeight="1" thickTop="1">
      <c r="A374" s="238"/>
      <c r="B374" s="901"/>
      <c r="C374" s="906" t="s">
        <v>84</v>
      </c>
      <c r="D374" s="271" t="s">
        <v>5</v>
      </c>
      <c r="E374" s="252">
        <v>13530</v>
      </c>
      <c r="F374" s="252">
        <v>1290</v>
      </c>
      <c r="G374" s="239"/>
    </row>
    <row r="375" spans="1:7" ht="36.65" customHeight="1">
      <c r="A375" s="238"/>
      <c r="B375" s="901"/>
      <c r="C375" s="904"/>
      <c r="D375" s="272" t="s">
        <v>6</v>
      </c>
      <c r="E375" s="255">
        <v>17450</v>
      </c>
      <c r="F375" s="255">
        <v>1480</v>
      </c>
      <c r="G375" s="239"/>
    </row>
    <row r="376" spans="1:7" ht="36.65" customHeight="1">
      <c r="A376" s="238"/>
      <c r="B376" s="901"/>
      <c r="C376" s="904"/>
      <c r="D376" s="272" t="s">
        <v>7</v>
      </c>
      <c r="E376" s="255">
        <v>43200</v>
      </c>
      <c r="F376" s="255">
        <v>2940</v>
      </c>
      <c r="G376" s="239"/>
    </row>
    <row r="377" spans="1:7" ht="36.65" customHeight="1" thickBot="1">
      <c r="A377" s="238"/>
      <c r="B377" s="901"/>
      <c r="C377" s="905"/>
      <c r="D377" s="273" t="s">
        <v>8</v>
      </c>
      <c r="E377" s="258">
        <v>81730</v>
      </c>
      <c r="F377" s="258">
        <v>4900</v>
      </c>
      <c r="G377" s="239"/>
    </row>
    <row r="378" spans="1:7" ht="36.65" customHeight="1" thickTop="1">
      <c r="A378" s="238"/>
      <c r="B378" s="901"/>
      <c r="C378" s="906" t="s">
        <v>85</v>
      </c>
      <c r="D378" s="271" t="s">
        <v>5</v>
      </c>
      <c r="E378" s="252">
        <v>12050</v>
      </c>
      <c r="F378" s="252">
        <v>1150</v>
      </c>
      <c r="G378" s="239"/>
    </row>
    <row r="379" spans="1:7" ht="36.65" customHeight="1">
      <c r="A379" s="238"/>
      <c r="B379" s="901"/>
      <c r="C379" s="904"/>
      <c r="D379" s="272" t="s">
        <v>6</v>
      </c>
      <c r="E379" s="255">
        <v>15770</v>
      </c>
      <c r="F379" s="255">
        <v>1340</v>
      </c>
      <c r="G379" s="239"/>
    </row>
    <row r="380" spans="1:7" ht="36.65" customHeight="1">
      <c r="A380" s="238"/>
      <c r="B380" s="901"/>
      <c r="C380" s="904"/>
      <c r="D380" s="272" t="s">
        <v>7</v>
      </c>
      <c r="E380" s="255">
        <v>41020</v>
      </c>
      <c r="F380" s="255">
        <v>2790</v>
      </c>
      <c r="G380" s="239"/>
    </row>
    <row r="381" spans="1:7" ht="36.65" customHeight="1" thickBot="1">
      <c r="A381" s="238"/>
      <c r="B381" s="901"/>
      <c r="C381" s="905"/>
      <c r="D381" s="273" t="s">
        <v>8</v>
      </c>
      <c r="E381" s="258">
        <v>79090</v>
      </c>
      <c r="F381" s="258">
        <v>4740</v>
      </c>
      <c r="G381" s="239"/>
    </row>
    <row r="382" spans="1:7" ht="36.65" customHeight="1" thickTop="1">
      <c r="A382" s="238"/>
      <c r="B382" s="901"/>
      <c r="C382" s="906" t="s">
        <v>86</v>
      </c>
      <c r="D382" s="271" t="s">
        <v>5</v>
      </c>
      <c r="E382" s="252">
        <v>11360</v>
      </c>
      <c r="F382" s="252">
        <v>1080</v>
      </c>
      <c r="G382" s="239"/>
    </row>
    <row r="383" spans="1:7" ht="36.65" customHeight="1">
      <c r="A383" s="238"/>
      <c r="B383" s="901"/>
      <c r="C383" s="904"/>
      <c r="D383" s="272" t="s">
        <v>6</v>
      </c>
      <c r="E383" s="255">
        <v>15010</v>
      </c>
      <c r="F383" s="255">
        <v>1280</v>
      </c>
      <c r="G383" s="239"/>
    </row>
    <row r="384" spans="1:7" ht="36.65" customHeight="1">
      <c r="A384" s="238"/>
      <c r="B384" s="901"/>
      <c r="C384" s="904"/>
      <c r="D384" s="272" t="s">
        <v>7</v>
      </c>
      <c r="E384" s="255">
        <v>40090</v>
      </c>
      <c r="F384" s="255">
        <v>2730</v>
      </c>
      <c r="G384" s="239"/>
    </row>
    <row r="385" spans="1:7" ht="36.65" customHeight="1" thickBot="1">
      <c r="A385" s="238"/>
      <c r="B385" s="901"/>
      <c r="C385" s="905"/>
      <c r="D385" s="274" t="s">
        <v>8</v>
      </c>
      <c r="E385" s="258">
        <v>78070</v>
      </c>
      <c r="F385" s="258">
        <v>4680</v>
      </c>
      <c r="G385" s="239"/>
    </row>
    <row r="386" spans="1:7" ht="36.65" customHeight="1" thickTop="1">
      <c r="A386" s="238"/>
      <c r="B386" s="901"/>
      <c r="C386" s="906" t="s">
        <v>87</v>
      </c>
      <c r="D386" s="275" t="s">
        <v>5</v>
      </c>
      <c r="E386" s="262">
        <v>10940</v>
      </c>
      <c r="F386" s="262">
        <v>1040</v>
      </c>
      <c r="G386" s="239"/>
    </row>
    <row r="387" spans="1:7" ht="36.65" customHeight="1">
      <c r="A387" s="238"/>
      <c r="B387" s="901"/>
      <c r="C387" s="904"/>
      <c r="D387" s="272" t="s">
        <v>6</v>
      </c>
      <c r="E387" s="255">
        <v>14550</v>
      </c>
      <c r="F387" s="255">
        <v>1230</v>
      </c>
      <c r="G387" s="239"/>
    </row>
    <row r="388" spans="1:7" ht="36.65" customHeight="1">
      <c r="A388" s="238"/>
      <c r="B388" s="901"/>
      <c r="C388" s="904"/>
      <c r="D388" s="272" t="s">
        <v>7</v>
      </c>
      <c r="E388" s="255">
        <v>39520</v>
      </c>
      <c r="F388" s="255">
        <v>2690</v>
      </c>
      <c r="G388" s="239"/>
    </row>
    <row r="389" spans="1:7" ht="36.65" customHeight="1" thickBot="1">
      <c r="A389" s="238"/>
      <c r="B389" s="901"/>
      <c r="C389" s="905"/>
      <c r="D389" s="274" t="s">
        <v>8</v>
      </c>
      <c r="E389" s="258">
        <v>77470</v>
      </c>
      <c r="F389" s="258">
        <v>4640</v>
      </c>
      <c r="G389" s="239"/>
    </row>
    <row r="390" spans="1:7" ht="36.65" customHeight="1" thickTop="1">
      <c r="A390" s="238"/>
      <c r="B390" s="901"/>
      <c r="C390" s="906" t="s">
        <v>88</v>
      </c>
      <c r="D390" s="275" t="s">
        <v>5</v>
      </c>
      <c r="E390" s="262">
        <v>10590</v>
      </c>
      <c r="F390" s="262">
        <v>1010</v>
      </c>
      <c r="G390" s="239"/>
    </row>
    <row r="391" spans="1:7" ht="36.65" customHeight="1">
      <c r="A391" s="238"/>
      <c r="B391" s="901"/>
      <c r="C391" s="904"/>
      <c r="D391" s="272" t="s">
        <v>6</v>
      </c>
      <c r="E391" s="255">
        <v>14160</v>
      </c>
      <c r="F391" s="255">
        <v>1200</v>
      </c>
      <c r="G391" s="239"/>
    </row>
    <row r="392" spans="1:7" ht="36.65" customHeight="1">
      <c r="A392" s="238"/>
      <c r="B392" s="901"/>
      <c r="C392" s="904"/>
      <c r="D392" s="272" t="s">
        <v>7</v>
      </c>
      <c r="E392" s="255">
        <v>39100</v>
      </c>
      <c r="F392" s="255">
        <v>2660</v>
      </c>
      <c r="G392" s="239"/>
    </row>
    <row r="393" spans="1:7" ht="36.65" customHeight="1" thickBot="1">
      <c r="A393" s="238"/>
      <c r="B393" s="901"/>
      <c r="C393" s="905"/>
      <c r="D393" s="274" t="s">
        <v>8</v>
      </c>
      <c r="E393" s="258">
        <v>77060</v>
      </c>
      <c r="F393" s="258">
        <v>4620</v>
      </c>
      <c r="G393" s="239"/>
    </row>
    <row r="394" spans="1:7" ht="36.65" customHeight="1" thickTop="1">
      <c r="A394" s="238"/>
      <c r="B394" s="901"/>
      <c r="C394" s="906" t="s">
        <v>89</v>
      </c>
      <c r="D394" s="275" t="s">
        <v>5</v>
      </c>
      <c r="E394" s="262">
        <v>10320</v>
      </c>
      <c r="F394" s="262">
        <v>980</v>
      </c>
      <c r="G394" s="239"/>
    </row>
    <row r="395" spans="1:7" ht="36.65" customHeight="1">
      <c r="A395" s="238"/>
      <c r="B395" s="901"/>
      <c r="C395" s="904"/>
      <c r="D395" s="272" t="s">
        <v>6</v>
      </c>
      <c r="E395" s="255">
        <v>13860</v>
      </c>
      <c r="F395" s="255">
        <v>1170</v>
      </c>
      <c r="G395" s="239"/>
    </row>
    <row r="396" spans="1:7" ht="36.65" customHeight="1">
      <c r="A396" s="238"/>
      <c r="B396" s="901"/>
      <c r="C396" s="904"/>
      <c r="D396" s="272" t="s">
        <v>7</v>
      </c>
      <c r="E396" s="255">
        <v>38800</v>
      </c>
      <c r="F396" s="255">
        <v>2640</v>
      </c>
      <c r="G396" s="239"/>
    </row>
    <row r="397" spans="1:7" ht="36.65" customHeight="1" thickBot="1">
      <c r="A397" s="238"/>
      <c r="B397" s="901"/>
      <c r="C397" s="905"/>
      <c r="D397" s="274" t="s">
        <v>8</v>
      </c>
      <c r="E397" s="258">
        <v>76840</v>
      </c>
      <c r="F397" s="258">
        <v>4600</v>
      </c>
      <c r="G397" s="239"/>
    </row>
    <row r="398" spans="1:7" ht="36.65" customHeight="1" thickTop="1">
      <c r="A398" s="238"/>
      <c r="B398" s="901"/>
      <c r="C398" s="906" t="s">
        <v>90</v>
      </c>
      <c r="D398" s="275" t="s">
        <v>5</v>
      </c>
      <c r="E398" s="262">
        <v>10070</v>
      </c>
      <c r="F398" s="262">
        <v>950</v>
      </c>
      <c r="G398" s="239"/>
    </row>
    <row r="399" spans="1:7" ht="36.65" customHeight="1">
      <c r="A399" s="238"/>
      <c r="B399" s="901"/>
      <c r="C399" s="904"/>
      <c r="D399" s="272" t="s">
        <v>6</v>
      </c>
      <c r="E399" s="255">
        <v>13590</v>
      </c>
      <c r="F399" s="255">
        <v>1150</v>
      </c>
      <c r="G399" s="239"/>
    </row>
    <row r="400" spans="1:7" ht="36.65" customHeight="1">
      <c r="A400" s="238"/>
      <c r="B400" s="901"/>
      <c r="C400" s="904"/>
      <c r="D400" s="272" t="s">
        <v>7</v>
      </c>
      <c r="E400" s="255">
        <v>38520</v>
      </c>
      <c r="F400" s="255">
        <v>2620</v>
      </c>
      <c r="G400" s="239"/>
    </row>
    <row r="401" spans="1:8" ht="36.65" customHeight="1" thickBot="1">
      <c r="A401" s="238"/>
      <c r="B401" s="902"/>
      <c r="C401" s="910"/>
      <c r="D401" s="276" t="s">
        <v>8</v>
      </c>
      <c r="E401" s="265">
        <v>76580</v>
      </c>
      <c r="F401" s="265">
        <v>4580</v>
      </c>
      <c r="G401" s="239"/>
    </row>
    <row r="402" spans="1:8" s="240" customFormat="1" ht="36.65" customHeight="1">
      <c r="A402" s="266"/>
      <c r="B402" s="267"/>
      <c r="C402" s="268"/>
      <c r="D402" s="269"/>
      <c r="E402" s="269"/>
      <c r="F402" s="269"/>
      <c r="G402" s="270"/>
    </row>
    <row r="403" spans="1:8" s="283" customFormat="1" ht="15" customHeight="1" thickBot="1">
      <c r="A403" s="278"/>
      <c r="B403" s="279"/>
      <c r="C403" s="279"/>
      <c r="D403" s="297"/>
      <c r="E403" s="279"/>
      <c r="F403" s="279"/>
      <c r="G403" s="289"/>
      <c r="H403" s="282"/>
    </row>
    <row r="404" spans="1:8" ht="57.75" customHeight="1" thickBot="1">
      <c r="A404" s="238"/>
      <c r="B404" s="245" t="s">
        <v>75</v>
      </c>
      <c r="C404" s="246" t="s">
        <v>74</v>
      </c>
      <c r="D404" s="247" t="s">
        <v>76</v>
      </c>
      <c r="E404" s="248" t="s">
        <v>60</v>
      </c>
      <c r="F404" s="288" t="s">
        <v>91</v>
      </c>
      <c r="G404" s="239"/>
    </row>
    <row r="405" spans="1:8" ht="36.65" customHeight="1">
      <c r="A405" s="238"/>
      <c r="B405" s="900" t="s">
        <v>69</v>
      </c>
      <c r="C405" s="903" t="s">
        <v>72</v>
      </c>
      <c r="D405" s="271" t="s">
        <v>5</v>
      </c>
      <c r="E405" s="252">
        <v>38290</v>
      </c>
      <c r="F405" s="252">
        <v>3650</v>
      </c>
      <c r="G405" s="239"/>
    </row>
    <row r="406" spans="1:8" ht="36.65" customHeight="1">
      <c r="A406" s="238"/>
      <c r="B406" s="901"/>
      <c r="C406" s="904"/>
      <c r="D406" s="272" t="s">
        <v>6</v>
      </c>
      <c r="E406" s="255">
        <v>45540</v>
      </c>
      <c r="F406" s="255">
        <v>3880</v>
      </c>
      <c r="G406" s="239"/>
    </row>
    <row r="407" spans="1:8" ht="36.65" customHeight="1">
      <c r="A407" s="238"/>
      <c r="B407" s="901"/>
      <c r="C407" s="904"/>
      <c r="D407" s="272" t="s">
        <v>7</v>
      </c>
      <c r="E407" s="255">
        <v>79970</v>
      </c>
      <c r="F407" s="255">
        <v>5450</v>
      </c>
      <c r="G407" s="239"/>
    </row>
    <row r="408" spans="1:8" ht="36.65" customHeight="1" thickBot="1">
      <c r="A408" s="238"/>
      <c r="B408" s="901"/>
      <c r="C408" s="905"/>
      <c r="D408" s="273" t="s">
        <v>8</v>
      </c>
      <c r="E408" s="258">
        <v>123630</v>
      </c>
      <c r="F408" s="258">
        <v>7410</v>
      </c>
      <c r="G408" s="239"/>
    </row>
    <row r="409" spans="1:8" ht="36.65" customHeight="1" thickTop="1">
      <c r="A409" s="238"/>
      <c r="B409" s="901"/>
      <c r="C409" s="906" t="s">
        <v>73</v>
      </c>
      <c r="D409" s="271" t="s">
        <v>5</v>
      </c>
      <c r="E409" s="252">
        <v>28950</v>
      </c>
      <c r="F409" s="252">
        <v>2760</v>
      </c>
      <c r="G409" s="239"/>
    </row>
    <row r="410" spans="1:8" ht="36.65" customHeight="1">
      <c r="A410" s="238"/>
      <c r="B410" s="901"/>
      <c r="C410" s="904"/>
      <c r="D410" s="272" t="s">
        <v>6</v>
      </c>
      <c r="E410" s="255">
        <v>34560</v>
      </c>
      <c r="F410" s="255">
        <v>2940</v>
      </c>
      <c r="G410" s="239"/>
    </row>
    <row r="411" spans="1:8" ht="36.65" customHeight="1">
      <c r="A411" s="238"/>
      <c r="B411" s="901"/>
      <c r="C411" s="904"/>
      <c r="D411" s="272" t="s">
        <v>7</v>
      </c>
      <c r="E411" s="255">
        <v>61710</v>
      </c>
      <c r="F411" s="255">
        <v>4210</v>
      </c>
      <c r="G411" s="239"/>
    </row>
    <row r="412" spans="1:8" ht="36.65" customHeight="1" thickBot="1">
      <c r="A412" s="238"/>
      <c r="B412" s="901"/>
      <c r="C412" s="905"/>
      <c r="D412" s="273" t="s">
        <v>8</v>
      </c>
      <c r="E412" s="258">
        <v>102330</v>
      </c>
      <c r="F412" s="258">
        <v>6130</v>
      </c>
      <c r="G412" s="239"/>
    </row>
    <row r="413" spans="1:8" ht="36.65" customHeight="1" thickTop="1">
      <c r="A413" s="238"/>
      <c r="B413" s="901"/>
      <c r="C413" s="907">
        <v>20</v>
      </c>
      <c r="D413" s="271" t="s">
        <v>5</v>
      </c>
      <c r="E413" s="252">
        <v>35820</v>
      </c>
      <c r="F413" s="252">
        <v>3410</v>
      </c>
      <c r="G413" s="239"/>
    </row>
    <row r="414" spans="1:8" ht="36.65" customHeight="1">
      <c r="A414" s="238"/>
      <c r="B414" s="901"/>
      <c r="C414" s="908"/>
      <c r="D414" s="272" t="s">
        <v>6</v>
      </c>
      <c r="E414" s="255">
        <v>42500</v>
      </c>
      <c r="F414" s="255">
        <v>3610</v>
      </c>
      <c r="G414" s="239"/>
    </row>
    <row r="415" spans="1:8" ht="36.65" customHeight="1">
      <c r="A415" s="238"/>
      <c r="B415" s="901"/>
      <c r="C415" s="908"/>
      <c r="D415" s="272" t="s">
        <v>7</v>
      </c>
      <c r="E415" s="255">
        <v>75240</v>
      </c>
      <c r="F415" s="255">
        <v>5130</v>
      </c>
      <c r="G415" s="239"/>
    </row>
    <row r="416" spans="1:8" ht="36.65" customHeight="1" thickBot="1">
      <c r="A416" s="238"/>
      <c r="B416" s="901"/>
      <c r="C416" s="909"/>
      <c r="D416" s="273" t="s">
        <v>8</v>
      </c>
      <c r="E416" s="258">
        <v>119260</v>
      </c>
      <c r="F416" s="258">
        <v>7150</v>
      </c>
      <c r="G416" s="239"/>
    </row>
    <row r="417" spans="1:7" ht="36.65" customHeight="1" thickTop="1">
      <c r="A417" s="238"/>
      <c r="B417" s="901"/>
      <c r="C417" s="906" t="s">
        <v>77</v>
      </c>
      <c r="D417" s="271" t="s">
        <v>5</v>
      </c>
      <c r="E417" s="252">
        <v>25650</v>
      </c>
      <c r="F417" s="252">
        <v>2450</v>
      </c>
      <c r="G417" s="239"/>
    </row>
    <row r="418" spans="1:7" ht="36.65" customHeight="1">
      <c r="A418" s="238"/>
      <c r="B418" s="901"/>
      <c r="C418" s="904"/>
      <c r="D418" s="272" t="s">
        <v>6</v>
      </c>
      <c r="E418" s="255">
        <v>31050</v>
      </c>
      <c r="F418" s="255">
        <v>2640</v>
      </c>
      <c r="G418" s="239"/>
    </row>
    <row r="419" spans="1:7" ht="36.65" customHeight="1">
      <c r="A419" s="238"/>
      <c r="B419" s="901"/>
      <c r="C419" s="904"/>
      <c r="D419" s="272" t="s">
        <v>7</v>
      </c>
      <c r="E419" s="255">
        <v>60450</v>
      </c>
      <c r="F419" s="255">
        <v>4120</v>
      </c>
      <c r="G419" s="239"/>
    </row>
    <row r="420" spans="1:7" ht="36.65" customHeight="1" thickBot="1">
      <c r="A420" s="238"/>
      <c r="B420" s="901"/>
      <c r="C420" s="905"/>
      <c r="D420" s="273" t="s">
        <v>8</v>
      </c>
      <c r="E420" s="258">
        <v>101690</v>
      </c>
      <c r="F420" s="258">
        <v>6090</v>
      </c>
      <c r="G420" s="239"/>
    </row>
    <row r="421" spans="1:7" ht="36.65" customHeight="1" thickTop="1">
      <c r="A421" s="238"/>
      <c r="B421" s="901"/>
      <c r="C421" s="906" t="s">
        <v>78</v>
      </c>
      <c r="D421" s="271" t="s">
        <v>5</v>
      </c>
      <c r="E421" s="252">
        <v>20700</v>
      </c>
      <c r="F421" s="252">
        <v>1970</v>
      </c>
      <c r="G421" s="239"/>
    </row>
    <row r="422" spans="1:7" ht="36.65" customHeight="1">
      <c r="A422" s="238"/>
      <c r="B422" s="901"/>
      <c r="C422" s="904"/>
      <c r="D422" s="272" t="s">
        <v>6</v>
      </c>
      <c r="E422" s="255">
        <v>25470</v>
      </c>
      <c r="F422" s="255">
        <v>2160</v>
      </c>
      <c r="G422" s="239"/>
    </row>
    <row r="423" spans="1:7" ht="36.65" customHeight="1">
      <c r="A423" s="238"/>
      <c r="B423" s="901"/>
      <c r="C423" s="904"/>
      <c r="D423" s="272" t="s">
        <v>7</v>
      </c>
      <c r="E423" s="255">
        <v>53190</v>
      </c>
      <c r="F423" s="255">
        <v>3620</v>
      </c>
      <c r="G423" s="239"/>
    </row>
    <row r="424" spans="1:7" ht="36.65" customHeight="1" thickBot="1">
      <c r="A424" s="238"/>
      <c r="B424" s="901"/>
      <c r="C424" s="905"/>
      <c r="D424" s="273" t="s">
        <v>8</v>
      </c>
      <c r="E424" s="258">
        <v>92980</v>
      </c>
      <c r="F424" s="258">
        <v>5570</v>
      </c>
      <c r="G424" s="239"/>
    </row>
    <row r="425" spans="1:7" ht="36.65" customHeight="1" thickTop="1">
      <c r="A425" s="238"/>
      <c r="B425" s="901"/>
      <c r="C425" s="906" t="s">
        <v>79</v>
      </c>
      <c r="D425" s="271" t="s">
        <v>5</v>
      </c>
      <c r="E425" s="252">
        <v>19390</v>
      </c>
      <c r="F425" s="252">
        <v>1840</v>
      </c>
      <c r="G425" s="239"/>
    </row>
    <row r="426" spans="1:7" ht="36.65" customHeight="1">
      <c r="A426" s="238"/>
      <c r="B426" s="901"/>
      <c r="C426" s="904"/>
      <c r="D426" s="272" t="s">
        <v>6</v>
      </c>
      <c r="E426" s="255">
        <v>24000</v>
      </c>
      <c r="F426" s="255">
        <v>2040</v>
      </c>
      <c r="G426" s="239"/>
    </row>
    <row r="427" spans="1:7" ht="36.65" customHeight="1">
      <c r="A427" s="238"/>
      <c r="B427" s="901"/>
      <c r="C427" s="904"/>
      <c r="D427" s="272" t="s">
        <v>7</v>
      </c>
      <c r="E427" s="255">
        <v>51300</v>
      </c>
      <c r="F427" s="255">
        <v>3490</v>
      </c>
      <c r="G427" s="239"/>
    </row>
    <row r="428" spans="1:7" ht="36.65" customHeight="1" thickBot="1">
      <c r="A428" s="238"/>
      <c r="B428" s="901"/>
      <c r="C428" s="905"/>
      <c r="D428" s="273" t="s">
        <v>8</v>
      </c>
      <c r="E428" s="258">
        <v>90770</v>
      </c>
      <c r="F428" s="258">
        <v>5440</v>
      </c>
      <c r="G428" s="239"/>
    </row>
    <row r="429" spans="1:7" ht="36.65" customHeight="1" thickTop="1">
      <c r="A429" s="238"/>
      <c r="B429" s="901"/>
      <c r="C429" s="906" t="s">
        <v>80</v>
      </c>
      <c r="D429" s="271" t="s">
        <v>5</v>
      </c>
      <c r="E429" s="252">
        <v>17070</v>
      </c>
      <c r="F429" s="252">
        <v>1630</v>
      </c>
      <c r="G429" s="239"/>
    </row>
    <row r="430" spans="1:7" ht="36.65" customHeight="1">
      <c r="A430" s="238"/>
      <c r="B430" s="901"/>
      <c r="C430" s="904"/>
      <c r="D430" s="272" t="s">
        <v>6</v>
      </c>
      <c r="E430" s="255">
        <v>21390</v>
      </c>
      <c r="F430" s="255">
        <v>1820</v>
      </c>
      <c r="G430" s="239"/>
    </row>
    <row r="431" spans="1:7" ht="36.65" customHeight="1">
      <c r="A431" s="238"/>
      <c r="B431" s="901"/>
      <c r="C431" s="904"/>
      <c r="D431" s="272" t="s">
        <v>7</v>
      </c>
      <c r="E431" s="255">
        <v>47910</v>
      </c>
      <c r="F431" s="255">
        <v>3270</v>
      </c>
      <c r="G431" s="239"/>
    </row>
    <row r="432" spans="1:7" ht="36.65" customHeight="1" thickBot="1">
      <c r="A432" s="238"/>
      <c r="B432" s="901"/>
      <c r="C432" s="905"/>
      <c r="D432" s="273" t="s">
        <v>8</v>
      </c>
      <c r="E432" s="258">
        <v>86720</v>
      </c>
      <c r="F432" s="258">
        <v>5190</v>
      </c>
      <c r="G432" s="239"/>
    </row>
    <row r="433" spans="1:7" ht="36.65" customHeight="1" thickTop="1">
      <c r="A433" s="238"/>
      <c r="B433" s="901"/>
      <c r="C433" s="906" t="s">
        <v>82</v>
      </c>
      <c r="D433" s="271" t="s">
        <v>5</v>
      </c>
      <c r="E433" s="252">
        <v>15450</v>
      </c>
      <c r="F433" s="252">
        <v>1470</v>
      </c>
      <c r="G433" s="239"/>
    </row>
    <row r="434" spans="1:7" ht="36.65" customHeight="1">
      <c r="A434" s="238"/>
      <c r="B434" s="901"/>
      <c r="C434" s="904"/>
      <c r="D434" s="272" t="s">
        <v>6</v>
      </c>
      <c r="E434" s="255">
        <v>19570</v>
      </c>
      <c r="F434" s="255">
        <v>1660</v>
      </c>
      <c r="G434" s="239"/>
    </row>
    <row r="435" spans="1:7" ht="36.65" customHeight="1">
      <c r="A435" s="238"/>
      <c r="B435" s="901"/>
      <c r="C435" s="904"/>
      <c r="D435" s="272" t="s">
        <v>7</v>
      </c>
      <c r="E435" s="255">
        <v>45570</v>
      </c>
      <c r="F435" s="255">
        <v>3100</v>
      </c>
      <c r="G435" s="239"/>
    </row>
    <row r="436" spans="1:7" ht="36.65" customHeight="1" thickBot="1">
      <c r="A436" s="238"/>
      <c r="B436" s="901"/>
      <c r="C436" s="905"/>
      <c r="D436" s="273" t="s">
        <v>8</v>
      </c>
      <c r="E436" s="258">
        <v>83940</v>
      </c>
      <c r="F436" s="258">
        <v>5030</v>
      </c>
      <c r="G436" s="239"/>
    </row>
    <row r="437" spans="1:7" ht="36.65" customHeight="1" thickTop="1">
      <c r="A437" s="238"/>
      <c r="B437" s="901"/>
      <c r="C437" s="906" t="s">
        <v>83</v>
      </c>
      <c r="D437" s="271" t="s">
        <v>5</v>
      </c>
      <c r="E437" s="252">
        <v>14280</v>
      </c>
      <c r="F437" s="252">
        <v>1360</v>
      </c>
      <c r="G437" s="239"/>
    </row>
    <row r="438" spans="1:7" ht="36.65" customHeight="1">
      <c r="A438" s="238"/>
      <c r="B438" s="901"/>
      <c r="C438" s="904"/>
      <c r="D438" s="272" t="s">
        <v>6</v>
      </c>
      <c r="E438" s="255">
        <v>18260</v>
      </c>
      <c r="F438" s="255">
        <v>1550</v>
      </c>
      <c r="G438" s="239"/>
    </row>
    <row r="439" spans="1:7" ht="36.65" customHeight="1">
      <c r="A439" s="238"/>
      <c r="B439" s="901"/>
      <c r="C439" s="904"/>
      <c r="D439" s="272" t="s">
        <v>7</v>
      </c>
      <c r="E439" s="255">
        <v>43910</v>
      </c>
      <c r="F439" s="255">
        <v>2990</v>
      </c>
      <c r="G439" s="239"/>
    </row>
    <row r="440" spans="1:7" ht="36.65" customHeight="1" thickBot="1">
      <c r="A440" s="238"/>
      <c r="B440" s="901"/>
      <c r="C440" s="905"/>
      <c r="D440" s="273" t="s">
        <v>8</v>
      </c>
      <c r="E440" s="258">
        <v>82010</v>
      </c>
      <c r="F440" s="258">
        <v>4910</v>
      </c>
      <c r="G440" s="239"/>
    </row>
    <row r="441" spans="1:7" ht="36.65" customHeight="1" thickTop="1">
      <c r="A441" s="238"/>
      <c r="B441" s="901"/>
      <c r="C441" s="906" t="s">
        <v>84</v>
      </c>
      <c r="D441" s="271" t="s">
        <v>5</v>
      </c>
      <c r="E441" s="252">
        <v>13380</v>
      </c>
      <c r="F441" s="252">
        <v>1270</v>
      </c>
      <c r="G441" s="239"/>
    </row>
    <row r="442" spans="1:7" ht="36.65" customHeight="1">
      <c r="A442" s="238"/>
      <c r="B442" s="901"/>
      <c r="C442" s="904"/>
      <c r="D442" s="272" t="s">
        <v>6</v>
      </c>
      <c r="E442" s="255">
        <v>17240</v>
      </c>
      <c r="F442" s="255">
        <v>1460</v>
      </c>
      <c r="G442" s="239"/>
    </row>
    <row r="443" spans="1:7" ht="36.65" customHeight="1">
      <c r="A443" s="238"/>
      <c r="B443" s="901"/>
      <c r="C443" s="904"/>
      <c r="D443" s="272" t="s">
        <v>7</v>
      </c>
      <c r="E443" s="255">
        <v>42640</v>
      </c>
      <c r="F443" s="255">
        <v>2910</v>
      </c>
      <c r="G443" s="239"/>
    </row>
    <row r="444" spans="1:7" ht="36.65" customHeight="1" thickBot="1">
      <c r="A444" s="238"/>
      <c r="B444" s="901"/>
      <c r="C444" s="905"/>
      <c r="D444" s="273" t="s">
        <v>8</v>
      </c>
      <c r="E444" s="258">
        <v>80570</v>
      </c>
      <c r="F444" s="258">
        <v>4820</v>
      </c>
      <c r="G444" s="239"/>
    </row>
    <row r="445" spans="1:7" ht="36.65" customHeight="1" thickTop="1">
      <c r="A445" s="238"/>
      <c r="B445" s="901"/>
      <c r="C445" s="906" t="s">
        <v>85</v>
      </c>
      <c r="D445" s="271" t="s">
        <v>5</v>
      </c>
      <c r="E445" s="252">
        <v>11730</v>
      </c>
      <c r="F445" s="252">
        <v>1120</v>
      </c>
      <c r="G445" s="239"/>
    </row>
    <row r="446" spans="1:7" ht="36.65" customHeight="1">
      <c r="A446" s="238"/>
      <c r="B446" s="901"/>
      <c r="C446" s="904"/>
      <c r="D446" s="272" t="s">
        <v>6</v>
      </c>
      <c r="E446" s="255">
        <v>15390</v>
      </c>
      <c r="F446" s="255">
        <v>1300</v>
      </c>
      <c r="G446" s="239"/>
    </row>
    <row r="447" spans="1:7" ht="36.65" customHeight="1">
      <c r="A447" s="238"/>
      <c r="B447" s="901"/>
      <c r="C447" s="904"/>
      <c r="D447" s="272" t="s">
        <v>7</v>
      </c>
      <c r="E447" s="255">
        <v>40230</v>
      </c>
      <c r="F447" s="255">
        <v>2740</v>
      </c>
      <c r="G447" s="239"/>
    </row>
    <row r="448" spans="1:7" ht="36.65" customHeight="1" thickBot="1">
      <c r="A448" s="238"/>
      <c r="B448" s="901"/>
      <c r="C448" s="905"/>
      <c r="D448" s="273" t="s">
        <v>8</v>
      </c>
      <c r="E448" s="258">
        <v>77680</v>
      </c>
      <c r="F448" s="258">
        <v>4650</v>
      </c>
      <c r="G448" s="239"/>
    </row>
    <row r="449" spans="1:7" ht="36.65" customHeight="1" thickTop="1">
      <c r="A449" s="238"/>
      <c r="B449" s="901"/>
      <c r="C449" s="906" t="s">
        <v>86</v>
      </c>
      <c r="D449" s="271" t="s">
        <v>5</v>
      </c>
      <c r="E449" s="252">
        <v>11250</v>
      </c>
      <c r="F449" s="252">
        <v>1070</v>
      </c>
      <c r="G449" s="239"/>
    </row>
    <row r="450" spans="1:7" ht="36.65" customHeight="1">
      <c r="A450" s="238"/>
      <c r="B450" s="901"/>
      <c r="C450" s="904"/>
      <c r="D450" s="272" t="s">
        <v>6</v>
      </c>
      <c r="E450" s="255">
        <v>14850</v>
      </c>
      <c r="F450" s="255">
        <v>1260</v>
      </c>
      <c r="G450" s="239"/>
    </row>
    <row r="451" spans="1:7" ht="36.65" customHeight="1">
      <c r="A451" s="238"/>
      <c r="B451" s="901"/>
      <c r="C451" s="904"/>
      <c r="D451" s="272" t="s">
        <v>7</v>
      </c>
      <c r="E451" s="255">
        <v>39580</v>
      </c>
      <c r="F451" s="255">
        <v>2690</v>
      </c>
      <c r="G451" s="239"/>
    </row>
    <row r="452" spans="1:7" ht="36.65" customHeight="1" thickBot="1">
      <c r="A452" s="238"/>
      <c r="B452" s="901"/>
      <c r="C452" s="905"/>
      <c r="D452" s="274" t="s">
        <v>8</v>
      </c>
      <c r="E452" s="258">
        <v>76980</v>
      </c>
      <c r="F452" s="258">
        <v>4610</v>
      </c>
      <c r="G452" s="239"/>
    </row>
    <row r="453" spans="1:7" ht="36.65" customHeight="1" thickTop="1">
      <c r="A453" s="238"/>
      <c r="B453" s="901"/>
      <c r="C453" s="906" t="s">
        <v>87</v>
      </c>
      <c r="D453" s="275" t="s">
        <v>5</v>
      </c>
      <c r="E453" s="262">
        <v>10850</v>
      </c>
      <c r="F453" s="262">
        <v>1030</v>
      </c>
      <c r="G453" s="239"/>
    </row>
    <row r="454" spans="1:7" ht="36.65" customHeight="1">
      <c r="A454" s="238"/>
      <c r="B454" s="901"/>
      <c r="C454" s="904"/>
      <c r="D454" s="272" t="s">
        <v>6</v>
      </c>
      <c r="E454" s="255">
        <v>14400</v>
      </c>
      <c r="F454" s="255">
        <v>1220</v>
      </c>
      <c r="G454" s="239"/>
    </row>
    <row r="455" spans="1:7" ht="36.65" customHeight="1">
      <c r="A455" s="238"/>
      <c r="B455" s="901"/>
      <c r="C455" s="904"/>
      <c r="D455" s="272" t="s">
        <v>7</v>
      </c>
      <c r="E455" s="255">
        <v>39070</v>
      </c>
      <c r="F455" s="255">
        <v>2660</v>
      </c>
      <c r="G455" s="239"/>
    </row>
    <row r="456" spans="1:7" ht="36.65" customHeight="1" thickBot="1">
      <c r="A456" s="238"/>
      <c r="B456" s="901"/>
      <c r="C456" s="905"/>
      <c r="D456" s="274" t="s">
        <v>8</v>
      </c>
      <c r="E456" s="258">
        <v>76470</v>
      </c>
      <c r="F456" s="258">
        <v>4580</v>
      </c>
      <c r="G456" s="239"/>
    </row>
    <row r="457" spans="1:7" ht="36.65" customHeight="1" thickTop="1">
      <c r="A457" s="238"/>
      <c r="B457" s="901"/>
      <c r="C457" s="906" t="s">
        <v>88</v>
      </c>
      <c r="D457" s="275" t="s">
        <v>5</v>
      </c>
      <c r="E457" s="262">
        <v>10500</v>
      </c>
      <c r="F457" s="262">
        <v>1000</v>
      </c>
      <c r="G457" s="239"/>
    </row>
    <row r="458" spans="1:7" ht="36.65" customHeight="1">
      <c r="A458" s="238"/>
      <c r="B458" s="901"/>
      <c r="C458" s="904"/>
      <c r="D458" s="272" t="s">
        <v>6</v>
      </c>
      <c r="E458" s="255">
        <v>14020</v>
      </c>
      <c r="F458" s="255">
        <v>1190</v>
      </c>
      <c r="G458" s="239"/>
    </row>
    <row r="459" spans="1:7" ht="36.65" customHeight="1">
      <c r="A459" s="238"/>
      <c r="B459" s="901"/>
      <c r="C459" s="904"/>
      <c r="D459" s="272" t="s">
        <v>7</v>
      </c>
      <c r="E459" s="255">
        <v>38640</v>
      </c>
      <c r="F459" s="255">
        <v>2640</v>
      </c>
      <c r="G459" s="239"/>
    </row>
    <row r="460" spans="1:7" ht="36.65" customHeight="1" thickBot="1">
      <c r="A460" s="238"/>
      <c r="B460" s="901"/>
      <c r="C460" s="905"/>
      <c r="D460" s="274" t="s">
        <v>8</v>
      </c>
      <c r="E460" s="258">
        <v>76060</v>
      </c>
      <c r="F460" s="258">
        <v>4550</v>
      </c>
      <c r="G460" s="239"/>
    </row>
    <row r="461" spans="1:7" ht="36.65" customHeight="1" thickTop="1">
      <c r="A461" s="238"/>
      <c r="B461" s="901"/>
      <c r="C461" s="906" t="s">
        <v>89</v>
      </c>
      <c r="D461" s="275" t="s">
        <v>5</v>
      </c>
      <c r="E461" s="262">
        <v>10230</v>
      </c>
      <c r="F461" s="262">
        <v>970</v>
      </c>
      <c r="G461" s="239"/>
    </row>
    <row r="462" spans="1:7" ht="36.65" customHeight="1">
      <c r="A462" s="238"/>
      <c r="B462" s="901"/>
      <c r="C462" s="904"/>
      <c r="D462" s="272" t="s">
        <v>6</v>
      </c>
      <c r="E462" s="255">
        <v>13720</v>
      </c>
      <c r="F462" s="255">
        <v>1170</v>
      </c>
      <c r="G462" s="239"/>
    </row>
    <row r="463" spans="1:7" ht="36.65" customHeight="1">
      <c r="A463" s="238"/>
      <c r="B463" s="901"/>
      <c r="C463" s="904"/>
      <c r="D463" s="272" t="s">
        <v>7</v>
      </c>
      <c r="E463" s="255">
        <v>38310</v>
      </c>
      <c r="F463" s="255">
        <v>2610</v>
      </c>
      <c r="G463" s="239"/>
    </row>
    <row r="464" spans="1:7" ht="36.65" customHeight="1" thickBot="1">
      <c r="A464" s="238"/>
      <c r="B464" s="901"/>
      <c r="C464" s="905"/>
      <c r="D464" s="274" t="s">
        <v>8</v>
      </c>
      <c r="E464" s="258">
        <v>75760</v>
      </c>
      <c r="F464" s="258">
        <v>4540</v>
      </c>
      <c r="G464" s="239"/>
    </row>
    <row r="465" spans="1:8" ht="36.65" customHeight="1" thickTop="1">
      <c r="A465" s="238"/>
      <c r="B465" s="901"/>
      <c r="C465" s="906" t="s">
        <v>90</v>
      </c>
      <c r="D465" s="275" t="s">
        <v>5</v>
      </c>
      <c r="E465" s="262">
        <v>9990</v>
      </c>
      <c r="F465" s="262">
        <v>950</v>
      </c>
      <c r="G465" s="239"/>
    </row>
    <row r="466" spans="1:8" ht="36.65" customHeight="1">
      <c r="A466" s="238"/>
      <c r="B466" s="901"/>
      <c r="C466" s="904"/>
      <c r="D466" s="272" t="s">
        <v>6</v>
      </c>
      <c r="E466" s="255">
        <v>13450</v>
      </c>
      <c r="F466" s="255">
        <v>1150</v>
      </c>
      <c r="G466" s="239"/>
    </row>
    <row r="467" spans="1:8" ht="36.65" customHeight="1">
      <c r="A467" s="238"/>
      <c r="B467" s="901"/>
      <c r="C467" s="904"/>
      <c r="D467" s="272" t="s">
        <v>7</v>
      </c>
      <c r="E467" s="255">
        <v>38060</v>
      </c>
      <c r="F467" s="255">
        <v>2590</v>
      </c>
      <c r="G467" s="239"/>
    </row>
    <row r="468" spans="1:8" ht="36.65" customHeight="1" thickBot="1">
      <c r="A468" s="238"/>
      <c r="B468" s="902"/>
      <c r="C468" s="910"/>
      <c r="D468" s="276" t="s">
        <v>8</v>
      </c>
      <c r="E468" s="265">
        <v>75590</v>
      </c>
      <c r="F468" s="265">
        <v>4530</v>
      </c>
      <c r="G468" s="239"/>
    </row>
    <row r="469" spans="1:8" s="240" customFormat="1" ht="36.65" customHeight="1">
      <c r="A469" s="266"/>
      <c r="B469" s="267"/>
      <c r="C469" s="268"/>
      <c r="D469" s="269"/>
      <c r="E469" s="269"/>
      <c r="F469" s="269"/>
      <c r="G469" s="270"/>
    </row>
    <row r="470" spans="1:8" s="283" customFormat="1" ht="15" customHeight="1" thickBot="1">
      <c r="A470" s="278"/>
      <c r="B470" s="279"/>
      <c r="C470" s="279"/>
      <c r="D470" s="297"/>
      <c r="E470" s="279"/>
      <c r="F470" s="279"/>
      <c r="G470" s="289"/>
      <c r="H470" s="282"/>
    </row>
    <row r="471" spans="1:8" ht="57.75" customHeight="1" thickBot="1">
      <c r="A471" s="238"/>
      <c r="B471" s="245" t="s">
        <v>75</v>
      </c>
      <c r="C471" s="246" t="s">
        <v>74</v>
      </c>
      <c r="D471" s="247" t="s">
        <v>76</v>
      </c>
      <c r="E471" s="248" t="s">
        <v>60</v>
      </c>
      <c r="F471" s="288" t="s">
        <v>91</v>
      </c>
      <c r="G471" s="239"/>
    </row>
    <row r="472" spans="1:8" ht="36.65" customHeight="1">
      <c r="A472" s="238"/>
      <c r="B472" s="900" t="s">
        <v>70</v>
      </c>
      <c r="C472" s="903" t="s">
        <v>72</v>
      </c>
      <c r="D472" s="271" t="s">
        <v>5</v>
      </c>
      <c r="E472" s="252">
        <v>37750</v>
      </c>
      <c r="F472" s="252">
        <v>3600</v>
      </c>
      <c r="G472" s="239"/>
    </row>
    <row r="473" spans="1:8" ht="36.65" customHeight="1">
      <c r="A473" s="238"/>
      <c r="B473" s="901"/>
      <c r="C473" s="904"/>
      <c r="D473" s="272" t="s">
        <v>6</v>
      </c>
      <c r="E473" s="255">
        <v>44910</v>
      </c>
      <c r="F473" s="255">
        <v>3820</v>
      </c>
      <c r="G473" s="239"/>
    </row>
    <row r="474" spans="1:8" ht="36.65" customHeight="1">
      <c r="A474" s="238"/>
      <c r="B474" s="901"/>
      <c r="C474" s="904"/>
      <c r="D474" s="272" t="s">
        <v>7</v>
      </c>
      <c r="E474" s="255">
        <v>78960</v>
      </c>
      <c r="F474" s="255">
        <v>5380</v>
      </c>
      <c r="G474" s="239"/>
    </row>
    <row r="475" spans="1:8" ht="36.65" customHeight="1" thickBot="1">
      <c r="A475" s="238"/>
      <c r="B475" s="901"/>
      <c r="C475" s="905"/>
      <c r="D475" s="273" t="s">
        <v>8</v>
      </c>
      <c r="E475" s="258">
        <v>121890</v>
      </c>
      <c r="F475" s="258">
        <v>7300</v>
      </c>
      <c r="G475" s="239"/>
    </row>
    <row r="476" spans="1:8" ht="36.65" customHeight="1" thickTop="1">
      <c r="A476" s="238"/>
      <c r="B476" s="901"/>
      <c r="C476" s="906" t="s">
        <v>73</v>
      </c>
      <c r="D476" s="271" t="s">
        <v>5</v>
      </c>
      <c r="E476" s="252">
        <v>28570</v>
      </c>
      <c r="F476" s="252">
        <v>2720</v>
      </c>
      <c r="G476" s="239"/>
    </row>
    <row r="477" spans="1:8" ht="36.65" customHeight="1">
      <c r="A477" s="238"/>
      <c r="B477" s="901"/>
      <c r="C477" s="904"/>
      <c r="D477" s="272" t="s">
        <v>6</v>
      </c>
      <c r="E477" s="255">
        <v>34120</v>
      </c>
      <c r="F477" s="255">
        <v>2900</v>
      </c>
      <c r="G477" s="239"/>
    </row>
    <row r="478" spans="1:8" ht="36.65" customHeight="1">
      <c r="A478" s="238"/>
      <c r="B478" s="901"/>
      <c r="C478" s="904"/>
      <c r="D478" s="272" t="s">
        <v>7</v>
      </c>
      <c r="E478" s="255">
        <v>60980</v>
      </c>
      <c r="F478" s="255">
        <v>4150</v>
      </c>
      <c r="G478" s="239"/>
    </row>
    <row r="479" spans="1:8" ht="36.65" customHeight="1" thickBot="1">
      <c r="A479" s="238"/>
      <c r="B479" s="901"/>
      <c r="C479" s="905"/>
      <c r="D479" s="273" t="s">
        <v>8</v>
      </c>
      <c r="E479" s="258">
        <v>100950</v>
      </c>
      <c r="F479" s="258">
        <v>6050</v>
      </c>
      <c r="G479" s="239"/>
    </row>
    <row r="480" spans="1:8" ht="36.65" customHeight="1" thickTop="1">
      <c r="A480" s="238"/>
      <c r="B480" s="901"/>
      <c r="C480" s="907">
        <v>20</v>
      </c>
      <c r="D480" s="271" t="s">
        <v>5</v>
      </c>
      <c r="E480" s="252">
        <v>35210</v>
      </c>
      <c r="F480" s="252">
        <v>3360</v>
      </c>
      <c r="G480" s="239"/>
    </row>
    <row r="481" spans="1:7" ht="36.65" customHeight="1">
      <c r="A481" s="238"/>
      <c r="B481" s="901"/>
      <c r="C481" s="908"/>
      <c r="D481" s="272" t="s">
        <v>6</v>
      </c>
      <c r="E481" s="255">
        <v>41770</v>
      </c>
      <c r="F481" s="255">
        <v>3550</v>
      </c>
      <c r="G481" s="239"/>
    </row>
    <row r="482" spans="1:7" ht="36.65" customHeight="1">
      <c r="A482" s="238"/>
      <c r="B482" s="901"/>
      <c r="C482" s="908"/>
      <c r="D482" s="272" t="s">
        <v>7</v>
      </c>
      <c r="E482" s="255">
        <v>73910</v>
      </c>
      <c r="F482" s="255">
        <v>5040</v>
      </c>
      <c r="G482" s="239"/>
    </row>
    <row r="483" spans="1:7" ht="36.65" customHeight="1" thickBot="1">
      <c r="A483" s="238"/>
      <c r="B483" s="901"/>
      <c r="C483" s="909"/>
      <c r="D483" s="273" t="s">
        <v>8</v>
      </c>
      <c r="E483" s="258">
        <v>117070</v>
      </c>
      <c r="F483" s="258">
        <v>7020</v>
      </c>
      <c r="G483" s="239"/>
    </row>
    <row r="484" spans="1:7" ht="36.65" customHeight="1" thickTop="1">
      <c r="A484" s="238"/>
      <c r="B484" s="901"/>
      <c r="C484" s="906" t="s">
        <v>77</v>
      </c>
      <c r="D484" s="271" t="s">
        <v>5</v>
      </c>
      <c r="E484" s="252">
        <v>25260</v>
      </c>
      <c r="F484" s="252">
        <v>2400</v>
      </c>
      <c r="G484" s="239"/>
    </row>
    <row r="485" spans="1:7" ht="36.65" customHeight="1">
      <c r="A485" s="238"/>
      <c r="B485" s="901"/>
      <c r="C485" s="904"/>
      <c r="D485" s="272" t="s">
        <v>6</v>
      </c>
      <c r="E485" s="255">
        <v>30560</v>
      </c>
      <c r="F485" s="255">
        <v>2600</v>
      </c>
      <c r="G485" s="239"/>
    </row>
    <row r="486" spans="1:7" ht="36.65" customHeight="1">
      <c r="A486" s="238"/>
      <c r="B486" s="901"/>
      <c r="C486" s="904"/>
      <c r="D486" s="272" t="s">
        <v>7</v>
      </c>
      <c r="E486" s="255">
        <v>59460</v>
      </c>
      <c r="F486" s="255">
        <v>4050</v>
      </c>
      <c r="G486" s="239"/>
    </row>
    <row r="487" spans="1:7" ht="36.65" customHeight="1" thickBot="1">
      <c r="A487" s="238"/>
      <c r="B487" s="901"/>
      <c r="C487" s="905"/>
      <c r="D487" s="273" t="s">
        <v>8</v>
      </c>
      <c r="E487" s="258">
        <v>99950</v>
      </c>
      <c r="F487" s="258">
        <v>5990</v>
      </c>
      <c r="G487" s="239"/>
    </row>
    <row r="488" spans="1:7" ht="36.65" customHeight="1" thickTop="1">
      <c r="A488" s="238"/>
      <c r="B488" s="901"/>
      <c r="C488" s="906" t="s">
        <v>78</v>
      </c>
      <c r="D488" s="271" t="s">
        <v>5</v>
      </c>
      <c r="E488" s="252">
        <v>20400</v>
      </c>
      <c r="F488" s="252">
        <v>1940</v>
      </c>
      <c r="G488" s="239"/>
    </row>
    <row r="489" spans="1:7" ht="36.65" customHeight="1">
      <c r="A489" s="238"/>
      <c r="B489" s="901"/>
      <c r="C489" s="904"/>
      <c r="D489" s="272" t="s">
        <v>6</v>
      </c>
      <c r="E489" s="255">
        <v>25100</v>
      </c>
      <c r="F489" s="255">
        <v>2130</v>
      </c>
      <c r="G489" s="239"/>
    </row>
    <row r="490" spans="1:7" ht="36.65" customHeight="1">
      <c r="A490" s="238"/>
      <c r="B490" s="901"/>
      <c r="C490" s="904"/>
      <c r="D490" s="272" t="s">
        <v>7</v>
      </c>
      <c r="E490" s="255">
        <v>52380</v>
      </c>
      <c r="F490" s="255">
        <v>3560</v>
      </c>
      <c r="G490" s="239"/>
    </row>
    <row r="491" spans="1:7" ht="36.65" customHeight="1" thickBot="1">
      <c r="A491" s="238"/>
      <c r="B491" s="901"/>
      <c r="C491" s="905"/>
      <c r="D491" s="273" t="s">
        <v>8</v>
      </c>
      <c r="E491" s="258">
        <v>91480</v>
      </c>
      <c r="F491" s="258">
        <v>5480</v>
      </c>
      <c r="G491" s="239"/>
    </row>
    <row r="492" spans="1:7" ht="36.65" customHeight="1" thickTop="1">
      <c r="A492" s="238"/>
      <c r="B492" s="901"/>
      <c r="C492" s="906" t="s">
        <v>79</v>
      </c>
      <c r="D492" s="271" t="s">
        <v>5</v>
      </c>
      <c r="E492" s="252">
        <v>19120</v>
      </c>
      <c r="F492" s="252">
        <v>1820</v>
      </c>
      <c r="G492" s="239"/>
    </row>
    <row r="493" spans="1:7" ht="36.65" customHeight="1">
      <c r="A493" s="238"/>
      <c r="B493" s="901"/>
      <c r="C493" s="904"/>
      <c r="D493" s="272" t="s">
        <v>6</v>
      </c>
      <c r="E493" s="255">
        <v>23660</v>
      </c>
      <c r="F493" s="255">
        <v>2010</v>
      </c>
      <c r="G493" s="239"/>
    </row>
    <row r="494" spans="1:7" ht="36.65" customHeight="1">
      <c r="A494" s="238"/>
      <c r="B494" s="901"/>
      <c r="C494" s="904"/>
      <c r="D494" s="272" t="s">
        <v>7</v>
      </c>
      <c r="E494" s="255">
        <v>50530</v>
      </c>
      <c r="F494" s="255">
        <v>3440</v>
      </c>
      <c r="G494" s="239"/>
    </row>
    <row r="495" spans="1:7" ht="36.65" customHeight="1" thickBot="1">
      <c r="A495" s="238"/>
      <c r="B495" s="901"/>
      <c r="C495" s="905"/>
      <c r="D495" s="273" t="s">
        <v>8</v>
      </c>
      <c r="E495" s="258">
        <v>89310</v>
      </c>
      <c r="F495" s="258">
        <v>5350</v>
      </c>
      <c r="G495" s="239"/>
    </row>
    <row r="496" spans="1:7" ht="36.65" customHeight="1" thickTop="1">
      <c r="A496" s="238"/>
      <c r="B496" s="901"/>
      <c r="C496" s="906" t="s">
        <v>80</v>
      </c>
      <c r="D496" s="271" t="s">
        <v>5</v>
      </c>
      <c r="E496" s="252">
        <v>16830</v>
      </c>
      <c r="F496" s="252">
        <v>1600</v>
      </c>
      <c r="G496" s="239"/>
    </row>
    <row r="497" spans="1:7" ht="36.65" customHeight="1">
      <c r="A497" s="238"/>
      <c r="B497" s="901"/>
      <c r="C497" s="904"/>
      <c r="D497" s="272" t="s">
        <v>6</v>
      </c>
      <c r="E497" s="255">
        <v>21080</v>
      </c>
      <c r="F497" s="255">
        <v>1790</v>
      </c>
      <c r="G497" s="239"/>
    </row>
    <row r="498" spans="1:7" ht="36.65" customHeight="1">
      <c r="A498" s="238"/>
      <c r="B498" s="901"/>
      <c r="C498" s="904"/>
      <c r="D498" s="272" t="s">
        <v>7</v>
      </c>
      <c r="E498" s="255">
        <v>47180</v>
      </c>
      <c r="F498" s="255">
        <v>3210</v>
      </c>
      <c r="G498" s="239"/>
    </row>
    <row r="499" spans="1:7" ht="36.65" customHeight="1" thickBot="1">
      <c r="A499" s="238"/>
      <c r="B499" s="901"/>
      <c r="C499" s="905"/>
      <c r="D499" s="273" t="s">
        <v>8</v>
      </c>
      <c r="E499" s="258">
        <v>85320</v>
      </c>
      <c r="F499" s="258">
        <v>5110</v>
      </c>
      <c r="G499" s="239"/>
    </row>
    <row r="500" spans="1:7" ht="36.65" customHeight="1" thickTop="1">
      <c r="A500" s="238"/>
      <c r="B500" s="901"/>
      <c r="C500" s="906" t="s">
        <v>82</v>
      </c>
      <c r="D500" s="271" t="s">
        <v>5</v>
      </c>
      <c r="E500" s="252">
        <v>15260</v>
      </c>
      <c r="F500" s="252">
        <v>1450</v>
      </c>
      <c r="G500" s="239"/>
    </row>
    <row r="501" spans="1:7" ht="36.65" customHeight="1">
      <c r="A501" s="238"/>
      <c r="B501" s="901"/>
      <c r="C501" s="904"/>
      <c r="D501" s="272" t="s">
        <v>6</v>
      </c>
      <c r="E501" s="255">
        <v>19320</v>
      </c>
      <c r="F501" s="255">
        <v>1640</v>
      </c>
      <c r="G501" s="239"/>
    </row>
    <row r="502" spans="1:7" ht="36.65" customHeight="1">
      <c r="A502" s="238"/>
      <c r="B502" s="901"/>
      <c r="C502" s="904"/>
      <c r="D502" s="272" t="s">
        <v>7</v>
      </c>
      <c r="E502" s="255">
        <v>44930</v>
      </c>
      <c r="F502" s="255">
        <v>3060</v>
      </c>
      <c r="G502" s="239"/>
    </row>
    <row r="503" spans="1:7" ht="36.65" customHeight="1" thickBot="1">
      <c r="A503" s="238"/>
      <c r="B503" s="901"/>
      <c r="C503" s="905"/>
      <c r="D503" s="273" t="s">
        <v>8</v>
      </c>
      <c r="E503" s="258">
        <v>82690</v>
      </c>
      <c r="F503" s="258">
        <v>4950</v>
      </c>
      <c r="G503" s="239"/>
    </row>
    <row r="504" spans="1:7" ht="36.65" customHeight="1" thickTop="1">
      <c r="A504" s="238"/>
      <c r="B504" s="901"/>
      <c r="C504" s="906" t="s">
        <v>83</v>
      </c>
      <c r="D504" s="271" t="s">
        <v>5</v>
      </c>
      <c r="E504" s="252">
        <v>14110</v>
      </c>
      <c r="F504" s="252">
        <v>1340</v>
      </c>
      <c r="G504" s="239"/>
    </row>
    <row r="505" spans="1:7" ht="36.65" customHeight="1">
      <c r="A505" s="238"/>
      <c r="B505" s="901"/>
      <c r="C505" s="904"/>
      <c r="D505" s="272" t="s">
        <v>6</v>
      </c>
      <c r="E505" s="255">
        <v>18020</v>
      </c>
      <c r="F505" s="255">
        <v>1530</v>
      </c>
      <c r="G505" s="239"/>
    </row>
    <row r="506" spans="1:7" ht="36.65" customHeight="1">
      <c r="A506" s="238"/>
      <c r="B506" s="901"/>
      <c r="C506" s="904"/>
      <c r="D506" s="272" t="s">
        <v>7</v>
      </c>
      <c r="E506" s="255">
        <v>43300</v>
      </c>
      <c r="F506" s="255">
        <v>2950</v>
      </c>
      <c r="G506" s="239"/>
    </row>
    <row r="507" spans="1:7" ht="36.65" customHeight="1" thickBot="1">
      <c r="A507" s="238"/>
      <c r="B507" s="901"/>
      <c r="C507" s="905"/>
      <c r="D507" s="273" t="s">
        <v>8</v>
      </c>
      <c r="E507" s="258">
        <v>80790</v>
      </c>
      <c r="F507" s="258">
        <v>4840</v>
      </c>
      <c r="G507" s="239"/>
    </row>
    <row r="508" spans="1:7" ht="36.65" customHeight="1" thickTop="1">
      <c r="A508" s="238"/>
      <c r="B508" s="901"/>
      <c r="C508" s="906" t="s">
        <v>84</v>
      </c>
      <c r="D508" s="271" t="s">
        <v>5</v>
      </c>
      <c r="E508" s="252">
        <v>13220</v>
      </c>
      <c r="F508" s="252">
        <v>1260</v>
      </c>
      <c r="G508" s="239"/>
    </row>
    <row r="509" spans="1:7" ht="36.65" customHeight="1">
      <c r="A509" s="238"/>
      <c r="B509" s="901"/>
      <c r="C509" s="904"/>
      <c r="D509" s="272" t="s">
        <v>6</v>
      </c>
      <c r="E509" s="255">
        <v>17020</v>
      </c>
      <c r="F509" s="255">
        <v>1440</v>
      </c>
      <c r="G509" s="239"/>
    </row>
    <row r="510" spans="1:7" ht="36.65" customHeight="1">
      <c r="A510" s="238"/>
      <c r="B510" s="901"/>
      <c r="C510" s="904"/>
      <c r="D510" s="272" t="s">
        <v>7</v>
      </c>
      <c r="E510" s="255">
        <v>42040</v>
      </c>
      <c r="F510" s="255">
        <v>2860</v>
      </c>
      <c r="G510" s="239"/>
    </row>
    <row r="511" spans="1:7" ht="36.65" customHeight="1" thickBot="1">
      <c r="A511" s="238"/>
      <c r="B511" s="901"/>
      <c r="C511" s="905"/>
      <c r="D511" s="273" t="s">
        <v>8</v>
      </c>
      <c r="E511" s="258">
        <v>79360</v>
      </c>
      <c r="F511" s="258">
        <v>4750</v>
      </c>
      <c r="G511" s="239"/>
    </row>
    <row r="512" spans="1:7" ht="36.65" customHeight="1" thickTop="1">
      <c r="A512" s="238"/>
      <c r="B512" s="901"/>
      <c r="C512" s="906" t="s">
        <v>85</v>
      </c>
      <c r="D512" s="271" t="s">
        <v>5</v>
      </c>
      <c r="E512" s="252">
        <v>11610</v>
      </c>
      <c r="F512" s="252">
        <v>1100</v>
      </c>
      <c r="G512" s="239"/>
    </row>
    <row r="513" spans="1:7" ht="36.65" customHeight="1">
      <c r="A513" s="238"/>
      <c r="B513" s="901"/>
      <c r="C513" s="904"/>
      <c r="D513" s="272" t="s">
        <v>6</v>
      </c>
      <c r="E513" s="255">
        <v>15220</v>
      </c>
      <c r="F513" s="255">
        <v>1290</v>
      </c>
      <c r="G513" s="239"/>
    </row>
    <row r="514" spans="1:7" ht="36.65" customHeight="1">
      <c r="A514" s="238"/>
      <c r="B514" s="901"/>
      <c r="C514" s="904"/>
      <c r="D514" s="272" t="s">
        <v>7</v>
      </c>
      <c r="E514" s="255">
        <v>39700</v>
      </c>
      <c r="F514" s="255">
        <v>2700</v>
      </c>
      <c r="G514" s="239"/>
    </row>
    <row r="515" spans="1:7" ht="36.65" customHeight="1" thickBot="1">
      <c r="A515" s="238"/>
      <c r="B515" s="901"/>
      <c r="C515" s="905"/>
      <c r="D515" s="273" t="s">
        <v>8</v>
      </c>
      <c r="E515" s="258">
        <v>76550</v>
      </c>
      <c r="F515" s="258">
        <v>4590</v>
      </c>
      <c r="G515" s="239"/>
    </row>
    <row r="516" spans="1:7" ht="36.65" customHeight="1" thickTop="1">
      <c r="A516" s="238"/>
      <c r="B516" s="901"/>
      <c r="C516" s="906" t="s">
        <v>86</v>
      </c>
      <c r="D516" s="271" t="s">
        <v>5</v>
      </c>
      <c r="E516" s="252">
        <v>11140</v>
      </c>
      <c r="F516" s="252">
        <v>1060</v>
      </c>
      <c r="G516" s="239"/>
    </row>
    <row r="517" spans="1:7" ht="36.65" customHeight="1">
      <c r="A517" s="238"/>
      <c r="B517" s="901"/>
      <c r="C517" s="904"/>
      <c r="D517" s="272" t="s">
        <v>6</v>
      </c>
      <c r="E517" s="255">
        <v>14690</v>
      </c>
      <c r="F517" s="255">
        <v>1250</v>
      </c>
      <c r="G517" s="239"/>
    </row>
    <row r="518" spans="1:7" ht="36.65" customHeight="1">
      <c r="A518" s="238"/>
      <c r="B518" s="901"/>
      <c r="C518" s="904"/>
      <c r="D518" s="272" t="s">
        <v>7</v>
      </c>
      <c r="E518" s="255">
        <v>39090</v>
      </c>
      <c r="F518" s="255">
        <v>2660</v>
      </c>
      <c r="G518" s="239"/>
    </row>
    <row r="519" spans="1:7" ht="36.65" customHeight="1" thickBot="1">
      <c r="A519" s="238"/>
      <c r="B519" s="901"/>
      <c r="C519" s="905"/>
      <c r="D519" s="274" t="s">
        <v>8</v>
      </c>
      <c r="E519" s="258">
        <v>75930</v>
      </c>
      <c r="F519" s="258">
        <v>4540</v>
      </c>
      <c r="G519" s="239"/>
    </row>
    <row r="520" spans="1:7" ht="36.65" customHeight="1" thickTop="1">
      <c r="A520" s="238"/>
      <c r="B520" s="901"/>
      <c r="C520" s="906" t="s">
        <v>87</v>
      </c>
      <c r="D520" s="275" t="s">
        <v>5</v>
      </c>
      <c r="E520" s="262">
        <v>10750</v>
      </c>
      <c r="F520" s="262">
        <v>1020</v>
      </c>
      <c r="G520" s="239"/>
    </row>
    <row r="521" spans="1:7" ht="36.65" customHeight="1">
      <c r="A521" s="238"/>
      <c r="B521" s="901"/>
      <c r="C521" s="904"/>
      <c r="D521" s="272" t="s">
        <v>6</v>
      </c>
      <c r="E521" s="255">
        <v>14260</v>
      </c>
      <c r="F521" s="255">
        <v>1210</v>
      </c>
      <c r="G521" s="239"/>
    </row>
    <row r="522" spans="1:7" ht="36.65" customHeight="1">
      <c r="A522" s="238"/>
      <c r="B522" s="901"/>
      <c r="C522" s="904"/>
      <c r="D522" s="272" t="s">
        <v>7</v>
      </c>
      <c r="E522" s="255">
        <v>38590</v>
      </c>
      <c r="F522" s="255">
        <v>2630</v>
      </c>
      <c r="G522" s="239"/>
    </row>
    <row r="523" spans="1:7" ht="36.65" customHeight="1" thickBot="1">
      <c r="A523" s="238"/>
      <c r="B523" s="901"/>
      <c r="C523" s="905"/>
      <c r="D523" s="274" t="s">
        <v>8</v>
      </c>
      <c r="E523" s="258">
        <v>75430</v>
      </c>
      <c r="F523" s="258">
        <v>4520</v>
      </c>
      <c r="G523" s="239"/>
    </row>
    <row r="524" spans="1:7" ht="36.65" customHeight="1" thickTop="1">
      <c r="A524" s="238"/>
      <c r="B524" s="901"/>
      <c r="C524" s="906" t="s">
        <v>88</v>
      </c>
      <c r="D524" s="275" t="s">
        <v>5</v>
      </c>
      <c r="E524" s="262">
        <v>10410</v>
      </c>
      <c r="F524" s="262">
        <v>990</v>
      </c>
      <c r="G524" s="239"/>
    </row>
    <row r="525" spans="1:7" ht="36.65" customHeight="1">
      <c r="A525" s="238"/>
      <c r="B525" s="901"/>
      <c r="C525" s="904"/>
      <c r="D525" s="272" t="s">
        <v>6</v>
      </c>
      <c r="E525" s="255">
        <v>13880</v>
      </c>
      <c r="F525" s="255">
        <v>1180</v>
      </c>
      <c r="G525" s="239"/>
    </row>
    <row r="526" spans="1:7" ht="36.65" customHeight="1">
      <c r="A526" s="238"/>
      <c r="B526" s="901"/>
      <c r="C526" s="904"/>
      <c r="D526" s="272" t="s">
        <v>7</v>
      </c>
      <c r="E526" s="255">
        <v>38170</v>
      </c>
      <c r="F526" s="255">
        <v>2600</v>
      </c>
      <c r="G526" s="239"/>
    </row>
    <row r="527" spans="1:7" ht="36.65" customHeight="1" thickBot="1">
      <c r="A527" s="238"/>
      <c r="B527" s="901"/>
      <c r="C527" s="905"/>
      <c r="D527" s="274" t="s">
        <v>8</v>
      </c>
      <c r="E527" s="258">
        <v>75030</v>
      </c>
      <c r="F527" s="258">
        <v>4500</v>
      </c>
      <c r="G527" s="239"/>
    </row>
    <row r="528" spans="1:7" ht="36.65" customHeight="1" thickTop="1">
      <c r="A528" s="238"/>
      <c r="B528" s="901"/>
      <c r="C528" s="906" t="s">
        <v>89</v>
      </c>
      <c r="D528" s="275" t="s">
        <v>5</v>
      </c>
      <c r="E528" s="262">
        <v>10120</v>
      </c>
      <c r="F528" s="262">
        <v>960</v>
      </c>
      <c r="G528" s="239"/>
    </row>
    <row r="529" spans="1:7" ht="36.65" customHeight="1">
      <c r="A529" s="238"/>
      <c r="B529" s="901"/>
      <c r="C529" s="904"/>
      <c r="D529" s="272" t="s">
        <v>6</v>
      </c>
      <c r="E529" s="255">
        <v>13570</v>
      </c>
      <c r="F529" s="255">
        <v>1150</v>
      </c>
      <c r="G529" s="239"/>
    </row>
    <row r="530" spans="1:7" ht="36.65" customHeight="1">
      <c r="A530" s="238"/>
      <c r="B530" s="901"/>
      <c r="C530" s="904"/>
      <c r="D530" s="272" t="s">
        <v>7</v>
      </c>
      <c r="E530" s="255">
        <v>37840</v>
      </c>
      <c r="F530" s="255">
        <v>2570</v>
      </c>
      <c r="G530" s="239"/>
    </row>
    <row r="531" spans="1:7" ht="36.65" customHeight="1" thickBot="1">
      <c r="A531" s="238"/>
      <c r="B531" s="901"/>
      <c r="C531" s="905"/>
      <c r="D531" s="274" t="s">
        <v>8</v>
      </c>
      <c r="E531" s="258">
        <v>74730</v>
      </c>
      <c r="F531" s="258">
        <v>4470</v>
      </c>
      <c r="G531" s="239"/>
    </row>
    <row r="532" spans="1:7" ht="36.65" customHeight="1" thickTop="1">
      <c r="A532" s="238"/>
      <c r="B532" s="901"/>
      <c r="C532" s="906" t="s">
        <v>90</v>
      </c>
      <c r="D532" s="275" t="s">
        <v>5</v>
      </c>
      <c r="E532" s="262">
        <v>9900</v>
      </c>
      <c r="F532" s="262">
        <v>940</v>
      </c>
      <c r="G532" s="239"/>
    </row>
    <row r="533" spans="1:7" ht="36.65" customHeight="1">
      <c r="A533" s="238"/>
      <c r="B533" s="901"/>
      <c r="C533" s="904"/>
      <c r="D533" s="272" t="s">
        <v>6</v>
      </c>
      <c r="E533" s="255">
        <v>13320</v>
      </c>
      <c r="F533" s="255">
        <v>1130</v>
      </c>
      <c r="G533" s="239"/>
    </row>
    <row r="534" spans="1:7" ht="36.65" customHeight="1">
      <c r="A534" s="238"/>
      <c r="B534" s="901"/>
      <c r="C534" s="904"/>
      <c r="D534" s="272" t="s">
        <v>7</v>
      </c>
      <c r="E534" s="255">
        <v>37590</v>
      </c>
      <c r="F534" s="255">
        <v>2560</v>
      </c>
      <c r="G534" s="239"/>
    </row>
    <row r="535" spans="1:7" ht="36.65" customHeight="1" thickBot="1">
      <c r="A535" s="238"/>
      <c r="B535" s="902"/>
      <c r="C535" s="910"/>
      <c r="D535" s="276" t="s">
        <v>8</v>
      </c>
      <c r="E535" s="265">
        <v>74560</v>
      </c>
      <c r="F535" s="265">
        <v>4460</v>
      </c>
      <c r="G535" s="239"/>
    </row>
    <row r="536" spans="1:7" s="240" customFormat="1" ht="36.65" customHeight="1">
      <c r="A536" s="266"/>
      <c r="B536" s="277"/>
      <c r="C536" s="286"/>
      <c r="D536" s="277"/>
      <c r="E536" s="277"/>
      <c r="F536" s="277"/>
      <c r="G536" s="270"/>
    </row>
    <row r="537" spans="1:7" ht="36.65" customHeight="1"/>
    <row r="538" spans="1:7" ht="36.65" customHeight="1"/>
    <row r="539" spans="1:7" ht="36.65" customHeight="1"/>
    <row r="540" spans="1:7" ht="36.65" customHeight="1"/>
    <row r="541" spans="1:7" ht="36.65" customHeight="1"/>
    <row r="542" spans="1:7" ht="36.65" customHeight="1"/>
    <row r="543" spans="1:7" ht="36.65" customHeight="1"/>
    <row r="544" spans="1:7" ht="36.65" customHeight="1"/>
    <row r="545" ht="36.65" customHeight="1"/>
    <row r="546" ht="36.65" customHeight="1"/>
    <row r="547" ht="36.65" customHeight="1"/>
    <row r="548" ht="36.65" customHeight="1"/>
    <row r="549" ht="36.65" customHeight="1"/>
    <row r="550" ht="36.65" customHeight="1"/>
    <row r="551" ht="36.65" customHeight="1"/>
    <row r="552" ht="36.65" customHeight="1"/>
    <row r="553" ht="36.65" customHeight="1"/>
    <row r="554" ht="36" customHeight="1"/>
    <row r="555" ht="36" customHeight="1"/>
    <row r="556" ht="36" customHeight="1"/>
    <row r="557" ht="36" customHeight="1"/>
    <row r="558" ht="36" customHeight="1"/>
    <row r="559" ht="36" customHeight="1"/>
    <row r="560" ht="36" customHeight="1"/>
    <row r="561" ht="36" customHeight="1"/>
    <row r="562" ht="36" customHeight="1"/>
    <row r="563" ht="36" customHeight="1"/>
    <row r="564" ht="36" customHeight="1"/>
    <row r="565" ht="36" customHeight="1"/>
    <row r="566" ht="36" customHeight="1"/>
    <row r="567" ht="36" customHeight="1"/>
    <row r="568" ht="36" customHeight="1"/>
    <row r="569" ht="36" customHeight="1"/>
    <row r="570" ht="36" customHeight="1"/>
    <row r="571" ht="36" customHeight="1"/>
    <row r="572" ht="36" customHeight="1"/>
    <row r="573" ht="36" customHeight="1"/>
    <row r="574" ht="36" customHeight="1"/>
    <row r="575" ht="36" customHeight="1"/>
    <row r="576" ht="36" customHeight="1"/>
    <row r="577" ht="36" customHeight="1"/>
    <row r="578" ht="36" customHeight="1"/>
    <row r="579" ht="36" customHeight="1"/>
    <row r="580" ht="36" customHeight="1"/>
    <row r="581" ht="36" customHeight="1"/>
    <row r="582" ht="36" customHeight="1"/>
    <row r="583" ht="36" customHeight="1"/>
    <row r="584" ht="36" customHeight="1"/>
    <row r="585" ht="36" customHeight="1"/>
    <row r="586" ht="36" customHeight="1"/>
    <row r="587" ht="36" customHeight="1"/>
    <row r="588" ht="36" customHeight="1"/>
    <row r="589" ht="36" customHeight="1"/>
    <row r="590" ht="36" customHeight="1"/>
    <row r="591" ht="36" customHeight="1"/>
    <row r="592" ht="36" customHeight="1"/>
    <row r="593" ht="36" customHeight="1"/>
    <row r="594" ht="36" customHeight="1"/>
    <row r="595" ht="36" customHeight="1"/>
    <row r="596" ht="36" customHeight="1"/>
    <row r="597" ht="36" customHeight="1"/>
    <row r="598" ht="36" customHeight="1"/>
    <row r="599" ht="36" customHeight="1"/>
    <row r="600" ht="36" customHeight="1"/>
    <row r="601" ht="36" customHeight="1"/>
    <row r="602" ht="36" customHeight="1"/>
    <row r="603" ht="36" customHeight="1"/>
    <row r="604" ht="36" customHeight="1"/>
    <row r="605" ht="36" customHeight="1"/>
    <row r="606" ht="36" customHeight="1"/>
    <row r="607" ht="36" customHeight="1"/>
    <row r="608" ht="36" customHeight="1"/>
    <row r="609" ht="36" customHeight="1"/>
    <row r="610" ht="36" customHeight="1"/>
    <row r="611" ht="36" customHeight="1"/>
    <row r="612" ht="36" customHeight="1"/>
    <row r="613" ht="36" customHeight="1"/>
    <row r="614" ht="36" customHeight="1"/>
    <row r="615" ht="36" customHeight="1"/>
    <row r="616" ht="36" customHeight="1"/>
    <row r="617" ht="36" customHeight="1"/>
    <row r="618" ht="36" customHeight="1"/>
    <row r="619" ht="36" customHeight="1"/>
    <row r="620" ht="36" customHeight="1"/>
    <row r="621" ht="36" customHeight="1"/>
    <row r="622" ht="36" customHeight="1"/>
    <row r="623" ht="36" customHeight="1"/>
    <row r="624" ht="36" customHeight="1"/>
    <row r="625" ht="36" customHeight="1"/>
    <row r="626" ht="36" customHeight="1"/>
    <row r="627" ht="36" customHeight="1"/>
    <row r="628" ht="36" customHeight="1"/>
    <row r="629" ht="36" customHeight="1"/>
    <row r="630" ht="36" customHeight="1"/>
    <row r="631" ht="36" customHeight="1"/>
    <row r="632" ht="36" customHeight="1"/>
    <row r="633" ht="36" customHeight="1"/>
    <row r="634" ht="36" customHeight="1"/>
    <row r="635" ht="36" customHeight="1"/>
    <row r="636" ht="36" customHeight="1"/>
    <row r="637" ht="36" customHeight="1"/>
    <row r="638" ht="36" customHeight="1"/>
    <row r="639" ht="36" customHeight="1"/>
    <row r="640" ht="36" customHeight="1"/>
    <row r="641" ht="36" customHeight="1"/>
    <row r="642" ht="36" customHeight="1"/>
    <row r="643" ht="36" customHeight="1"/>
    <row r="644" ht="36" customHeight="1"/>
    <row r="645" ht="36" customHeight="1"/>
    <row r="646" ht="36" customHeight="1"/>
    <row r="647" ht="36" customHeight="1"/>
    <row r="648" ht="36" customHeight="1"/>
    <row r="649" ht="36" customHeight="1"/>
    <row r="650" ht="36" customHeight="1"/>
    <row r="651" ht="36" customHeight="1"/>
    <row r="652" ht="36" customHeight="1"/>
    <row r="653" ht="36" customHeight="1"/>
    <row r="654" ht="36" customHeight="1"/>
    <row r="655" ht="36" customHeight="1"/>
    <row r="656" ht="36" customHeight="1"/>
    <row r="657" ht="36" customHeight="1"/>
    <row r="658" ht="36" customHeight="1"/>
    <row r="659" ht="36" customHeight="1"/>
    <row r="660" ht="36" customHeight="1"/>
    <row r="661" ht="36" customHeight="1"/>
    <row r="662" ht="36" customHeight="1"/>
    <row r="663" ht="36" customHeight="1"/>
    <row r="664" ht="36" customHeight="1"/>
    <row r="665" ht="36" customHeight="1"/>
    <row r="666" ht="36" customHeight="1"/>
    <row r="667" ht="36" customHeight="1"/>
    <row r="668" ht="36" customHeight="1"/>
    <row r="669" ht="36" customHeight="1"/>
    <row r="670" ht="36" customHeight="1"/>
    <row r="671" ht="36" customHeight="1"/>
    <row r="672" ht="36" customHeight="1"/>
    <row r="673" ht="36" customHeight="1"/>
    <row r="674" ht="36" customHeight="1"/>
    <row r="675" ht="36" customHeight="1"/>
    <row r="676" ht="36" customHeight="1"/>
    <row r="677" ht="36" customHeight="1"/>
    <row r="678" ht="36" customHeight="1"/>
    <row r="679" ht="36" customHeight="1"/>
    <row r="680" ht="36" customHeight="1"/>
    <row r="681" ht="36" customHeight="1"/>
    <row r="682" ht="36" customHeight="1"/>
    <row r="683" ht="36" customHeight="1"/>
    <row r="684" ht="36" customHeight="1"/>
    <row r="685" ht="36" customHeight="1"/>
    <row r="686" ht="36" customHeight="1"/>
    <row r="687" ht="36" customHeight="1"/>
    <row r="688" ht="36" customHeight="1"/>
    <row r="689" ht="36" customHeight="1"/>
    <row r="690" ht="36" customHeight="1"/>
    <row r="691" ht="36" customHeight="1"/>
    <row r="692" ht="36" customHeight="1"/>
    <row r="693" ht="36" customHeight="1"/>
    <row r="694" ht="36" customHeight="1"/>
    <row r="695" ht="36" customHeight="1"/>
    <row r="696" ht="36" customHeight="1"/>
    <row r="697" ht="36" customHeight="1"/>
    <row r="698" ht="36" customHeight="1"/>
    <row r="699" ht="36" customHeight="1"/>
    <row r="700" ht="36" customHeight="1"/>
    <row r="701" ht="36" customHeight="1"/>
    <row r="702" ht="36" customHeight="1"/>
    <row r="703" ht="36" customHeight="1"/>
    <row r="704" ht="36" customHeight="1"/>
    <row r="705" ht="36" customHeight="1"/>
    <row r="706" ht="36" customHeight="1"/>
    <row r="707" ht="36" customHeight="1"/>
    <row r="708" ht="36" customHeight="1"/>
    <row r="709" ht="36" customHeight="1"/>
    <row r="710" ht="36" customHeight="1"/>
    <row r="711" ht="36" customHeight="1"/>
    <row r="712" ht="36" customHeight="1"/>
    <row r="713" ht="36" customHeight="1"/>
    <row r="714" ht="36" customHeight="1"/>
    <row r="715" ht="36" customHeight="1"/>
    <row r="716" ht="36" customHeight="1"/>
    <row r="717" ht="36" customHeight="1"/>
    <row r="718" ht="36" customHeight="1"/>
    <row r="719" ht="36" customHeight="1"/>
    <row r="720" ht="36" customHeight="1"/>
    <row r="721" ht="36" customHeight="1"/>
    <row r="722" ht="36" customHeight="1"/>
    <row r="723" ht="36" customHeight="1"/>
    <row r="724" ht="36" customHeight="1"/>
    <row r="725" ht="36" customHeight="1"/>
    <row r="726" ht="36" customHeight="1"/>
    <row r="727" ht="36" customHeight="1"/>
    <row r="728" ht="36" customHeight="1"/>
    <row r="729" ht="36" customHeight="1"/>
    <row r="730" ht="36" customHeight="1"/>
    <row r="731" ht="36" customHeight="1"/>
    <row r="732" ht="36" customHeight="1"/>
    <row r="733" ht="36" customHeight="1"/>
    <row r="734" ht="36" customHeight="1"/>
    <row r="735" ht="36" customHeight="1"/>
    <row r="736" ht="36" customHeight="1"/>
    <row r="737" ht="36" customHeight="1"/>
    <row r="738" ht="36" customHeight="1"/>
    <row r="739" ht="36" customHeight="1"/>
    <row r="740" ht="36" customHeight="1"/>
    <row r="741" ht="36" customHeight="1"/>
    <row r="742" ht="36" customHeight="1"/>
    <row r="743" ht="36" customHeight="1"/>
    <row r="744" ht="36" customHeight="1"/>
    <row r="745" ht="36" customHeight="1"/>
    <row r="746" ht="36" customHeight="1"/>
    <row r="747" ht="36" customHeight="1"/>
    <row r="748" ht="36" customHeight="1"/>
    <row r="749" ht="36" customHeight="1"/>
    <row r="750" ht="36" customHeight="1"/>
    <row r="751" ht="36" customHeight="1"/>
    <row r="752" ht="36" customHeight="1"/>
    <row r="753" ht="36" customHeight="1"/>
    <row r="754" ht="36" customHeight="1"/>
    <row r="755" ht="36" customHeight="1"/>
    <row r="756" ht="36" customHeight="1"/>
    <row r="757" ht="36" customHeight="1"/>
    <row r="758" ht="36" customHeight="1"/>
    <row r="759" ht="36" customHeight="1"/>
    <row r="760" ht="36" customHeight="1"/>
    <row r="761" ht="36" customHeight="1"/>
    <row r="762" ht="36" customHeight="1"/>
    <row r="763" ht="36" customHeight="1"/>
    <row r="764" ht="36" customHeight="1"/>
    <row r="765" ht="36" customHeight="1"/>
    <row r="766" ht="36" customHeight="1"/>
    <row r="767" ht="36" customHeight="1"/>
    <row r="768" ht="36" customHeight="1"/>
    <row r="769" ht="36" customHeight="1"/>
    <row r="770" ht="36" customHeight="1"/>
    <row r="771" ht="36" customHeight="1"/>
    <row r="772" ht="36" customHeight="1"/>
    <row r="773" ht="36" customHeight="1"/>
    <row r="774" ht="36" customHeight="1"/>
    <row r="775" ht="36" customHeight="1"/>
    <row r="776" ht="36" customHeight="1"/>
    <row r="777" ht="36" customHeight="1"/>
    <row r="778" ht="36" customHeight="1"/>
    <row r="779" ht="36" customHeight="1"/>
    <row r="780" ht="36" customHeight="1"/>
    <row r="781" ht="36" customHeight="1"/>
    <row r="782" ht="36" customHeight="1"/>
    <row r="783" ht="36" customHeight="1"/>
    <row r="784" ht="36" customHeight="1"/>
    <row r="785" ht="36" customHeight="1"/>
    <row r="786" ht="36" customHeight="1"/>
    <row r="787" ht="36" customHeight="1"/>
    <row r="788" ht="36" customHeight="1"/>
    <row r="789" ht="36" customHeight="1"/>
    <row r="790" ht="36" customHeight="1"/>
    <row r="791" ht="36" customHeight="1"/>
    <row r="792" ht="36" customHeight="1"/>
    <row r="793" ht="36" customHeight="1"/>
    <row r="794" ht="36" customHeight="1"/>
    <row r="795" ht="36" customHeight="1"/>
    <row r="796" ht="36" customHeight="1"/>
    <row r="797" ht="36" customHeight="1"/>
    <row r="798" ht="36" customHeight="1"/>
    <row r="799" ht="36" customHeight="1"/>
    <row r="800" ht="36" customHeight="1"/>
    <row r="801" ht="36" customHeight="1"/>
    <row r="802" ht="36" customHeight="1"/>
    <row r="803" ht="36" customHeight="1"/>
    <row r="804" ht="36" customHeight="1"/>
    <row r="805" ht="36" customHeight="1"/>
    <row r="806" ht="36" customHeight="1"/>
    <row r="807" ht="36" customHeight="1"/>
    <row r="808" ht="36" customHeight="1"/>
    <row r="809" ht="36" customHeight="1"/>
    <row r="810" ht="36" customHeight="1"/>
    <row r="811" ht="36" customHeight="1"/>
    <row r="812" ht="36" customHeight="1"/>
    <row r="813" ht="36" customHeight="1"/>
    <row r="814" ht="36" customHeight="1"/>
    <row r="815" ht="36" customHeight="1"/>
    <row r="816" ht="36" customHeight="1"/>
    <row r="817" ht="36" customHeight="1"/>
    <row r="818" ht="36" customHeight="1"/>
    <row r="819" ht="36" customHeight="1"/>
    <row r="820" ht="36" customHeight="1"/>
    <row r="821" ht="36" customHeight="1"/>
    <row r="822" ht="36" customHeight="1"/>
    <row r="823" ht="36" customHeight="1"/>
    <row r="824" ht="36" customHeight="1"/>
    <row r="825" ht="36" customHeight="1"/>
    <row r="826" ht="36" customHeight="1"/>
    <row r="827" ht="36" customHeight="1"/>
    <row r="828" ht="36" customHeight="1"/>
    <row r="829" ht="36" customHeight="1"/>
    <row r="830" ht="36" customHeight="1"/>
    <row r="831" ht="36" customHeight="1"/>
    <row r="832" ht="36" customHeight="1"/>
    <row r="833" ht="36" customHeight="1"/>
    <row r="834" ht="36" customHeight="1"/>
    <row r="835" ht="36" customHeight="1"/>
    <row r="836" ht="36" customHeight="1"/>
    <row r="837" ht="36" customHeight="1"/>
    <row r="838" ht="36" customHeight="1"/>
    <row r="839" ht="36" customHeight="1"/>
    <row r="840" ht="36" customHeight="1"/>
    <row r="841" ht="36" customHeight="1"/>
    <row r="842" ht="36" customHeight="1"/>
    <row r="843" ht="36" customHeight="1"/>
    <row r="844" ht="36" customHeight="1"/>
    <row r="845" ht="36" customHeight="1"/>
    <row r="846" ht="36" customHeight="1"/>
    <row r="847" ht="36" customHeight="1"/>
    <row r="848" ht="36" customHeight="1"/>
    <row r="849" ht="36" customHeight="1"/>
    <row r="850" ht="36" customHeight="1"/>
    <row r="851" ht="36" customHeight="1"/>
    <row r="852" ht="36" customHeight="1"/>
    <row r="853" ht="36" customHeight="1"/>
    <row r="854" ht="36" customHeight="1"/>
    <row r="855" ht="36" customHeight="1"/>
    <row r="856" ht="36" customHeight="1"/>
    <row r="857" ht="36" customHeight="1"/>
    <row r="858" ht="36" customHeight="1"/>
    <row r="859" ht="36" customHeight="1"/>
    <row r="860" ht="36" customHeight="1"/>
    <row r="861" ht="36" customHeight="1"/>
    <row r="862" ht="36" customHeight="1"/>
    <row r="863" ht="36" customHeight="1"/>
    <row r="864" ht="36" customHeight="1"/>
    <row r="865" ht="36" customHeight="1"/>
    <row r="866" ht="36" customHeight="1"/>
    <row r="867" ht="36" customHeight="1"/>
    <row r="868" ht="36" customHeight="1"/>
    <row r="869" ht="36" customHeight="1"/>
    <row r="870" ht="36" customHeight="1"/>
    <row r="871" ht="36" customHeight="1"/>
    <row r="872" ht="36" customHeight="1"/>
    <row r="873" ht="36" customHeight="1"/>
    <row r="874" ht="36" customHeight="1"/>
    <row r="875" ht="36" customHeight="1"/>
    <row r="876" ht="36" customHeight="1"/>
    <row r="877" ht="36" customHeight="1"/>
    <row r="878" ht="36" customHeight="1"/>
    <row r="879" ht="36" customHeight="1"/>
    <row r="880" ht="36" customHeight="1"/>
    <row r="881" ht="36" customHeight="1"/>
    <row r="882" ht="36" customHeight="1"/>
    <row r="883" ht="36" customHeight="1"/>
    <row r="884" ht="36" customHeight="1"/>
    <row r="885" ht="36" customHeight="1"/>
    <row r="886" ht="36" customHeight="1"/>
    <row r="887" ht="36" customHeight="1"/>
    <row r="888" ht="36" customHeight="1"/>
    <row r="889" ht="36" customHeight="1"/>
    <row r="890" ht="36" customHeight="1"/>
    <row r="891" ht="36" customHeight="1"/>
    <row r="892" ht="36" customHeight="1"/>
    <row r="893" ht="36" customHeight="1"/>
    <row r="894" ht="36" customHeight="1"/>
    <row r="895" ht="36" customHeight="1"/>
    <row r="896" ht="36" customHeight="1"/>
    <row r="897" ht="36" customHeight="1"/>
    <row r="898" ht="36" customHeight="1"/>
    <row r="899" ht="36" customHeight="1"/>
    <row r="900" ht="36" customHeight="1"/>
    <row r="901" ht="36" customHeight="1"/>
    <row r="902" ht="36" customHeight="1"/>
    <row r="903" ht="36" customHeight="1"/>
    <row r="904" ht="36" customHeight="1"/>
    <row r="905" ht="36" customHeight="1"/>
    <row r="906" ht="36" customHeight="1"/>
    <row r="907" ht="36" customHeight="1"/>
    <row r="908" ht="36" customHeight="1"/>
    <row r="909" ht="36" customHeight="1"/>
    <row r="910" ht="36" customHeight="1"/>
    <row r="911" ht="36" customHeight="1"/>
    <row r="912" ht="36" customHeight="1"/>
    <row r="913" ht="36" customHeight="1"/>
    <row r="914" ht="36" customHeight="1"/>
    <row r="915" ht="36" customHeight="1"/>
    <row r="916" ht="36" customHeight="1"/>
    <row r="917" ht="36" customHeight="1"/>
    <row r="918" ht="36" customHeight="1"/>
    <row r="919" ht="36" customHeight="1"/>
    <row r="920" ht="36" customHeight="1"/>
    <row r="921" ht="36" customHeight="1"/>
    <row r="922" ht="36" customHeight="1"/>
    <row r="923" ht="36" customHeight="1"/>
    <row r="924" ht="36" customHeight="1"/>
    <row r="925" ht="36" customHeight="1"/>
    <row r="926" ht="36" customHeight="1"/>
    <row r="927" ht="36" customHeight="1"/>
    <row r="928" ht="36" customHeight="1"/>
    <row r="929" ht="36" customHeight="1"/>
    <row r="930" ht="36" customHeight="1"/>
    <row r="931" ht="36" customHeight="1"/>
    <row r="932" ht="36" customHeight="1"/>
    <row r="933" ht="36" customHeight="1"/>
    <row r="934" ht="36" customHeight="1"/>
    <row r="935" ht="36" customHeight="1"/>
    <row r="936" ht="36" customHeight="1"/>
    <row r="937" ht="36" customHeight="1"/>
    <row r="938" ht="36" customHeight="1"/>
    <row r="939" ht="36" customHeight="1"/>
    <row r="940" ht="36" customHeight="1"/>
    <row r="941" ht="36" customHeight="1"/>
    <row r="942" ht="36" customHeight="1"/>
    <row r="943" ht="36" customHeight="1"/>
    <row r="944" ht="36" customHeight="1"/>
    <row r="945" ht="36" customHeight="1"/>
    <row r="946" ht="36" customHeight="1"/>
    <row r="947" ht="36" customHeight="1"/>
    <row r="948" ht="36" customHeight="1"/>
    <row r="949" ht="36" customHeight="1"/>
    <row r="950" ht="36" customHeight="1"/>
    <row r="951" ht="36" customHeight="1"/>
    <row r="952" ht="36" customHeight="1"/>
    <row r="953" ht="36" customHeight="1"/>
    <row r="954" ht="36" customHeight="1"/>
    <row r="955" ht="36" customHeight="1"/>
    <row r="956" ht="36" customHeight="1"/>
    <row r="957" ht="36" customHeight="1"/>
    <row r="958" ht="36" customHeight="1"/>
    <row r="959" ht="36" customHeight="1"/>
    <row r="960" ht="36" customHeight="1"/>
    <row r="961" ht="36" customHeight="1"/>
    <row r="962" ht="36" customHeight="1"/>
    <row r="963" ht="36" customHeight="1"/>
    <row r="964" ht="36" customHeight="1"/>
    <row r="965" ht="36" customHeight="1"/>
    <row r="966" ht="36" customHeight="1"/>
    <row r="967" ht="36" customHeight="1"/>
    <row r="968" ht="36" customHeight="1"/>
    <row r="969" ht="36" customHeight="1"/>
    <row r="970" ht="36" customHeight="1"/>
    <row r="971" ht="36" customHeight="1"/>
    <row r="972" ht="36" customHeight="1"/>
    <row r="973" ht="36" customHeight="1"/>
    <row r="974" ht="36" customHeight="1"/>
    <row r="975" ht="36" customHeight="1"/>
    <row r="976" ht="36" customHeight="1"/>
    <row r="977" ht="36" customHeight="1"/>
    <row r="978" ht="36" customHeight="1"/>
    <row r="979" ht="36" customHeight="1"/>
    <row r="980" ht="36" customHeight="1"/>
    <row r="981" ht="36" customHeight="1"/>
    <row r="982" ht="36" customHeight="1"/>
    <row r="983" ht="36" customHeight="1"/>
    <row r="984" ht="36" customHeight="1"/>
    <row r="985" ht="36" customHeight="1"/>
    <row r="986" ht="36" customHeight="1"/>
    <row r="987" ht="36" customHeight="1"/>
    <row r="988" ht="36" customHeight="1"/>
    <row r="989" ht="36" customHeight="1"/>
    <row r="990" ht="36" customHeight="1"/>
    <row r="991" ht="36" customHeight="1"/>
    <row r="992" ht="36" customHeight="1"/>
    <row r="993" ht="36" customHeight="1"/>
    <row r="994" ht="36" customHeight="1"/>
    <row r="995" ht="36" customHeight="1"/>
    <row r="996" ht="36" customHeight="1"/>
    <row r="997" ht="36" customHeight="1"/>
  </sheetData>
  <mergeCells count="137">
    <mergeCell ref="B472:B535"/>
    <mergeCell ref="C472:C475"/>
    <mergeCell ref="C476:C479"/>
    <mergeCell ref="C480:C483"/>
    <mergeCell ref="C484:C487"/>
    <mergeCell ref="C488:C491"/>
    <mergeCell ref="C492:C495"/>
    <mergeCell ref="C520:C523"/>
    <mergeCell ref="C524:C527"/>
    <mergeCell ref="C528:C531"/>
    <mergeCell ref="C532:C535"/>
    <mergeCell ref="C496:C499"/>
    <mergeCell ref="C500:C503"/>
    <mergeCell ref="C504:C507"/>
    <mergeCell ref="C508:C511"/>
    <mergeCell ref="C512:C515"/>
    <mergeCell ref="C516:C519"/>
    <mergeCell ref="C433:C436"/>
    <mergeCell ref="C437:C440"/>
    <mergeCell ref="C441:C444"/>
    <mergeCell ref="C445:C448"/>
    <mergeCell ref="C449:C452"/>
    <mergeCell ref="C453:C456"/>
    <mergeCell ref="C394:C397"/>
    <mergeCell ref="C398:C401"/>
    <mergeCell ref="B405:B468"/>
    <mergeCell ref="C405:C408"/>
    <mergeCell ref="C409:C412"/>
    <mergeCell ref="C413:C416"/>
    <mergeCell ref="C417:C420"/>
    <mergeCell ref="C421:C424"/>
    <mergeCell ref="C425:C428"/>
    <mergeCell ref="C429:C432"/>
    <mergeCell ref="C457:C460"/>
    <mergeCell ref="C461:C464"/>
    <mergeCell ref="C465:C468"/>
    <mergeCell ref="C370:C373"/>
    <mergeCell ref="C374:C377"/>
    <mergeCell ref="C378:C381"/>
    <mergeCell ref="C382:C385"/>
    <mergeCell ref="C386:C389"/>
    <mergeCell ref="C390:C393"/>
    <mergeCell ref="C331:C334"/>
    <mergeCell ref="B338:B401"/>
    <mergeCell ref="C338:C341"/>
    <mergeCell ref="C342:C345"/>
    <mergeCell ref="C346:C349"/>
    <mergeCell ref="C350:C353"/>
    <mergeCell ref="C354:C357"/>
    <mergeCell ref="C358:C361"/>
    <mergeCell ref="C362:C365"/>
    <mergeCell ref="C366:C369"/>
    <mergeCell ref="C307:C310"/>
    <mergeCell ref="C311:C314"/>
    <mergeCell ref="C315:C318"/>
    <mergeCell ref="C319:C322"/>
    <mergeCell ref="C323:C326"/>
    <mergeCell ref="C327:C330"/>
    <mergeCell ref="B271:B334"/>
    <mergeCell ref="C271:C274"/>
    <mergeCell ref="C275:C278"/>
    <mergeCell ref="C279:C282"/>
    <mergeCell ref="C283:C286"/>
    <mergeCell ref="C287:C290"/>
    <mergeCell ref="C291:C294"/>
    <mergeCell ref="C295:C298"/>
    <mergeCell ref="C299:C302"/>
    <mergeCell ref="C303:C306"/>
    <mergeCell ref="C181:C184"/>
    <mergeCell ref="C185:C188"/>
    <mergeCell ref="C189:C192"/>
    <mergeCell ref="C193:C196"/>
    <mergeCell ref="C197:C200"/>
    <mergeCell ref="B204:B267"/>
    <mergeCell ref="C204:C207"/>
    <mergeCell ref="C208:C211"/>
    <mergeCell ref="C212:C215"/>
    <mergeCell ref="C216:C219"/>
    <mergeCell ref="B137:B200"/>
    <mergeCell ref="C244:C247"/>
    <mergeCell ref="C248:C251"/>
    <mergeCell ref="C252:C255"/>
    <mergeCell ref="C256:C259"/>
    <mergeCell ref="C260:C263"/>
    <mergeCell ref="C264:C267"/>
    <mergeCell ref="C220:C223"/>
    <mergeCell ref="C224:C227"/>
    <mergeCell ref="C228:C231"/>
    <mergeCell ref="C232:C235"/>
    <mergeCell ref="C236:C239"/>
    <mergeCell ref="C240:C243"/>
    <mergeCell ref="C157:C160"/>
    <mergeCell ref="C161:C164"/>
    <mergeCell ref="C165:C168"/>
    <mergeCell ref="C169:C172"/>
    <mergeCell ref="C173:C176"/>
    <mergeCell ref="C177:C180"/>
    <mergeCell ref="C118:C121"/>
    <mergeCell ref="C122:C125"/>
    <mergeCell ref="C126:C129"/>
    <mergeCell ref="C130:C133"/>
    <mergeCell ref="C137:C140"/>
    <mergeCell ref="C141:C144"/>
    <mergeCell ref="C145:C148"/>
    <mergeCell ref="C149:C152"/>
    <mergeCell ref="C153:C156"/>
    <mergeCell ref="B70:B133"/>
    <mergeCell ref="C70:C73"/>
    <mergeCell ref="C74:C77"/>
    <mergeCell ref="C78:C81"/>
    <mergeCell ref="C82:C85"/>
    <mergeCell ref="C86:C89"/>
    <mergeCell ref="C90:C93"/>
    <mergeCell ref="C31:C34"/>
    <mergeCell ref="C35:C38"/>
    <mergeCell ref="C39:C42"/>
    <mergeCell ref="C43:C46"/>
    <mergeCell ref="C47:C50"/>
    <mergeCell ref="C51:C54"/>
    <mergeCell ref="C94:C97"/>
    <mergeCell ref="C98:C101"/>
    <mergeCell ref="C102:C105"/>
    <mergeCell ref="C106:C109"/>
    <mergeCell ref="C110:C113"/>
    <mergeCell ref="C114:C117"/>
    <mergeCell ref="C55:C58"/>
    <mergeCell ref="C59:C62"/>
    <mergeCell ref="C63:C66"/>
    <mergeCell ref="A1:F1"/>
    <mergeCell ref="B3:B66"/>
    <mergeCell ref="C3:C6"/>
    <mergeCell ref="C7:C10"/>
    <mergeCell ref="C11:C14"/>
    <mergeCell ref="C15:C18"/>
    <mergeCell ref="C19:C22"/>
    <mergeCell ref="C23:C26"/>
    <mergeCell ref="C27:C30"/>
  </mergeCells>
  <phoneticPr fontId="5"/>
  <printOptions horizontalCentered="1"/>
  <pageMargins left="0.59055118110236227" right="0.39370078740157483" top="0.59055118110236227" bottom="0.39370078740157483" header="0" footer="0"/>
  <pageSetup paperSize="9" scale="28" orientation="portrait" r:id="rId1"/>
  <rowBreaks count="7" manualBreakCount="7">
    <brk id="67" max="6" man="1"/>
    <brk id="134" max="6" man="1"/>
    <brk id="201" max="6" man="1"/>
    <brk id="268" max="6" man="1"/>
    <brk id="335" max="6" man="1"/>
    <brk id="402" max="6" man="1"/>
    <brk id="469"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14"/>
  <sheetViews>
    <sheetView view="pageBreakPreview" topLeftCell="A262" zoomScale="40" zoomScaleNormal="70" zoomScaleSheetLayoutView="40" workbookViewId="0">
      <selection activeCell="E10" sqref="E10"/>
    </sheetView>
  </sheetViews>
  <sheetFormatPr defaultColWidth="9" defaultRowHeight="25.5"/>
  <cols>
    <col min="1" max="1" width="9" style="106"/>
    <col min="2" max="2" width="26.08984375" style="106" customWidth="1"/>
    <col min="3" max="3" width="31.7265625" style="107" customWidth="1"/>
    <col min="4" max="4" width="29.6328125" style="106" customWidth="1"/>
    <col min="5" max="10" width="29.453125" style="106" customWidth="1"/>
    <col min="11" max="11" width="6.36328125" style="106" customWidth="1"/>
    <col min="12" max="14" width="15.08984375" style="106" customWidth="1"/>
    <col min="15" max="16384" width="9" style="106"/>
  </cols>
  <sheetData>
    <row r="2" spans="1:10" ht="30.75" customHeight="1">
      <c r="B2" s="941" t="s">
        <v>71</v>
      </c>
      <c r="C2" s="941"/>
      <c r="D2" s="941"/>
      <c r="E2" s="941"/>
      <c r="F2" s="941"/>
      <c r="G2" s="941"/>
      <c r="H2" s="941"/>
      <c r="I2" s="941"/>
      <c r="J2" s="941"/>
    </row>
    <row r="3" spans="1:10" ht="30.75" customHeight="1">
      <c r="B3" s="941"/>
      <c r="C3" s="941"/>
      <c r="D3" s="941"/>
      <c r="E3" s="941"/>
      <c r="F3" s="941"/>
      <c r="G3" s="941"/>
      <c r="H3" s="941"/>
      <c r="I3" s="941"/>
      <c r="J3" s="941"/>
    </row>
    <row r="5" spans="1:10" ht="52.5" customHeight="1" thickBot="1">
      <c r="A5" s="124" t="s">
        <v>92</v>
      </c>
    </row>
    <row r="6" spans="1:10" ht="57.75" customHeight="1">
      <c r="B6" s="931" t="s">
        <v>75</v>
      </c>
      <c r="C6" s="935" t="s">
        <v>74</v>
      </c>
      <c r="D6" s="933" t="s">
        <v>76</v>
      </c>
      <c r="E6" s="937" t="s">
        <v>81</v>
      </c>
      <c r="F6" s="938"/>
      <c r="G6" s="939"/>
      <c r="H6" s="940" t="s">
        <v>91</v>
      </c>
      <c r="I6" s="938"/>
      <c r="J6" s="939"/>
    </row>
    <row r="7" spans="1:10" s="108" customFormat="1" ht="53.25" customHeight="1" thickBot="1">
      <c r="B7" s="932"/>
      <c r="C7" s="936"/>
      <c r="D7" s="934"/>
      <c r="E7" s="137" t="s">
        <v>62</v>
      </c>
      <c r="F7" s="138" t="s">
        <v>102</v>
      </c>
      <c r="G7" s="139" t="s">
        <v>103</v>
      </c>
      <c r="H7" s="137" t="s">
        <v>62</v>
      </c>
      <c r="I7" s="138" t="s">
        <v>102</v>
      </c>
      <c r="J7" s="139" t="s">
        <v>103</v>
      </c>
    </row>
    <row r="8" spans="1:10" ht="36.65" customHeight="1">
      <c r="B8" s="950" t="s">
        <v>63</v>
      </c>
      <c r="C8" s="946" t="s">
        <v>72</v>
      </c>
      <c r="D8" s="140" t="s">
        <v>5</v>
      </c>
      <c r="E8" s="141" t="e">
        <f>#REF!</f>
        <v>#REF!</v>
      </c>
      <c r="F8" s="141" t="e">
        <f>#REF!</f>
        <v>#REF!</v>
      </c>
      <c r="G8" s="141" t="e">
        <f>#REF!</f>
        <v>#REF!</v>
      </c>
      <c r="H8" s="141" t="e">
        <f>#REF!</f>
        <v>#REF!</v>
      </c>
      <c r="I8" s="141" t="e">
        <f>#REF!</f>
        <v>#REF!</v>
      </c>
      <c r="J8" s="141" t="e">
        <f>#REF!</f>
        <v>#REF!</v>
      </c>
    </row>
    <row r="9" spans="1:10" ht="36.65" customHeight="1">
      <c r="B9" s="951"/>
      <c r="C9" s="947"/>
      <c r="D9" s="142" t="s">
        <v>6</v>
      </c>
      <c r="E9" s="143" t="e">
        <f>#REF!</f>
        <v>#REF!</v>
      </c>
      <c r="F9" s="143" t="e">
        <f>#REF!</f>
        <v>#REF!</v>
      </c>
      <c r="G9" s="143" t="e">
        <f>#REF!</f>
        <v>#REF!</v>
      </c>
      <c r="H9" s="143" t="e">
        <f>#REF!</f>
        <v>#REF!</v>
      </c>
      <c r="I9" s="143" t="e">
        <f>#REF!</f>
        <v>#REF!</v>
      </c>
      <c r="J9" s="143" t="e">
        <f>#REF!</f>
        <v>#REF!</v>
      </c>
    </row>
    <row r="10" spans="1:10" ht="36.65" customHeight="1">
      <c r="B10" s="951"/>
      <c r="C10" s="947"/>
      <c r="D10" s="142" t="s">
        <v>7</v>
      </c>
      <c r="E10" s="143" t="e">
        <f>#REF!</f>
        <v>#REF!</v>
      </c>
      <c r="F10" s="143" t="e">
        <f>#REF!</f>
        <v>#REF!</v>
      </c>
      <c r="G10" s="143" t="e">
        <f>#REF!</f>
        <v>#REF!</v>
      </c>
      <c r="H10" s="143" t="e">
        <f>#REF!</f>
        <v>#REF!</v>
      </c>
      <c r="I10" s="143" t="e">
        <f>#REF!</f>
        <v>#REF!</v>
      </c>
      <c r="J10" s="143" t="e">
        <f>#REF!</f>
        <v>#REF!</v>
      </c>
    </row>
    <row r="11" spans="1:10" ht="36.65" customHeight="1" thickBot="1">
      <c r="B11" s="951"/>
      <c r="C11" s="948"/>
      <c r="D11" s="144" t="s">
        <v>8</v>
      </c>
      <c r="E11" s="145" t="e">
        <f>#REF!</f>
        <v>#REF!</v>
      </c>
      <c r="F11" s="145" t="e">
        <f>#REF!</f>
        <v>#REF!</v>
      </c>
      <c r="G11" s="145" t="e">
        <f>#REF!</f>
        <v>#REF!</v>
      </c>
      <c r="H11" s="145" t="e">
        <f>#REF!</f>
        <v>#REF!</v>
      </c>
      <c r="I11" s="145" t="e">
        <f>#REF!</f>
        <v>#REF!</v>
      </c>
      <c r="J11" s="145" t="e">
        <f>#REF!</f>
        <v>#REF!</v>
      </c>
    </row>
    <row r="12" spans="1:10" ht="36.65" customHeight="1" thickTop="1" thickBot="1">
      <c r="B12" s="951"/>
      <c r="C12" s="942" t="s">
        <v>73</v>
      </c>
      <c r="D12" s="140" t="s">
        <v>5</v>
      </c>
      <c r="E12" s="141" t="e">
        <f>#REF!</f>
        <v>#REF!</v>
      </c>
      <c r="F12" s="141" t="e">
        <f>#REF!</f>
        <v>#REF!</v>
      </c>
      <c r="G12" s="141" t="e">
        <f>#REF!</f>
        <v>#REF!</v>
      </c>
      <c r="H12" s="141" t="e">
        <f>#REF!</f>
        <v>#REF!</v>
      </c>
      <c r="I12" s="141" t="e">
        <f>#REF!</f>
        <v>#REF!</v>
      </c>
      <c r="J12" s="141" t="e">
        <f>#REF!</f>
        <v>#REF!</v>
      </c>
    </row>
    <row r="13" spans="1:10" ht="36.65" customHeight="1" thickBot="1">
      <c r="B13" s="951"/>
      <c r="C13" s="943"/>
      <c r="D13" s="142" t="s">
        <v>6</v>
      </c>
      <c r="E13" s="143" t="e">
        <f>#REF!</f>
        <v>#REF!</v>
      </c>
      <c r="F13" s="143" t="e">
        <f>#REF!</f>
        <v>#REF!</v>
      </c>
      <c r="G13" s="143" t="e">
        <f>#REF!</f>
        <v>#REF!</v>
      </c>
      <c r="H13" s="143" t="e">
        <f>#REF!</f>
        <v>#REF!</v>
      </c>
      <c r="I13" s="143" t="e">
        <f>#REF!</f>
        <v>#REF!</v>
      </c>
      <c r="J13" s="143" t="e">
        <f>#REF!</f>
        <v>#REF!</v>
      </c>
    </row>
    <row r="14" spans="1:10" ht="36.65" customHeight="1" thickBot="1">
      <c r="B14" s="951"/>
      <c r="C14" s="943"/>
      <c r="D14" s="142" t="s">
        <v>7</v>
      </c>
      <c r="E14" s="143" t="e">
        <f>#REF!</f>
        <v>#REF!</v>
      </c>
      <c r="F14" s="143" t="e">
        <f>#REF!</f>
        <v>#REF!</v>
      </c>
      <c r="G14" s="143" t="e">
        <f>#REF!</f>
        <v>#REF!</v>
      </c>
      <c r="H14" s="143" t="e">
        <f>#REF!</f>
        <v>#REF!</v>
      </c>
      <c r="I14" s="143" t="e">
        <f>#REF!</f>
        <v>#REF!</v>
      </c>
      <c r="J14" s="143" t="e">
        <f>#REF!</f>
        <v>#REF!</v>
      </c>
    </row>
    <row r="15" spans="1:10" ht="36.65" customHeight="1" thickBot="1">
      <c r="B15" s="951"/>
      <c r="C15" s="944"/>
      <c r="D15" s="144" t="s">
        <v>8</v>
      </c>
      <c r="E15" s="145" t="e">
        <f>#REF!</f>
        <v>#REF!</v>
      </c>
      <c r="F15" s="145" t="e">
        <f>#REF!</f>
        <v>#REF!</v>
      </c>
      <c r="G15" s="145" t="e">
        <f>#REF!</f>
        <v>#REF!</v>
      </c>
      <c r="H15" s="145" t="e">
        <f>#REF!</f>
        <v>#REF!</v>
      </c>
      <c r="I15" s="145" t="e">
        <f>#REF!</f>
        <v>#REF!</v>
      </c>
      <c r="J15" s="145" t="e">
        <f>#REF!</f>
        <v>#REF!</v>
      </c>
    </row>
    <row r="16" spans="1:10" ht="36.65" customHeight="1" thickTop="1" thickBot="1">
      <c r="B16" s="951"/>
      <c r="C16" s="949">
        <v>20</v>
      </c>
      <c r="D16" s="140" t="s">
        <v>5</v>
      </c>
      <c r="E16" s="141" t="e">
        <f>#REF!</f>
        <v>#REF!</v>
      </c>
      <c r="F16" s="141" t="e">
        <f>#REF!</f>
        <v>#REF!</v>
      </c>
      <c r="G16" s="141" t="e">
        <f>#REF!</f>
        <v>#REF!</v>
      </c>
      <c r="H16" s="141" t="e">
        <f>#REF!</f>
        <v>#REF!</v>
      </c>
      <c r="I16" s="141" t="e">
        <f>#REF!</f>
        <v>#REF!</v>
      </c>
      <c r="J16" s="141" t="e">
        <f>#REF!</f>
        <v>#REF!</v>
      </c>
    </row>
    <row r="17" spans="2:10" ht="36.65" customHeight="1" thickBot="1">
      <c r="B17" s="951"/>
      <c r="C17" s="943"/>
      <c r="D17" s="142" t="s">
        <v>6</v>
      </c>
      <c r="E17" s="143" t="e">
        <f>#REF!</f>
        <v>#REF!</v>
      </c>
      <c r="F17" s="143" t="e">
        <f>#REF!</f>
        <v>#REF!</v>
      </c>
      <c r="G17" s="143" t="e">
        <f>#REF!</f>
        <v>#REF!</v>
      </c>
      <c r="H17" s="143" t="e">
        <f>#REF!</f>
        <v>#REF!</v>
      </c>
      <c r="I17" s="143" t="e">
        <f>#REF!</f>
        <v>#REF!</v>
      </c>
      <c r="J17" s="143" t="e">
        <f>#REF!</f>
        <v>#REF!</v>
      </c>
    </row>
    <row r="18" spans="2:10" ht="36.65" customHeight="1" thickBot="1">
      <c r="B18" s="951"/>
      <c r="C18" s="943"/>
      <c r="D18" s="142" t="s">
        <v>7</v>
      </c>
      <c r="E18" s="143" t="e">
        <f>#REF!</f>
        <v>#REF!</v>
      </c>
      <c r="F18" s="143" t="e">
        <f>#REF!</f>
        <v>#REF!</v>
      </c>
      <c r="G18" s="143" t="e">
        <f>#REF!</f>
        <v>#REF!</v>
      </c>
      <c r="H18" s="143" t="e">
        <f>#REF!</f>
        <v>#REF!</v>
      </c>
      <c r="I18" s="143" t="e">
        <f>#REF!</f>
        <v>#REF!</v>
      </c>
      <c r="J18" s="143" t="e">
        <f>#REF!</f>
        <v>#REF!</v>
      </c>
    </row>
    <row r="19" spans="2:10" ht="36.65" customHeight="1" thickBot="1">
      <c r="B19" s="951"/>
      <c r="C19" s="944"/>
      <c r="D19" s="144" t="s">
        <v>8</v>
      </c>
      <c r="E19" s="145" t="e">
        <f>#REF!</f>
        <v>#REF!</v>
      </c>
      <c r="F19" s="145" t="e">
        <f>#REF!</f>
        <v>#REF!</v>
      </c>
      <c r="G19" s="145" t="e">
        <f>#REF!</f>
        <v>#REF!</v>
      </c>
      <c r="H19" s="145" t="e">
        <f>#REF!</f>
        <v>#REF!</v>
      </c>
      <c r="I19" s="145" t="e">
        <f>#REF!</f>
        <v>#REF!</v>
      </c>
      <c r="J19" s="145" t="e">
        <f>#REF!</f>
        <v>#REF!</v>
      </c>
    </row>
    <row r="20" spans="2:10" ht="36.65" customHeight="1" thickTop="1" thickBot="1">
      <c r="B20" s="951"/>
      <c r="C20" s="942" t="s">
        <v>77</v>
      </c>
      <c r="D20" s="140" t="s">
        <v>5</v>
      </c>
      <c r="E20" s="141" t="e">
        <f>#REF!</f>
        <v>#REF!</v>
      </c>
      <c r="F20" s="141" t="e">
        <f>#REF!</f>
        <v>#REF!</v>
      </c>
      <c r="G20" s="141" t="e">
        <f>#REF!</f>
        <v>#REF!</v>
      </c>
      <c r="H20" s="141" t="e">
        <f>#REF!</f>
        <v>#REF!</v>
      </c>
      <c r="I20" s="141" t="e">
        <f>#REF!</f>
        <v>#REF!</v>
      </c>
      <c r="J20" s="141" t="e">
        <f>#REF!</f>
        <v>#REF!</v>
      </c>
    </row>
    <row r="21" spans="2:10" ht="36.65" customHeight="1" thickBot="1">
      <c r="B21" s="951"/>
      <c r="C21" s="943"/>
      <c r="D21" s="142" t="s">
        <v>6</v>
      </c>
      <c r="E21" s="143" t="e">
        <f>#REF!</f>
        <v>#REF!</v>
      </c>
      <c r="F21" s="143" t="e">
        <f>#REF!</f>
        <v>#REF!</v>
      </c>
      <c r="G21" s="143" t="e">
        <f>#REF!</f>
        <v>#REF!</v>
      </c>
      <c r="H21" s="143" t="e">
        <f>#REF!</f>
        <v>#REF!</v>
      </c>
      <c r="I21" s="143" t="e">
        <f>#REF!</f>
        <v>#REF!</v>
      </c>
      <c r="J21" s="143" t="e">
        <f>#REF!</f>
        <v>#REF!</v>
      </c>
    </row>
    <row r="22" spans="2:10" ht="36.65" customHeight="1" thickBot="1">
      <c r="B22" s="951"/>
      <c r="C22" s="943"/>
      <c r="D22" s="142" t="s">
        <v>7</v>
      </c>
      <c r="E22" s="143" t="e">
        <f>#REF!</f>
        <v>#REF!</v>
      </c>
      <c r="F22" s="143" t="e">
        <f>#REF!</f>
        <v>#REF!</v>
      </c>
      <c r="G22" s="143" t="e">
        <f>#REF!</f>
        <v>#REF!</v>
      </c>
      <c r="H22" s="143" t="e">
        <f>#REF!</f>
        <v>#REF!</v>
      </c>
      <c r="I22" s="143" t="e">
        <f>#REF!</f>
        <v>#REF!</v>
      </c>
      <c r="J22" s="143" t="e">
        <f>#REF!</f>
        <v>#REF!</v>
      </c>
    </row>
    <row r="23" spans="2:10" ht="36.65" customHeight="1" thickBot="1">
      <c r="B23" s="951"/>
      <c r="C23" s="944"/>
      <c r="D23" s="144" t="s">
        <v>8</v>
      </c>
      <c r="E23" s="145" t="e">
        <f>#REF!</f>
        <v>#REF!</v>
      </c>
      <c r="F23" s="145" t="e">
        <f>#REF!</f>
        <v>#REF!</v>
      </c>
      <c r="G23" s="145" t="e">
        <f>#REF!</f>
        <v>#REF!</v>
      </c>
      <c r="H23" s="145" t="e">
        <f>#REF!</f>
        <v>#REF!</v>
      </c>
      <c r="I23" s="145" t="e">
        <f>#REF!</f>
        <v>#REF!</v>
      </c>
      <c r="J23" s="145" t="e">
        <f>#REF!</f>
        <v>#REF!</v>
      </c>
    </row>
    <row r="24" spans="2:10" ht="36.65" customHeight="1" thickTop="1" thickBot="1">
      <c r="B24" s="951"/>
      <c r="C24" s="942" t="s">
        <v>78</v>
      </c>
      <c r="D24" s="140" t="s">
        <v>5</v>
      </c>
      <c r="E24" s="141" t="e">
        <f>#REF!</f>
        <v>#REF!</v>
      </c>
      <c r="F24" s="141" t="e">
        <f>#REF!</f>
        <v>#REF!</v>
      </c>
      <c r="G24" s="141" t="e">
        <f>#REF!</f>
        <v>#REF!</v>
      </c>
      <c r="H24" s="141" t="e">
        <f>#REF!</f>
        <v>#REF!</v>
      </c>
      <c r="I24" s="141" t="e">
        <f>#REF!</f>
        <v>#REF!</v>
      </c>
      <c r="J24" s="141" t="e">
        <f>#REF!</f>
        <v>#REF!</v>
      </c>
    </row>
    <row r="25" spans="2:10" ht="36.65" customHeight="1" thickBot="1">
      <c r="B25" s="951"/>
      <c r="C25" s="943"/>
      <c r="D25" s="142" t="s">
        <v>6</v>
      </c>
      <c r="E25" s="143" t="e">
        <f>#REF!</f>
        <v>#REF!</v>
      </c>
      <c r="F25" s="143" t="e">
        <f>#REF!</f>
        <v>#REF!</v>
      </c>
      <c r="G25" s="143" t="e">
        <f>#REF!</f>
        <v>#REF!</v>
      </c>
      <c r="H25" s="143" t="e">
        <f>#REF!</f>
        <v>#REF!</v>
      </c>
      <c r="I25" s="143" t="e">
        <f>#REF!</f>
        <v>#REF!</v>
      </c>
      <c r="J25" s="143" t="e">
        <f>#REF!</f>
        <v>#REF!</v>
      </c>
    </row>
    <row r="26" spans="2:10" ht="36.65" customHeight="1" thickBot="1">
      <c r="B26" s="951"/>
      <c r="C26" s="943"/>
      <c r="D26" s="142" t="s">
        <v>7</v>
      </c>
      <c r="E26" s="143" t="e">
        <f>#REF!</f>
        <v>#REF!</v>
      </c>
      <c r="F26" s="143" t="e">
        <f>#REF!</f>
        <v>#REF!</v>
      </c>
      <c r="G26" s="143" t="e">
        <f>#REF!</f>
        <v>#REF!</v>
      </c>
      <c r="H26" s="143" t="e">
        <f>#REF!</f>
        <v>#REF!</v>
      </c>
      <c r="I26" s="143" t="e">
        <f>#REF!</f>
        <v>#REF!</v>
      </c>
      <c r="J26" s="143" t="e">
        <f>#REF!</f>
        <v>#REF!</v>
      </c>
    </row>
    <row r="27" spans="2:10" ht="36.65" customHeight="1" thickBot="1">
      <c r="B27" s="951"/>
      <c r="C27" s="944"/>
      <c r="D27" s="144" t="s">
        <v>8</v>
      </c>
      <c r="E27" s="145" t="e">
        <f>#REF!</f>
        <v>#REF!</v>
      </c>
      <c r="F27" s="145" t="e">
        <f>#REF!</f>
        <v>#REF!</v>
      </c>
      <c r="G27" s="145" t="e">
        <f>#REF!</f>
        <v>#REF!</v>
      </c>
      <c r="H27" s="145" t="e">
        <f>#REF!</f>
        <v>#REF!</v>
      </c>
      <c r="I27" s="145" t="e">
        <f>#REF!</f>
        <v>#REF!</v>
      </c>
      <c r="J27" s="145" t="e">
        <f>#REF!</f>
        <v>#REF!</v>
      </c>
    </row>
    <row r="28" spans="2:10" ht="36.65" customHeight="1" thickTop="1" thickBot="1">
      <c r="B28" s="951"/>
      <c r="C28" s="942" t="s">
        <v>79</v>
      </c>
      <c r="D28" s="140" t="s">
        <v>5</v>
      </c>
      <c r="E28" s="141" t="e">
        <f>#REF!</f>
        <v>#REF!</v>
      </c>
      <c r="F28" s="141" t="e">
        <f>#REF!</f>
        <v>#REF!</v>
      </c>
      <c r="G28" s="141" t="e">
        <f>#REF!</f>
        <v>#REF!</v>
      </c>
      <c r="H28" s="141" t="e">
        <f>#REF!</f>
        <v>#REF!</v>
      </c>
      <c r="I28" s="141" t="e">
        <f>#REF!</f>
        <v>#REF!</v>
      </c>
      <c r="J28" s="141" t="e">
        <f>#REF!</f>
        <v>#REF!</v>
      </c>
    </row>
    <row r="29" spans="2:10" ht="36.65" customHeight="1" thickBot="1">
      <c r="B29" s="951"/>
      <c r="C29" s="943"/>
      <c r="D29" s="142" t="s">
        <v>6</v>
      </c>
      <c r="E29" s="143" t="e">
        <f>#REF!</f>
        <v>#REF!</v>
      </c>
      <c r="F29" s="143" t="e">
        <f>#REF!</f>
        <v>#REF!</v>
      </c>
      <c r="G29" s="143" t="e">
        <f>#REF!</f>
        <v>#REF!</v>
      </c>
      <c r="H29" s="143" t="e">
        <f>#REF!</f>
        <v>#REF!</v>
      </c>
      <c r="I29" s="143" t="e">
        <f>#REF!</f>
        <v>#REF!</v>
      </c>
      <c r="J29" s="143" t="e">
        <f>#REF!</f>
        <v>#REF!</v>
      </c>
    </row>
    <row r="30" spans="2:10" ht="36.65" customHeight="1" thickBot="1">
      <c r="B30" s="951"/>
      <c r="C30" s="943"/>
      <c r="D30" s="142" t="s">
        <v>7</v>
      </c>
      <c r="E30" s="143" t="e">
        <f>#REF!</f>
        <v>#REF!</v>
      </c>
      <c r="F30" s="143" t="e">
        <f>#REF!</f>
        <v>#REF!</v>
      </c>
      <c r="G30" s="143" t="e">
        <f>#REF!</f>
        <v>#REF!</v>
      </c>
      <c r="H30" s="143" t="e">
        <f>#REF!</f>
        <v>#REF!</v>
      </c>
      <c r="I30" s="143" t="e">
        <f>#REF!</f>
        <v>#REF!</v>
      </c>
      <c r="J30" s="143" t="e">
        <f>#REF!</f>
        <v>#REF!</v>
      </c>
    </row>
    <row r="31" spans="2:10" ht="36.65" customHeight="1" thickBot="1">
      <c r="B31" s="951"/>
      <c r="C31" s="944"/>
      <c r="D31" s="144" t="s">
        <v>8</v>
      </c>
      <c r="E31" s="145" t="e">
        <f>#REF!</f>
        <v>#REF!</v>
      </c>
      <c r="F31" s="145" t="e">
        <f>#REF!</f>
        <v>#REF!</v>
      </c>
      <c r="G31" s="145" t="e">
        <f>#REF!</f>
        <v>#REF!</v>
      </c>
      <c r="H31" s="145" t="e">
        <f>#REF!</f>
        <v>#REF!</v>
      </c>
      <c r="I31" s="145" t="e">
        <f>#REF!</f>
        <v>#REF!</v>
      </c>
      <c r="J31" s="145" t="e">
        <f>#REF!</f>
        <v>#REF!</v>
      </c>
    </row>
    <row r="32" spans="2:10" ht="36.65" customHeight="1" thickTop="1" thickBot="1">
      <c r="B32" s="951"/>
      <c r="C32" s="942" t="s">
        <v>80</v>
      </c>
      <c r="D32" s="140" t="s">
        <v>5</v>
      </c>
      <c r="E32" s="141" t="e">
        <f>#REF!</f>
        <v>#REF!</v>
      </c>
      <c r="F32" s="141" t="e">
        <f>#REF!</f>
        <v>#REF!</v>
      </c>
      <c r="G32" s="141" t="e">
        <f>#REF!</f>
        <v>#REF!</v>
      </c>
      <c r="H32" s="141" t="e">
        <f>#REF!</f>
        <v>#REF!</v>
      </c>
      <c r="I32" s="141" t="e">
        <f>#REF!</f>
        <v>#REF!</v>
      </c>
      <c r="J32" s="141" t="e">
        <f>#REF!</f>
        <v>#REF!</v>
      </c>
    </row>
    <row r="33" spans="2:10" ht="36.65" customHeight="1" thickBot="1">
      <c r="B33" s="951"/>
      <c r="C33" s="943"/>
      <c r="D33" s="142" t="s">
        <v>6</v>
      </c>
      <c r="E33" s="143" t="e">
        <f>#REF!</f>
        <v>#REF!</v>
      </c>
      <c r="F33" s="143" t="e">
        <f>#REF!</f>
        <v>#REF!</v>
      </c>
      <c r="G33" s="143" t="e">
        <f>#REF!</f>
        <v>#REF!</v>
      </c>
      <c r="H33" s="143" t="e">
        <f>#REF!</f>
        <v>#REF!</v>
      </c>
      <c r="I33" s="143" t="e">
        <f>#REF!</f>
        <v>#REF!</v>
      </c>
      <c r="J33" s="143" t="e">
        <f>#REF!</f>
        <v>#REF!</v>
      </c>
    </row>
    <row r="34" spans="2:10" ht="36.65" customHeight="1" thickBot="1">
      <c r="B34" s="951"/>
      <c r="C34" s="943"/>
      <c r="D34" s="142" t="s">
        <v>7</v>
      </c>
      <c r="E34" s="143" t="e">
        <f>#REF!</f>
        <v>#REF!</v>
      </c>
      <c r="F34" s="143" t="e">
        <f>#REF!</f>
        <v>#REF!</v>
      </c>
      <c r="G34" s="143" t="e">
        <f>#REF!</f>
        <v>#REF!</v>
      </c>
      <c r="H34" s="143" t="e">
        <f>#REF!</f>
        <v>#REF!</v>
      </c>
      <c r="I34" s="143" t="e">
        <f>#REF!</f>
        <v>#REF!</v>
      </c>
      <c r="J34" s="143" t="e">
        <f>#REF!</f>
        <v>#REF!</v>
      </c>
    </row>
    <row r="35" spans="2:10" ht="36.65" customHeight="1" thickBot="1">
      <c r="B35" s="951"/>
      <c r="C35" s="944"/>
      <c r="D35" s="144" t="s">
        <v>8</v>
      </c>
      <c r="E35" s="145" t="e">
        <f>#REF!</f>
        <v>#REF!</v>
      </c>
      <c r="F35" s="145" t="e">
        <f>#REF!</f>
        <v>#REF!</v>
      </c>
      <c r="G35" s="145" t="e">
        <f>#REF!</f>
        <v>#REF!</v>
      </c>
      <c r="H35" s="145" t="e">
        <f>#REF!</f>
        <v>#REF!</v>
      </c>
      <c r="I35" s="145" t="e">
        <f>#REF!</f>
        <v>#REF!</v>
      </c>
      <c r="J35" s="145" t="e">
        <f>#REF!</f>
        <v>#REF!</v>
      </c>
    </row>
    <row r="36" spans="2:10" ht="36.65" customHeight="1" thickTop="1" thickBot="1">
      <c r="B36" s="951"/>
      <c r="C36" s="945" t="s">
        <v>82</v>
      </c>
      <c r="D36" s="140" t="s">
        <v>5</v>
      </c>
      <c r="E36" s="141" t="e">
        <f>#REF!</f>
        <v>#REF!</v>
      </c>
      <c r="F36" s="141" t="e">
        <f>#REF!</f>
        <v>#REF!</v>
      </c>
      <c r="G36" s="141" t="e">
        <f>#REF!</f>
        <v>#REF!</v>
      </c>
      <c r="H36" s="141" t="e">
        <f>#REF!</f>
        <v>#REF!</v>
      </c>
      <c r="I36" s="141" t="e">
        <f>#REF!</f>
        <v>#REF!</v>
      </c>
      <c r="J36" s="141" t="e">
        <f>#REF!</f>
        <v>#REF!</v>
      </c>
    </row>
    <row r="37" spans="2:10" ht="36.65" customHeight="1" thickBot="1">
      <c r="B37" s="951"/>
      <c r="C37" s="943"/>
      <c r="D37" s="142" t="s">
        <v>6</v>
      </c>
      <c r="E37" s="143" t="e">
        <f>#REF!</f>
        <v>#REF!</v>
      </c>
      <c r="F37" s="143" t="e">
        <f>#REF!</f>
        <v>#REF!</v>
      </c>
      <c r="G37" s="143" t="e">
        <f>#REF!</f>
        <v>#REF!</v>
      </c>
      <c r="H37" s="143" t="e">
        <f>#REF!</f>
        <v>#REF!</v>
      </c>
      <c r="I37" s="143" t="e">
        <f>#REF!</f>
        <v>#REF!</v>
      </c>
      <c r="J37" s="143" t="e">
        <f>#REF!</f>
        <v>#REF!</v>
      </c>
    </row>
    <row r="38" spans="2:10" ht="36.65" customHeight="1" thickBot="1">
      <c r="B38" s="951"/>
      <c r="C38" s="943"/>
      <c r="D38" s="142" t="s">
        <v>7</v>
      </c>
      <c r="E38" s="143" t="e">
        <f>#REF!</f>
        <v>#REF!</v>
      </c>
      <c r="F38" s="143" t="e">
        <f>#REF!</f>
        <v>#REF!</v>
      </c>
      <c r="G38" s="143" t="e">
        <f>#REF!</f>
        <v>#REF!</v>
      </c>
      <c r="H38" s="143" t="e">
        <f>#REF!</f>
        <v>#REF!</v>
      </c>
      <c r="I38" s="143" t="e">
        <f>#REF!</f>
        <v>#REF!</v>
      </c>
      <c r="J38" s="143" t="e">
        <f>#REF!</f>
        <v>#REF!</v>
      </c>
    </row>
    <row r="39" spans="2:10" ht="36.65" customHeight="1" thickBot="1">
      <c r="B39" s="951"/>
      <c r="C39" s="944"/>
      <c r="D39" s="144" t="s">
        <v>8</v>
      </c>
      <c r="E39" s="145" t="e">
        <f>#REF!</f>
        <v>#REF!</v>
      </c>
      <c r="F39" s="145" t="e">
        <f>#REF!</f>
        <v>#REF!</v>
      </c>
      <c r="G39" s="145" t="e">
        <f>#REF!</f>
        <v>#REF!</v>
      </c>
      <c r="H39" s="145" t="e">
        <f>#REF!</f>
        <v>#REF!</v>
      </c>
      <c r="I39" s="145" t="e">
        <f>#REF!</f>
        <v>#REF!</v>
      </c>
      <c r="J39" s="145" t="e">
        <f>#REF!</f>
        <v>#REF!</v>
      </c>
    </row>
    <row r="40" spans="2:10" ht="36.65" customHeight="1" thickTop="1" thickBot="1">
      <c r="B40" s="951"/>
      <c r="C40" s="942" t="s">
        <v>83</v>
      </c>
      <c r="D40" s="140" t="s">
        <v>5</v>
      </c>
      <c r="E40" s="141" t="e">
        <f>#REF!</f>
        <v>#REF!</v>
      </c>
      <c r="F40" s="141" t="e">
        <f>#REF!</f>
        <v>#REF!</v>
      </c>
      <c r="G40" s="141" t="e">
        <f>#REF!</f>
        <v>#REF!</v>
      </c>
      <c r="H40" s="141" t="e">
        <f>#REF!</f>
        <v>#REF!</v>
      </c>
      <c r="I40" s="141" t="e">
        <f>#REF!</f>
        <v>#REF!</v>
      </c>
      <c r="J40" s="141" t="e">
        <f>#REF!</f>
        <v>#REF!</v>
      </c>
    </row>
    <row r="41" spans="2:10" ht="36.65" customHeight="1" thickBot="1">
      <c r="B41" s="951"/>
      <c r="C41" s="943"/>
      <c r="D41" s="142" t="s">
        <v>6</v>
      </c>
      <c r="E41" s="143" t="e">
        <f>#REF!</f>
        <v>#REF!</v>
      </c>
      <c r="F41" s="143" t="e">
        <f>#REF!</f>
        <v>#REF!</v>
      </c>
      <c r="G41" s="143" t="e">
        <f>#REF!</f>
        <v>#REF!</v>
      </c>
      <c r="H41" s="143" t="e">
        <f>#REF!</f>
        <v>#REF!</v>
      </c>
      <c r="I41" s="143" t="e">
        <f>#REF!</f>
        <v>#REF!</v>
      </c>
      <c r="J41" s="143" t="e">
        <f>#REF!</f>
        <v>#REF!</v>
      </c>
    </row>
    <row r="42" spans="2:10" ht="36.65" customHeight="1" thickBot="1">
      <c r="B42" s="951"/>
      <c r="C42" s="943"/>
      <c r="D42" s="142" t="s">
        <v>7</v>
      </c>
      <c r="E42" s="143" t="e">
        <f>#REF!</f>
        <v>#REF!</v>
      </c>
      <c r="F42" s="143" t="e">
        <f>#REF!</f>
        <v>#REF!</v>
      </c>
      <c r="G42" s="143" t="e">
        <f>#REF!</f>
        <v>#REF!</v>
      </c>
      <c r="H42" s="143" t="e">
        <f>#REF!</f>
        <v>#REF!</v>
      </c>
      <c r="I42" s="143" t="e">
        <f>#REF!</f>
        <v>#REF!</v>
      </c>
      <c r="J42" s="143" t="e">
        <f>#REF!</f>
        <v>#REF!</v>
      </c>
    </row>
    <row r="43" spans="2:10" ht="36.65" customHeight="1" thickBot="1">
      <c r="B43" s="951"/>
      <c r="C43" s="944"/>
      <c r="D43" s="144" t="s">
        <v>8</v>
      </c>
      <c r="E43" s="145" t="e">
        <f>#REF!</f>
        <v>#REF!</v>
      </c>
      <c r="F43" s="145" t="e">
        <f>#REF!</f>
        <v>#REF!</v>
      </c>
      <c r="G43" s="145" t="e">
        <f>#REF!</f>
        <v>#REF!</v>
      </c>
      <c r="H43" s="145" t="e">
        <f>#REF!</f>
        <v>#REF!</v>
      </c>
      <c r="I43" s="145" t="e">
        <f>#REF!</f>
        <v>#REF!</v>
      </c>
      <c r="J43" s="145" t="e">
        <f>#REF!</f>
        <v>#REF!</v>
      </c>
    </row>
    <row r="44" spans="2:10" ht="36.65" customHeight="1" thickTop="1" thickBot="1">
      <c r="B44" s="951"/>
      <c r="C44" s="945" t="s">
        <v>84</v>
      </c>
      <c r="D44" s="140" t="s">
        <v>5</v>
      </c>
      <c r="E44" s="141" t="e">
        <f>#REF!</f>
        <v>#REF!</v>
      </c>
      <c r="F44" s="141" t="e">
        <f>#REF!</f>
        <v>#REF!</v>
      </c>
      <c r="G44" s="141" t="e">
        <f>#REF!</f>
        <v>#REF!</v>
      </c>
      <c r="H44" s="141" t="e">
        <f>#REF!</f>
        <v>#REF!</v>
      </c>
      <c r="I44" s="141" t="e">
        <f>#REF!</f>
        <v>#REF!</v>
      </c>
      <c r="J44" s="141" t="e">
        <f>#REF!</f>
        <v>#REF!</v>
      </c>
    </row>
    <row r="45" spans="2:10" ht="36.65" customHeight="1" thickBot="1">
      <c r="B45" s="951"/>
      <c r="C45" s="943"/>
      <c r="D45" s="142" t="s">
        <v>6</v>
      </c>
      <c r="E45" s="143" t="e">
        <f>#REF!</f>
        <v>#REF!</v>
      </c>
      <c r="F45" s="143" t="e">
        <f>#REF!</f>
        <v>#REF!</v>
      </c>
      <c r="G45" s="143" t="e">
        <f>#REF!</f>
        <v>#REF!</v>
      </c>
      <c r="H45" s="143" t="e">
        <f>#REF!</f>
        <v>#REF!</v>
      </c>
      <c r="I45" s="143" t="e">
        <f>#REF!</f>
        <v>#REF!</v>
      </c>
      <c r="J45" s="143" t="e">
        <f>#REF!</f>
        <v>#REF!</v>
      </c>
    </row>
    <row r="46" spans="2:10" ht="36.65" customHeight="1" thickBot="1">
      <c r="B46" s="951"/>
      <c r="C46" s="943"/>
      <c r="D46" s="142" t="s">
        <v>7</v>
      </c>
      <c r="E46" s="143" t="e">
        <f>#REF!</f>
        <v>#REF!</v>
      </c>
      <c r="F46" s="143" t="e">
        <f>#REF!</f>
        <v>#REF!</v>
      </c>
      <c r="G46" s="143" t="e">
        <f>#REF!</f>
        <v>#REF!</v>
      </c>
      <c r="H46" s="143" t="e">
        <f>#REF!</f>
        <v>#REF!</v>
      </c>
      <c r="I46" s="143" t="e">
        <f>#REF!</f>
        <v>#REF!</v>
      </c>
      <c r="J46" s="143" t="e">
        <f>#REF!</f>
        <v>#REF!</v>
      </c>
    </row>
    <row r="47" spans="2:10" ht="36.65" customHeight="1" thickBot="1">
      <c r="B47" s="951"/>
      <c r="C47" s="944"/>
      <c r="D47" s="144" t="s">
        <v>8</v>
      </c>
      <c r="E47" s="145" t="e">
        <f>#REF!</f>
        <v>#REF!</v>
      </c>
      <c r="F47" s="145" t="e">
        <f>#REF!</f>
        <v>#REF!</v>
      </c>
      <c r="G47" s="145" t="e">
        <f>#REF!</f>
        <v>#REF!</v>
      </c>
      <c r="H47" s="145" t="e">
        <f>#REF!</f>
        <v>#REF!</v>
      </c>
      <c r="I47" s="145" t="e">
        <f>#REF!</f>
        <v>#REF!</v>
      </c>
      <c r="J47" s="145" t="e">
        <f>#REF!</f>
        <v>#REF!</v>
      </c>
    </row>
    <row r="48" spans="2:10" ht="36.65" customHeight="1" thickTop="1" thickBot="1">
      <c r="B48" s="951"/>
      <c r="C48" s="942" t="s">
        <v>85</v>
      </c>
      <c r="D48" s="140" t="s">
        <v>5</v>
      </c>
      <c r="E48" s="141" t="e">
        <f>#REF!</f>
        <v>#REF!</v>
      </c>
      <c r="F48" s="141" t="e">
        <f>#REF!</f>
        <v>#REF!</v>
      </c>
      <c r="G48" s="141" t="e">
        <f>#REF!</f>
        <v>#REF!</v>
      </c>
      <c r="H48" s="141" t="e">
        <f>#REF!</f>
        <v>#REF!</v>
      </c>
      <c r="I48" s="141" t="e">
        <f>#REF!</f>
        <v>#REF!</v>
      </c>
      <c r="J48" s="141" t="e">
        <f>#REF!</f>
        <v>#REF!</v>
      </c>
    </row>
    <row r="49" spans="2:10" ht="36.65" customHeight="1" thickBot="1">
      <c r="B49" s="951"/>
      <c r="C49" s="943"/>
      <c r="D49" s="142" t="s">
        <v>6</v>
      </c>
      <c r="E49" s="143" t="e">
        <f>#REF!</f>
        <v>#REF!</v>
      </c>
      <c r="F49" s="143" t="e">
        <f>#REF!</f>
        <v>#REF!</v>
      </c>
      <c r="G49" s="143" t="e">
        <f>#REF!</f>
        <v>#REF!</v>
      </c>
      <c r="H49" s="143" t="e">
        <f>#REF!</f>
        <v>#REF!</v>
      </c>
      <c r="I49" s="143" t="e">
        <f>#REF!</f>
        <v>#REF!</v>
      </c>
      <c r="J49" s="143" t="e">
        <f>#REF!</f>
        <v>#REF!</v>
      </c>
    </row>
    <row r="50" spans="2:10" ht="36.65" customHeight="1" thickBot="1">
      <c r="B50" s="951"/>
      <c r="C50" s="943"/>
      <c r="D50" s="142" t="s">
        <v>7</v>
      </c>
      <c r="E50" s="143" t="e">
        <f>#REF!</f>
        <v>#REF!</v>
      </c>
      <c r="F50" s="143" t="e">
        <f>#REF!</f>
        <v>#REF!</v>
      </c>
      <c r="G50" s="143" t="e">
        <f>#REF!</f>
        <v>#REF!</v>
      </c>
      <c r="H50" s="143" t="e">
        <f>#REF!</f>
        <v>#REF!</v>
      </c>
      <c r="I50" s="143" t="e">
        <f>#REF!</f>
        <v>#REF!</v>
      </c>
      <c r="J50" s="143" t="e">
        <f>#REF!</f>
        <v>#REF!</v>
      </c>
    </row>
    <row r="51" spans="2:10" ht="36.65" customHeight="1" thickBot="1">
      <c r="B51" s="951"/>
      <c r="C51" s="944"/>
      <c r="D51" s="144" t="s">
        <v>8</v>
      </c>
      <c r="E51" s="145" t="e">
        <f>#REF!</f>
        <v>#REF!</v>
      </c>
      <c r="F51" s="145" t="e">
        <f>#REF!</f>
        <v>#REF!</v>
      </c>
      <c r="G51" s="145" t="e">
        <f>#REF!</f>
        <v>#REF!</v>
      </c>
      <c r="H51" s="145" t="e">
        <f>#REF!</f>
        <v>#REF!</v>
      </c>
      <c r="I51" s="145" t="e">
        <f>#REF!</f>
        <v>#REF!</v>
      </c>
      <c r="J51" s="145" t="e">
        <f>#REF!</f>
        <v>#REF!</v>
      </c>
    </row>
    <row r="52" spans="2:10" ht="36.65" customHeight="1" thickTop="1" thickBot="1">
      <c r="B52" s="951"/>
      <c r="C52" s="942" t="s">
        <v>86</v>
      </c>
      <c r="D52" s="140" t="s">
        <v>5</v>
      </c>
      <c r="E52" s="141" t="e">
        <f>#REF!</f>
        <v>#REF!</v>
      </c>
      <c r="F52" s="141" t="e">
        <f>#REF!</f>
        <v>#REF!</v>
      </c>
      <c r="G52" s="141" t="e">
        <f>#REF!</f>
        <v>#REF!</v>
      </c>
      <c r="H52" s="141" t="e">
        <f>#REF!</f>
        <v>#REF!</v>
      </c>
      <c r="I52" s="141" t="e">
        <f>#REF!</f>
        <v>#REF!</v>
      </c>
      <c r="J52" s="141" t="e">
        <f>#REF!</f>
        <v>#REF!</v>
      </c>
    </row>
    <row r="53" spans="2:10" ht="36.65" customHeight="1" thickBot="1">
      <c r="B53" s="951"/>
      <c r="C53" s="943"/>
      <c r="D53" s="142" t="s">
        <v>6</v>
      </c>
      <c r="E53" s="143" t="e">
        <f>#REF!</f>
        <v>#REF!</v>
      </c>
      <c r="F53" s="143" t="e">
        <f>#REF!</f>
        <v>#REF!</v>
      </c>
      <c r="G53" s="143" t="e">
        <f>#REF!</f>
        <v>#REF!</v>
      </c>
      <c r="H53" s="143" t="e">
        <f>#REF!</f>
        <v>#REF!</v>
      </c>
      <c r="I53" s="143" t="e">
        <f>#REF!</f>
        <v>#REF!</v>
      </c>
      <c r="J53" s="143" t="e">
        <f>#REF!</f>
        <v>#REF!</v>
      </c>
    </row>
    <row r="54" spans="2:10" ht="36.65" customHeight="1" thickBot="1">
      <c r="B54" s="951"/>
      <c r="C54" s="943"/>
      <c r="D54" s="142" t="s">
        <v>7</v>
      </c>
      <c r="E54" s="143" t="e">
        <f>#REF!</f>
        <v>#REF!</v>
      </c>
      <c r="F54" s="143" t="e">
        <f>#REF!</f>
        <v>#REF!</v>
      </c>
      <c r="G54" s="143" t="e">
        <f>#REF!</f>
        <v>#REF!</v>
      </c>
      <c r="H54" s="143" t="e">
        <f>#REF!</f>
        <v>#REF!</v>
      </c>
      <c r="I54" s="143" t="e">
        <f>#REF!</f>
        <v>#REF!</v>
      </c>
      <c r="J54" s="143" t="e">
        <f>#REF!</f>
        <v>#REF!</v>
      </c>
    </row>
    <row r="55" spans="2:10" ht="36.65" customHeight="1" thickBot="1">
      <c r="B55" s="951"/>
      <c r="C55" s="943"/>
      <c r="D55" s="146" t="s">
        <v>8</v>
      </c>
      <c r="E55" s="145" t="e">
        <f>#REF!</f>
        <v>#REF!</v>
      </c>
      <c r="F55" s="145" t="e">
        <f>#REF!</f>
        <v>#REF!</v>
      </c>
      <c r="G55" s="145" t="e">
        <f>#REF!</f>
        <v>#REF!</v>
      </c>
      <c r="H55" s="145" t="e">
        <f>#REF!</f>
        <v>#REF!</v>
      </c>
      <c r="I55" s="145" t="e">
        <f>#REF!</f>
        <v>#REF!</v>
      </c>
      <c r="J55" s="145" t="e">
        <f>#REF!</f>
        <v>#REF!</v>
      </c>
    </row>
    <row r="56" spans="2:10" ht="36.65" customHeight="1" thickTop="1" thickBot="1">
      <c r="B56" s="951"/>
      <c r="C56" s="942" t="s">
        <v>87</v>
      </c>
      <c r="D56" s="147" t="s">
        <v>5</v>
      </c>
      <c r="E56" s="148" t="e">
        <f>#REF!</f>
        <v>#REF!</v>
      </c>
      <c r="F56" s="148" t="e">
        <f>#REF!</f>
        <v>#REF!</v>
      </c>
      <c r="G56" s="148" t="e">
        <f>#REF!</f>
        <v>#REF!</v>
      </c>
      <c r="H56" s="148" t="e">
        <f>#REF!</f>
        <v>#REF!</v>
      </c>
      <c r="I56" s="148" t="e">
        <f>#REF!</f>
        <v>#REF!</v>
      </c>
      <c r="J56" s="148" t="e">
        <f>#REF!</f>
        <v>#REF!</v>
      </c>
    </row>
    <row r="57" spans="2:10" ht="36.65" customHeight="1" thickBot="1">
      <c r="B57" s="951"/>
      <c r="C57" s="943"/>
      <c r="D57" s="142" t="s">
        <v>6</v>
      </c>
      <c r="E57" s="143" t="e">
        <f>#REF!</f>
        <v>#REF!</v>
      </c>
      <c r="F57" s="143" t="e">
        <f>#REF!</f>
        <v>#REF!</v>
      </c>
      <c r="G57" s="143" t="e">
        <f>#REF!</f>
        <v>#REF!</v>
      </c>
      <c r="H57" s="143" t="e">
        <f>#REF!</f>
        <v>#REF!</v>
      </c>
      <c r="I57" s="143" t="e">
        <f>#REF!</f>
        <v>#REF!</v>
      </c>
      <c r="J57" s="143" t="e">
        <f>#REF!</f>
        <v>#REF!</v>
      </c>
    </row>
    <row r="58" spans="2:10" ht="36.65" customHeight="1" thickBot="1">
      <c r="B58" s="951"/>
      <c r="C58" s="943"/>
      <c r="D58" s="142" t="s">
        <v>7</v>
      </c>
      <c r="E58" s="143" t="e">
        <f>#REF!</f>
        <v>#REF!</v>
      </c>
      <c r="F58" s="143" t="e">
        <f>#REF!</f>
        <v>#REF!</v>
      </c>
      <c r="G58" s="143" t="e">
        <f>#REF!</f>
        <v>#REF!</v>
      </c>
      <c r="H58" s="143" t="e">
        <f>#REF!</f>
        <v>#REF!</v>
      </c>
      <c r="I58" s="143" t="e">
        <f>#REF!</f>
        <v>#REF!</v>
      </c>
      <c r="J58" s="143" t="e">
        <f>#REF!</f>
        <v>#REF!</v>
      </c>
    </row>
    <row r="59" spans="2:10" ht="36.65" customHeight="1" thickBot="1">
      <c r="B59" s="951"/>
      <c r="C59" s="943"/>
      <c r="D59" s="146" t="s">
        <v>8</v>
      </c>
      <c r="E59" s="145" t="e">
        <f>#REF!</f>
        <v>#REF!</v>
      </c>
      <c r="F59" s="145" t="e">
        <f>#REF!</f>
        <v>#REF!</v>
      </c>
      <c r="G59" s="145" t="e">
        <f>#REF!</f>
        <v>#REF!</v>
      </c>
      <c r="H59" s="145" t="e">
        <f>#REF!</f>
        <v>#REF!</v>
      </c>
      <c r="I59" s="145" t="e">
        <f>#REF!</f>
        <v>#REF!</v>
      </c>
      <c r="J59" s="145" t="e">
        <f>#REF!</f>
        <v>#REF!</v>
      </c>
    </row>
    <row r="60" spans="2:10" ht="36.65" customHeight="1" thickTop="1" thickBot="1">
      <c r="B60" s="951"/>
      <c r="C60" s="942" t="s">
        <v>88</v>
      </c>
      <c r="D60" s="147" t="s">
        <v>5</v>
      </c>
      <c r="E60" s="148" t="e">
        <f>#REF!</f>
        <v>#REF!</v>
      </c>
      <c r="F60" s="148" t="e">
        <f>#REF!</f>
        <v>#REF!</v>
      </c>
      <c r="G60" s="148" t="e">
        <f>#REF!</f>
        <v>#REF!</v>
      </c>
      <c r="H60" s="148" t="e">
        <f>#REF!</f>
        <v>#REF!</v>
      </c>
      <c r="I60" s="148" t="e">
        <f>#REF!</f>
        <v>#REF!</v>
      </c>
      <c r="J60" s="148" t="e">
        <f>#REF!</f>
        <v>#REF!</v>
      </c>
    </row>
    <row r="61" spans="2:10" ht="36.65" customHeight="1" thickBot="1">
      <c r="B61" s="951"/>
      <c r="C61" s="943"/>
      <c r="D61" s="142" t="s">
        <v>6</v>
      </c>
      <c r="E61" s="143" t="e">
        <f>#REF!</f>
        <v>#REF!</v>
      </c>
      <c r="F61" s="143" t="e">
        <f>#REF!</f>
        <v>#REF!</v>
      </c>
      <c r="G61" s="143" t="e">
        <f>#REF!</f>
        <v>#REF!</v>
      </c>
      <c r="H61" s="143" t="e">
        <f>#REF!</f>
        <v>#REF!</v>
      </c>
      <c r="I61" s="143" t="e">
        <f>#REF!</f>
        <v>#REF!</v>
      </c>
      <c r="J61" s="143" t="e">
        <f>#REF!</f>
        <v>#REF!</v>
      </c>
    </row>
    <row r="62" spans="2:10" ht="36.65" customHeight="1" thickBot="1">
      <c r="B62" s="951"/>
      <c r="C62" s="943"/>
      <c r="D62" s="142" t="s">
        <v>7</v>
      </c>
      <c r="E62" s="143" t="e">
        <f>#REF!</f>
        <v>#REF!</v>
      </c>
      <c r="F62" s="143" t="e">
        <f>#REF!</f>
        <v>#REF!</v>
      </c>
      <c r="G62" s="143" t="e">
        <f>#REF!</f>
        <v>#REF!</v>
      </c>
      <c r="H62" s="143" t="e">
        <f>#REF!</f>
        <v>#REF!</v>
      </c>
      <c r="I62" s="143" t="e">
        <f>#REF!</f>
        <v>#REF!</v>
      </c>
      <c r="J62" s="143" t="e">
        <f>#REF!</f>
        <v>#REF!</v>
      </c>
    </row>
    <row r="63" spans="2:10" ht="36.65" customHeight="1" thickBot="1">
      <c r="B63" s="951"/>
      <c r="C63" s="943"/>
      <c r="D63" s="146" t="s">
        <v>8</v>
      </c>
      <c r="E63" s="145" t="e">
        <f>#REF!</f>
        <v>#REF!</v>
      </c>
      <c r="F63" s="145" t="e">
        <f>#REF!</f>
        <v>#REF!</v>
      </c>
      <c r="G63" s="145" t="e">
        <f>#REF!</f>
        <v>#REF!</v>
      </c>
      <c r="H63" s="145" t="e">
        <f>#REF!</f>
        <v>#REF!</v>
      </c>
      <c r="I63" s="145" t="e">
        <f>#REF!</f>
        <v>#REF!</v>
      </c>
      <c r="J63" s="145" t="e">
        <f>#REF!</f>
        <v>#REF!</v>
      </c>
    </row>
    <row r="64" spans="2:10" ht="36.65" customHeight="1" thickTop="1" thickBot="1">
      <c r="B64" s="951"/>
      <c r="C64" s="942" t="s">
        <v>89</v>
      </c>
      <c r="D64" s="147" t="s">
        <v>5</v>
      </c>
      <c r="E64" s="148" t="e">
        <f>#REF!</f>
        <v>#REF!</v>
      </c>
      <c r="F64" s="148" t="e">
        <f>#REF!</f>
        <v>#REF!</v>
      </c>
      <c r="G64" s="148" t="e">
        <f>#REF!</f>
        <v>#REF!</v>
      </c>
      <c r="H64" s="148" t="e">
        <f>#REF!</f>
        <v>#REF!</v>
      </c>
      <c r="I64" s="148" t="e">
        <f>#REF!</f>
        <v>#REF!</v>
      </c>
      <c r="J64" s="148" t="e">
        <f>#REF!</f>
        <v>#REF!</v>
      </c>
    </row>
    <row r="65" spans="2:10" ht="36.65" customHeight="1" thickBot="1">
      <c r="B65" s="951"/>
      <c r="C65" s="943"/>
      <c r="D65" s="142" t="s">
        <v>6</v>
      </c>
      <c r="E65" s="143" t="e">
        <f>#REF!</f>
        <v>#REF!</v>
      </c>
      <c r="F65" s="143" t="e">
        <f>#REF!</f>
        <v>#REF!</v>
      </c>
      <c r="G65" s="143" t="e">
        <f>#REF!</f>
        <v>#REF!</v>
      </c>
      <c r="H65" s="143" t="e">
        <f>#REF!</f>
        <v>#REF!</v>
      </c>
      <c r="I65" s="143" t="e">
        <f>#REF!</f>
        <v>#REF!</v>
      </c>
      <c r="J65" s="143" t="e">
        <f>#REF!</f>
        <v>#REF!</v>
      </c>
    </row>
    <row r="66" spans="2:10" ht="36.65" customHeight="1" thickBot="1">
      <c r="B66" s="951"/>
      <c r="C66" s="943"/>
      <c r="D66" s="142" t="s">
        <v>7</v>
      </c>
      <c r="E66" s="143" t="e">
        <f>#REF!</f>
        <v>#REF!</v>
      </c>
      <c r="F66" s="143" t="e">
        <f>#REF!</f>
        <v>#REF!</v>
      </c>
      <c r="G66" s="143" t="e">
        <f>#REF!</f>
        <v>#REF!</v>
      </c>
      <c r="H66" s="143" t="e">
        <f>#REF!</f>
        <v>#REF!</v>
      </c>
      <c r="I66" s="143" t="e">
        <f>#REF!</f>
        <v>#REF!</v>
      </c>
      <c r="J66" s="143" t="e">
        <f>#REF!</f>
        <v>#REF!</v>
      </c>
    </row>
    <row r="67" spans="2:10" ht="36.65" customHeight="1" thickBot="1">
      <c r="B67" s="951"/>
      <c r="C67" s="943"/>
      <c r="D67" s="146" t="s">
        <v>8</v>
      </c>
      <c r="E67" s="145" t="e">
        <f>#REF!</f>
        <v>#REF!</v>
      </c>
      <c r="F67" s="145" t="e">
        <f>#REF!</f>
        <v>#REF!</v>
      </c>
      <c r="G67" s="145" t="e">
        <f>#REF!</f>
        <v>#REF!</v>
      </c>
      <c r="H67" s="145" t="e">
        <f>#REF!</f>
        <v>#REF!</v>
      </c>
      <c r="I67" s="145" t="e">
        <f>#REF!</f>
        <v>#REF!</v>
      </c>
      <c r="J67" s="145" t="e">
        <f>#REF!</f>
        <v>#REF!</v>
      </c>
    </row>
    <row r="68" spans="2:10" ht="36.65" customHeight="1" thickTop="1" thickBot="1">
      <c r="B68" s="951"/>
      <c r="C68" s="942" t="s">
        <v>90</v>
      </c>
      <c r="D68" s="147" t="s">
        <v>5</v>
      </c>
      <c r="E68" s="148" t="e">
        <f>#REF!</f>
        <v>#REF!</v>
      </c>
      <c r="F68" s="148" t="e">
        <f>#REF!</f>
        <v>#REF!</v>
      </c>
      <c r="G68" s="148" t="e">
        <f>#REF!</f>
        <v>#REF!</v>
      </c>
      <c r="H68" s="148" t="e">
        <f>#REF!</f>
        <v>#REF!</v>
      </c>
      <c r="I68" s="148" t="e">
        <f>#REF!</f>
        <v>#REF!</v>
      </c>
      <c r="J68" s="148" t="e">
        <f>#REF!</f>
        <v>#REF!</v>
      </c>
    </row>
    <row r="69" spans="2:10" ht="36.65" customHeight="1" thickBot="1">
      <c r="B69" s="951"/>
      <c r="C69" s="943"/>
      <c r="D69" s="142" t="s">
        <v>6</v>
      </c>
      <c r="E69" s="143" t="e">
        <f>#REF!</f>
        <v>#REF!</v>
      </c>
      <c r="F69" s="143" t="e">
        <f>#REF!</f>
        <v>#REF!</v>
      </c>
      <c r="G69" s="143" t="e">
        <f>#REF!</f>
        <v>#REF!</v>
      </c>
      <c r="H69" s="143" t="e">
        <f>#REF!</f>
        <v>#REF!</v>
      </c>
      <c r="I69" s="143" t="e">
        <f>#REF!</f>
        <v>#REF!</v>
      </c>
      <c r="J69" s="143" t="e">
        <f>#REF!</f>
        <v>#REF!</v>
      </c>
    </row>
    <row r="70" spans="2:10" ht="36.65" customHeight="1" thickBot="1">
      <c r="B70" s="951"/>
      <c r="C70" s="943"/>
      <c r="D70" s="142" t="s">
        <v>7</v>
      </c>
      <c r="E70" s="143" t="e">
        <f>#REF!</f>
        <v>#REF!</v>
      </c>
      <c r="F70" s="143" t="e">
        <f>#REF!</f>
        <v>#REF!</v>
      </c>
      <c r="G70" s="143" t="e">
        <f>#REF!</f>
        <v>#REF!</v>
      </c>
      <c r="H70" s="143" t="e">
        <f>#REF!</f>
        <v>#REF!</v>
      </c>
      <c r="I70" s="143" t="e">
        <f>#REF!</f>
        <v>#REF!</v>
      </c>
      <c r="J70" s="143" t="e">
        <f>#REF!</f>
        <v>#REF!</v>
      </c>
    </row>
    <row r="71" spans="2:10" ht="36.65" customHeight="1" thickBot="1">
      <c r="B71" s="952"/>
      <c r="C71" s="943"/>
      <c r="D71" s="149" t="s">
        <v>8</v>
      </c>
      <c r="E71" s="150" t="e">
        <f>#REF!</f>
        <v>#REF!</v>
      </c>
      <c r="F71" s="150" t="e">
        <f>#REF!</f>
        <v>#REF!</v>
      </c>
      <c r="G71" s="150" t="e">
        <f>#REF!</f>
        <v>#REF!</v>
      </c>
      <c r="H71" s="150" t="e">
        <f>#REF!</f>
        <v>#REF!</v>
      </c>
      <c r="I71" s="150" t="e">
        <f>#REF!</f>
        <v>#REF!</v>
      </c>
      <c r="J71" s="150" t="e">
        <f>#REF!</f>
        <v>#REF!</v>
      </c>
    </row>
    <row r="72" spans="2:10" s="133" customFormat="1" ht="36.65" customHeight="1" thickBot="1">
      <c r="B72" s="134"/>
      <c r="C72" s="135"/>
      <c r="D72" s="132"/>
      <c r="E72" s="132"/>
      <c r="F72" s="132"/>
      <c r="G72" s="132"/>
      <c r="H72" s="132"/>
      <c r="I72" s="132"/>
      <c r="J72" s="132"/>
    </row>
    <row r="73" spans="2:10" ht="57.75" customHeight="1">
      <c r="B73" s="913" t="s">
        <v>75</v>
      </c>
      <c r="C73" s="915" t="s">
        <v>74</v>
      </c>
      <c r="D73" s="917" t="s">
        <v>76</v>
      </c>
      <c r="E73" s="919" t="s">
        <v>60</v>
      </c>
      <c r="F73" s="920"/>
      <c r="G73" s="921"/>
      <c r="H73" s="922" t="s">
        <v>91</v>
      </c>
      <c r="I73" s="920"/>
      <c r="J73" s="921"/>
    </row>
    <row r="74" spans="2:10" s="108" customFormat="1" ht="53.25" customHeight="1" thickBot="1">
      <c r="B74" s="914"/>
      <c r="C74" s="916"/>
      <c r="D74" s="918"/>
      <c r="E74" s="128" t="s">
        <v>62</v>
      </c>
      <c r="F74" s="122" t="s">
        <v>102</v>
      </c>
      <c r="G74" s="123" t="s">
        <v>103</v>
      </c>
      <c r="H74" s="128" t="s">
        <v>62</v>
      </c>
      <c r="I74" s="122" t="s">
        <v>102</v>
      </c>
      <c r="J74" s="123" t="s">
        <v>103</v>
      </c>
    </row>
    <row r="75" spans="2:10" ht="36.65" customHeight="1">
      <c r="B75" s="953" t="s">
        <v>64</v>
      </c>
      <c r="C75" s="927" t="s">
        <v>72</v>
      </c>
      <c r="D75" s="109" t="s">
        <v>5</v>
      </c>
      <c r="E75" s="110" t="e">
        <f>#REF!</f>
        <v>#REF!</v>
      </c>
      <c r="F75" s="110" t="e">
        <f>#REF!</f>
        <v>#REF!</v>
      </c>
      <c r="G75" s="110" t="e">
        <f>#REF!</f>
        <v>#REF!</v>
      </c>
      <c r="H75" s="110" t="e">
        <f>#REF!</f>
        <v>#REF!</v>
      </c>
      <c r="I75" s="110" t="e">
        <f>#REF!</f>
        <v>#REF!</v>
      </c>
      <c r="J75" s="110" t="e">
        <f>#REF!</f>
        <v>#REF!</v>
      </c>
    </row>
    <row r="76" spans="2:10" ht="36.65" customHeight="1">
      <c r="B76" s="954"/>
      <c r="C76" s="928"/>
      <c r="D76" s="111" t="s">
        <v>6</v>
      </c>
      <c r="E76" s="112" t="e">
        <f>#REF!</f>
        <v>#REF!</v>
      </c>
      <c r="F76" s="112" t="e">
        <f>#REF!</f>
        <v>#REF!</v>
      </c>
      <c r="G76" s="112" t="e">
        <f>#REF!</f>
        <v>#REF!</v>
      </c>
      <c r="H76" s="112" t="e">
        <f>#REF!</f>
        <v>#REF!</v>
      </c>
      <c r="I76" s="112" t="e">
        <f>#REF!</f>
        <v>#REF!</v>
      </c>
      <c r="J76" s="112" t="e">
        <f>#REF!</f>
        <v>#REF!</v>
      </c>
    </row>
    <row r="77" spans="2:10" ht="36.65" customHeight="1">
      <c r="B77" s="954"/>
      <c r="C77" s="928"/>
      <c r="D77" s="111" t="s">
        <v>7</v>
      </c>
      <c r="E77" s="112" t="e">
        <f>#REF!</f>
        <v>#REF!</v>
      </c>
      <c r="F77" s="112" t="e">
        <f>#REF!</f>
        <v>#REF!</v>
      </c>
      <c r="G77" s="112" t="e">
        <f>#REF!</f>
        <v>#REF!</v>
      </c>
      <c r="H77" s="112" t="e">
        <f>#REF!</f>
        <v>#REF!</v>
      </c>
      <c r="I77" s="112" t="e">
        <f>#REF!</f>
        <v>#REF!</v>
      </c>
      <c r="J77" s="112" t="e">
        <f>#REF!</f>
        <v>#REF!</v>
      </c>
    </row>
    <row r="78" spans="2:10" ht="36.65" customHeight="1" thickBot="1">
      <c r="B78" s="954"/>
      <c r="C78" s="929"/>
      <c r="D78" s="113" t="s">
        <v>8</v>
      </c>
      <c r="E78" s="114" t="e">
        <f>#REF!</f>
        <v>#REF!</v>
      </c>
      <c r="F78" s="114" t="e">
        <f>#REF!</f>
        <v>#REF!</v>
      </c>
      <c r="G78" s="114" t="e">
        <f>#REF!</f>
        <v>#REF!</v>
      </c>
      <c r="H78" s="114" t="e">
        <f>#REF!</f>
        <v>#REF!</v>
      </c>
      <c r="I78" s="114" t="e">
        <f>#REF!</f>
        <v>#REF!</v>
      </c>
      <c r="J78" s="114" t="e">
        <f>#REF!</f>
        <v>#REF!</v>
      </c>
    </row>
    <row r="79" spans="2:10" ht="36.65" customHeight="1" thickTop="1" thickBot="1">
      <c r="B79" s="954"/>
      <c r="C79" s="923" t="s">
        <v>73</v>
      </c>
      <c r="D79" s="109" t="s">
        <v>5</v>
      </c>
      <c r="E79" s="110" t="e">
        <f>#REF!</f>
        <v>#REF!</v>
      </c>
      <c r="F79" s="110" t="e">
        <f>#REF!</f>
        <v>#REF!</v>
      </c>
      <c r="G79" s="110" t="e">
        <f>#REF!</f>
        <v>#REF!</v>
      </c>
      <c r="H79" s="110" t="e">
        <f>#REF!</f>
        <v>#REF!</v>
      </c>
      <c r="I79" s="110" t="e">
        <f>#REF!</f>
        <v>#REF!</v>
      </c>
      <c r="J79" s="110" t="e">
        <f>#REF!</f>
        <v>#REF!</v>
      </c>
    </row>
    <row r="80" spans="2:10" ht="36.65" customHeight="1" thickBot="1">
      <c r="B80" s="954"/>
      <c r="C80" s="924"/>
      <c r="D80" s="111" t="s">
        <v>6</v>
      </c>
      <c r="E80" s="112" t="e">
        <f>#REF!</f>
        <v>#REF!</v>
      </c>
      <c r="F80" s="112" t="e">
        <f>#REF!</f>
        <v>#REF!</v>
      </c>
      <c r="G80" s="112" t="e">
        <f>#REF!</f>
        <v>#REF!</v>
      </c>
      <c r="H80" s="112" t="e">
        <f>#REF!</f>
        <v>#REF!</v>
      </c>
      <c r="I80" s="112" t="e">
        <f>#REF!</f>
        <v>#REF!</v>
      </c>
      <c r="J80" s="112" t="e">
        <f>#REF!</f>
        <v>#REF!</v>
      </c>
    </row>
    <row r="81" spans="2:10" ht="36.65" customHeight="1" thickBot="1">
      <c r="B81" s="954"/>
      <c r="C81" s="924"/>
      <c r="D81" s="111" t="s">
        <v>7</v>
      </c>
      <c r="E81" s="112" t="e">
        <f>#REF!</f>
        <v>#REF!</v>
      </c>
      <c r="F81" s="112" t="e">
        <f>#REF!</f>
        <v>#REF!</v>
      </c>
      <c r="G81" s="112" t="e">
        <f>#REF!</f>
        <v>#REF!</v>
      </c>
      <c r="H81" s="112" t="e">
        <f>#REF!</f>
        <v>#REF!</v>
      </c>
      <c r="I81" s="112" t="e">
        <f>#REF!</f>
        <v>#REF!</v>
      </c>
      <c r="J81" s="112" t="e">
        <f>#REF!</f>
        <v>#REF!</v>
      </c>
    </row>
    <row r="82" spans="2:10" ht="36.65" customHeight="1" thickBot="1">
      <c r="B82" s="954"/>
      <c r="C82" s="925"/>
      <c r="D82" s="113" t="s">
        <v>8</v>
      </c>
      <c r="E82" s="114" t="e">
        <f>#REF!</f>
        <v>#REF!</v>
      </c>
      <c r="F82" s="114" t="e">
        <f>#REF!</f>
        <v>#REF!</v>
      </c>
      <c r="G82" s="114" t="e">
        <f>#REF!</f>
        <v>#REF!</v>
      </c>
      <c r="H82" s="114" t="e">
        <f>#REF!</f>
        <v>#REF!</v>
      </c>
      <c r="I82" s="114" t="e">
        <f>#REF!</f>
        <v>#REF!</v>
      </c>
      <c r="J82" s="114" t="e">
        <f>#REF!</f>
        <v>#REF!</v>
      </c>
    </row>
    <row r="83" spans="2:10" ht="36.65" customHeight="1" thickTop="1" thickBot="1">
      <c r="B83" s="954"/>
      <c r="C83" s="930">
        <v>20</v>
      </c>
      <c r="D83" s="109" t="s">
        <v>5</v>
      </c>
      <c r="E83" s="110" t="e">
        <f>#REF!</f>
        <v>#REF!</v>
      </c>
      <c r="F83" s="110" t="e">
        <f>#REF!</f>
        <v>#REF!</v>
      </c>
      <c r="G83" s="110" t="e">
        <f>#REF!</f>
        <v>#REF!</v>
      </c>
      <c r="H83" s="110" t="e">
        <f>#REF!</f>
        <v>#REF!</v>
      </c>
      <c r="I83" s="110" t="e">
        <f>#REF!</f>
        <v>#REF!</v>
      </c>
      <c r="J83" s="110" t="e">
        <f>#REF!</f>
        <v>#REF!</v>
      </c>
    </row>
    <row r="84" spans="2:10" ht="36.65" customHeight="1" thickBot="1">
      <c r="B84" s="954"/>
      <c r="C84" s="924"/>
      <c r="D84" s="111" t="s">
        <v>6</v>
      </c>
      <c r="E84" s="112" t="e">
        <f>#REF!</f>
        <v>#REF!</v>
      </c>
      <c r="F84" s="112" t="e">
        <f>#REF!</f>
        <v>#REF!</v>
      </c>
      <c r="G84" s="112" t="e">
        <f>#REF!</f>
        <v>#REF!</v>
      </c>
      <c r="H84" s="112" t="e">
        <f>#REF!</f>
        <v>#REF!</v>
      </c>
      <c r="I84" s="112" t="e">
        <f>#REF!</f>
        <v>#REF!</v>
      </c>
      <c r="J84" s="112" t="e">
        <f>#REF!</f>
        <v>#REF!</v>
      </c>
    </row>
    <row r="85" spans="2:10" ht="36.65" customHeight="1" thickBot="1">
      <c r="B85" s="954"/>
      <c r="C85" s="924"/>
      <c r="D85" s="111" t="s">
        <v>7</v>
      </c>
      <c r="E85" s="112" t="e">
        <f>#REF!</f>
        <v>#REF!</v>
      </c>
      <c r="F85" s="112" t="e">
        <f>#REF!</f>
        <v>#REF!</v>
      </c>
      <c r="G85" s="112" t="e">
        <f>#REF!</f>
        <v>#REF!</v>
      </c>
      <c r="H85" s="112" t="e">
        <f>#REF!</f>
        <v>#REF!</v>
      </c>
      <c r="I85" s="112" t="e">
        <f>#REF!</f>
        <v>#REF!</v>
      </c>
      <c r="J85" s="112" t="e">
        <f>#REF!</f>
        <v>#REF!</v>
      </c>
    </row>
    <row r="86" spans="2:10" ht="36.65" customHeight="1" thickBot="1">
      <c r="B86" s="954"/>
      <c r="C86" s="925"/>
      <c r="D86" s="113" t="s">
        <v>8</v>
      </c>
      <c r="E86" s="114" t="e">
        <f>#REF!</f>
        <v>#REF!</v>
      </c>
      <c r="F86" s="114" t="e">
        <f>#REF!</f>
        <v>#REF!</v>
      </c>
      <c r="G86" s="114" t="e">
        <f>#REF!</f>
        <v>#REF!</v>
      </c>
      <c r="H86" s="114" t="e">
        <f>#REF!</f>
        <v>#REF!</v>
      </c>
      <c r="I86" s="114" t="e">
        <f>#REF!</f>
        <v>#REF!</v>
      </c>
      <c r="J86" s="114" t="e">
        <f>#REF!</f>
        <v>#REF!</v>
      </c>
    </row>
    <row r="87" spans="2:10" ht="36.65" customHeight="1" thickTop="1" thickBot="1">
      <c r="B87" s="954"/>
      <c r="C87" s="923" t="s">
        <v>77</v>
      </c>
      <c r="D87" s="109" t="s">
        <v>5</v>
      </c>
      <c r="E87" s="110" t="e">
        <f>#REF!</f>
        <v>#REF!</v>
      </c>
      <c r="F87" s="110" t="e">
        <f>#REF!</f>
        <v>#REF!</v>
      </c>
      <c r="G87" s="110" t="e">
        <f>#REF!</f>
        <v>#REF!</v>
      </c>
      <c r="H87" s="110" t="e">
        <f>#REF!</f>
        <v>#REF!</v>
      </c>
      <c r="I87" s="110" t="e">
        <f>#REF!</f>
        <v>#REF!</v>
      </c>
      <c r="J87" s="110" t="e">
        <f>#REF!</f>
        <v>#REF!</v>
      </c>
    </row>
    <row r="88" spans="2:10" ht="36.65" customHeight="1" thickBot="1">
      <c r="B88" s="954"/>
      <c r="C88" s="924"/>
      <c r="D88" s="111" t="s">
        <v>6</v>
      </c>
      <c r="E88" s="112" t="e">
        <f>#REF!</f>
        <v>#REF!</v>
      </c>
      <c r="F88" s="112" t="e">
        <f>#REF!</f>
        <v>#REF!</v>
      </c>
      <c r="G88" s="112" t="e">
        <f>#REF!</f>
        <v>#REF!</v>
      </c>
      <c r="H88" s="112" t="e">
        <f>#REF!</f>
        <v>#REF!</v>
      </c>
      <c r="I88" s="112" t="e">
        <f>#REF!</f>
        <v>#REF!</v>
      </c>
      <c r="J88" s="112" t="e">
        <f>#REF!</f>
        <v>#REF!</v>
      </c>
    </row>
    <row r="89" spans="2:10" ht="36.65" customHeight="1" thickBot="1">
      <c r="B89" s="954"/>
      <c r="C89" s="924"/>
      <c r="D89" s="111" t="s">
        <v>7</v>
      </c>
      <c r="E89" s="112" t="e">
        <f>#REF!</f>
        <v>#REF!</v>
      </c>
      <c r="F89" s="112" t="e">
        <f>#REF!</f>
        <v>#REF!</v>
      </c>
      <c r="G89" s="112" t="e">
        <f>#REF!</f>
        <v>#REF!</v>
      </c>
      <c r="H89" s="112" t="e">
        <f>#REF!</f>
        <v>#REF!</v>
      </c>
      <c r="I89" s="112" t="e">
        <f>#REF!</f>
        <v>#REF!</v>
      </c>
      <c r="J89" s="112" t="e">
        <f>#REF!</f>
        <v>#REF!</v>
      </c>
    </row>
    <row r="90" spans="2:10" ht="36.65" customHeight="1" thickBot="1">
      <c r="B90" s="954"/>
      <c r="C90" s="925"/>
      <c r="D90" s="113" t="s">
        <v>8</v>
      </c>
      <c r="E90" s="114" t="e">
        <f>#REF!</f>
        <v>#REF!</v>
      </c>
      <c r="F90" s="114" t="e">
        <f>#REF!</f>
        <v>#REF!</v>
      </c>
      <c r="G90" s="114" t="e">
        <f>#REF!</f>
        <v>#REF!</v>
      </c>
      <c r="H90" s="114" t="e">
        <f>#REF!</f>
        <v>#REF!</v>
      </c>
      <c r="I90" s="114" t="e">
        <f>#REF!</f>
        <v>#REF!</v>
      </c>
      <c r="J90" s="114" t="e">
        <f>#REF!</f>
        <v>#REF!</v>
      </c>
    </row>
    <row r="91" spans="2:10" ht="36.65" customHeight="1" thickTop="1" thickBot="1">
      <c r="B91" s="954"/>
      <c r="C91" s="923" t="s">
        <v>78</v>
      </c>
      <c r="D91" s="109" t="s">
        <v>5</v>
      </c>
      <c r="E91" s="110" t="e">
        <f>#REF!</f>
        <v>#REF!</v>
      </c>
      <c r="F91" s="110" t="e">
        <f>#REF!</f>
        <v>#REF!</v>
      </c>
      <c r="G91" s="110" t="e">
        <f>#REF!</f>
        <v>#REF!</v>
      </c>
      <c r="H91" s="110" t="e">
        <f>#REF!</f>
        <v>#REF!</v>
      </c>
      <c r="I91" s="110" t="e">
        <f>#REF!</f>
        <v>#REF!</v>
      </c>
      <c r="J91" s="110" t="e">
        <f>#REF!</f>
        <v>#REF!</v>
      </c>
    </row>
    <row r="92" spans="2:10" ht="36.65" customHeight="1" thickBot="1">
      <c r="B92" s="954"/>
      <c r="C92" s="924"/>
      <c r="D92" s="111" t="s">
        <v>6</v>
      </c>
      <c r="E92" s="112" t="e">
        <f>#REF!</f>
        <v>#REF!</v>
      </c>
      <c r="F92" s="112" t="e">
        <f>#REF!</f>
        <v>#REF!</v>
      </c>
      <c r="G92" s="112" t="e">
        <f>#REF!</f>
        <v>#REF!</v>
      </c>
      <c r="H92" s="112" t="e">
        <f>#REF!</f>
        <v>#REF!</v>
      </c>
      <c r="I92" s="112" t="e">
        <f>#REF!</f>
        <v>#REF!</v>
      </c>
      <c r="J92" s="112" t="e">
        <f>#REF!</f>
        <v>#REF!</v>
      </c>
    </row>
    <row r="93" spans="2:10" ht="36.65" customHeight="1" thickBot="1">
      <c r="B93" s="954"/>
      <c r="C93" s="924"/>
      <c r="D93" s="111" t="s">
        <v>7</v>
      </c>
      <c r="E93" s="112" t="e">
        <f>#REF!</f>
        <v>#REF!</v>
      </c>
      <c r="F93" s="112" t="e">
        <f>#REF!</f>
        <v>#REF!</v>
      </c>
      <c r="G93" s="112" t="e">
        <f>#REF!</f>
        <v>#REF!</v>
      </c>
      <c r="H93" s="112" t="e">
        <f>#REF!</f>
        <v>#REF!</v>
      </c>
      <c r="I93" s="112" t="e">
        <f>#REF!</f>
        <v>#REF!</v>
      </c>
      <c r="J93" s="112" t="e">
        <f>#REF!</f>
        <v>#REF!</v>
      </c>
    </row>
    <row r="94" spans="2:10" ht="36.65" customHeight="1" thickBot="1">
      <c r="B94" s="954"/>
      <c r="C94" s="925"/>
      <c r="D94" s="113" t="s">
        <v>8</v>
      </c>
      <c r="E94" s="114" t="e">
        <f>#REF!</f>
        <v>#REF!</v>
      </c>
      <c r="F94" s="114" t="e">
        <f>#REF!</f>
        <v>#REF!</v>
      </c>
      <c r="G94" s="114" t="e">
        <f>#REF!</f>
        <v>#REF!</v>
      </c>
      <c r="H94" s="114" t="e">
        <f>#REF!</f>
        <v>#REF!</v>
      </c>
      <c r="I94" s="114" t="e">
        <f>#REF!</f>
        <v>#REF!</v>
      </c>
      <c r="J94" s="114" t="e">
        <f>#REF!</f>
        <v>#REF!</v>
      </c>
    </row>
    <row r="95" spans="2:10" ht="36.65" customHeight="1" thickTop="1" thickBot="1">
      <c r="B95" s="954"/>
      <c r="C95" s="923" t="s">
        <v>79</v>
      </c>
      <c r="D95" s="109" t="s">
        <v>5</v>
      </c>
      <c r="E95" s="110" t="e">
        <f>#REF!</f>
        <v>#REF!</v>
      </c>
      <c r="F95" s="110" t="e">
        <f>#REF!</f>
        <v>#REF!</v>
      </c>
      <c r="G95" s="110" t="e">
        <f>#REF!</f>
        <v>#REF!</v>
      </c>
      <c r="H95" s="110" t="e">
        <f>#REF!</f>
        <v>#REF!</v>
      </c>
      <c r="I95" s="110" t="e">
        <f>#REF!</f>
        <v>#REF!</v>
      </c>
      <c r="J95" s="110" t="e">
        <f>#REF!</f>
        <v>#REF!</v>
      </c>
    </row>
    <row r="96" spans="2:10" ht="36.65" customHeight="1" thickBot="1">
      <c r="B96" s="954"/>
      <c r="C96" s="924"/>
      <c r="D96" s="111" t="s">
        <v>6</v>
      </c>
      <c r="E96" s="112" t="e">
        <f>#REF!</f>
        <v>#REF!</v>
      </c>
      <c r="F96" s="112" t="e">
        <f>#REF!</f>
        <v>#REF!</v>
      </c>
      <c r="G96" s="112" t="e">
        <f>#REF!</f>
        <v>#REF!</v>
      </c>
      <c r="H96" s="112" t="e">
        <f>#REF!</f>
        <v>#REF!</v>
      </c>
      <c r="I96" s="112" t="e">
        <f>#REF!</f>
        <v>#REF!</v>
      </c>
      <c r="J96" s="112" t="e">
        <f>#REF!</f>
        <v>#REF!</v>
      </c>
    </row>
    <row r="97" spans="2:10" ht="36.65" customHeight="1" thickBot="1">
      <c r="B97" s="954"/>
      <c r="C97" s="924"/>
      <c r="D97" s="111" t="s">
        <v>7</v>
      </c>
      <c r="E97" s="112" t="e">
        <f>#REF!</f>
        <v>#REF!</v>
      </c>
      <c r="F97" s="112" t="e">
        <f>#REF!</f>
        <v>#REF!</v>
      </c>
      <c r="G97" s="112" t="e">
        <f>#REF!</f>
        <v>#REF!</v>
      </c>
      <c r="H97" s="112" t="e">
        <f>#REF!</f>
        <v>#REF!</v>
      </c>
      <c r="I97" s="112" t="e">
        <f>#REF!</f>
        <v>#REF!</v>
      </c>
      <c r="J97" s="112" t="e">
        <f>#REF!</f>
        <v>#REF!</v>
      </c>
    </row>
    <row r="98" spans="2:10" ht="36.65" customHeight="1" thickBot="1">
      <c r="B98" s="954"/>
      <c r="C98" s="925"/>
      <c r="D98" s="113" t="s">
        <v>8</v>
      </c>
      <c r="E98" s="114" t="e">
        <f>#REF!</f>
        <v>#REF!</v>
      </c>
      <c r="F98" s="114" t="e">
        <f>#REF!</f>
        <v>#REF!</v>
      </c>
      <c r="G98" s="114" t="e">
        <f>#REF!</f>
        <v>#REF!</v>
      </c>
      <c r="H98" s="114" t="e">
        <f>#REF!</f>
        <v>#REF!</v>
      </c>
      <c r="I98" s="114" t="e">
        <f>#REF!</f>
        <v>#REF!</v>
      </c>
      <c r="J98" s="114" t="e">
        <f>#REF!</f>
        <v>#REF!</v>
      </c>
    </row>
    <row r="99" spans="2:10" ht="36.65" customHeight="1" thickTop="1" thickBot="1">
      <c r="B99" s="954"/>
      <c r="C99" s="923" t="s">
        <v>80</v>
      </c>
      <c r="D99" s="109" t="s">
        <v>5</v>
      </c>
      <c r="E99" s="110" t="e">
        <f>#REF!</f>
        <v>#REF!</v>
      </c>
      <c r="F99" s="110" t="e">
        <f>#REF!</f>
        <v>#REF!</v>
      </c>
      <c r="G99" s="110" t="e">
        <f>#REF!</f>
        <v>#REF!</v>
      </c>
      <c r="H99" s="110" t="e">
        <f>#REF!</f>
        <v>#REF!</v>
      </c>
      <c r="I99" s="110" t="e">
        <f>#REF!</f>
        <v>#REF!</v>
      </c>
      <c r="J99" s="110" t="e">
        <f>#REF!</f>
        <v>#REF!</v>
      </c>
    </row>
    <row r="100" spans="2:10" ht="36.65" customHeight="1" thickBot="1">
      <c r="B100" s="954"/>
      <c r="C100" s="924"/>
      <c r="D100" s="111" t="s">
        <v>6</v>
      </c>
      <c r="E100" s="112" t="e">
        <f>#REF!</f>
        <v>#REF!</v>
      </c>
      <c r="F100" s="112" t="e">
        <f>#REF!</f>
        <v>#REF!</v>
      </c>
      <c r="G100" s="112" t="e">
        <f>#REF!</f>
        <v>#REF!</v>
      </c>
      <c r="H100" s="112" t="e">
        <f>#REF!</f>
        <v>#REF!</v>
      </c>
      <c r="I100" s="112" t="e">
        <f>#REF!</f>
        <v>#REF!</v>
      </c>
      <c r="J100" s="112" t="e">
        <f>#REF!</f>
        <v>#REF!</v>
      </c>
    </row>
    <row r="101" spans="2:10" ht="36.65" customHeight="1" thickBot="1">
      <c r="B101" s="954"/>
      <c r="C101" s="924"/>
      <c r="D101" s="111" t="s">
        <v>7</v>
      </c>
      <c r="E101" s="112" t="e">
        <f>#REF!</f>
        <v>#REF!</v>
      </c>
      <c r="F101" s="112" t="e">
        <f>#REF!</f>
        <v>#REF!</v>
      </c>
      <c r="G101" s="112" t="e">
        <f>#REF!</f>
        <v>#REF!</v>
      </c>
      <c r="H101" s="112" t="e">
        <f>#REF!</f>
        <v>#REF!</v>
      </c>
      <c r="I101" s="112" t="e">
        <f>#REF!</f>
        <v>#REF!</v>
      </c>
      <c r="J101" s="112" t="e">
        <f>#REF!</f>
        <v>#REF!</v>
      </c>
    </row>
    <row r="102" spans="2:10" ht="36.65" customHeight="1" thickBot="1">
      <c r="B102" s="954"/>
      <c r="C102" s="925"/>
      <c r="D102" s="113" t="s">
        <v>8</v>
      </c>
      <c r="E102" s="114" t="e">
        <f>#REF!</f>
        <v>#REF!</v>
      </c>
      <c r="F102" s="114" t="e">
        <f>#REF!</f>
        <v>#REF!</v>
      </c>
      <c r="G102" s="114" t="e">
        <f>#REF!</f>
        <v>#REF!</v>
      </c>
      <c r="H102" s="114" t="e">
        <f>#REF!</f>
        <v>#REF!</v>
      </c>
      <c r="I102" s="114" t="e">
        <f>#REF!</f>
        <v>#REF!</v>
      </c>
      <c r="J102" s="114" t="e">
        <f>#REF!</f>
        <v>#REF!</v>
      </c>
    </row>
    <row r="103" spans="2:10" ht="36.65" customHeight="1" thickTop="1" thickBot="1">
      <c r="B103" s="954"/>
      <c r="C103" s="926" t="s">
        <v>82</v>
      </c>
      <c r="D103" s="109" t="s">
        <v>5</v>
      </c>
      <c r="E103" s="110" t="e">
        <f>#REF!</f>
        <v>#REF!</v>
      </c>
      <c r="F103" s="110" t="e">
        <f>#REF!</f>
        <v>#REF!</v>
      </c>
      <c r="G103" s="110" t="e">
        <f>#REF!</f>
        <v>#REF!</v>
      </c>
      <c r="H103" s="110" t="e">
        <f>#REF!</f>
        <v>#REF!</v>
      </c>
      <c r="I103" s="110" t="e">
        <f>#REF!</f>
        <v>#REF!</v>
      </c>
      <c r="J103" s="110" t="e">
        <f>#REF!</f>
        <v>#REF!</v>
      </c>
    </row>
    <row r="104" spans="2:10" ht="36.65" customHeight="1" thickBot="1">
      <c r="B104" s="954"/>
      <c r="C104" s="924"/>
      <c r="D104" s="111" t="s">
        <v>6</v>
      </c>
      <c r="E104" s="112" t="e">
        <f>#REF!</f>
        <v>#REF!</v>
      </c>
      <c r="F104" s="112" t="e">
        <f>#REF!</f>
        <v>#REF!</v>
      </c>
      <c r="G104" s="112" t="e">
        <f>#REF!</f>
        <v>#REF!</v>
      </c>
      <c r="H104" s="112" t="e">
        <f>#REF!</f>
        <v>#REF!</v>
      </c>
      <c r="I104" s="112" t="e">
        <f>#REF!</f>
        <v>#REF!</v>
      </c>
      <c r="J104" s="112" t="e">
        <f>#REF!</f>
        <v>#REF!</v>
      </c>
    </row>
    <row r="105" spans="2:10" ht="36.65" customHeight="1" thickBot="1">
      <c r="B105" s="954"/>
      <c r="C105" s="924"/>
      <c r="D105" s="111" t="s">
        <v>7</v>
      </c>
      <c r="E105" s="112" t="e">
        <f>#REF!</f>
        <v>#REF!</v>
      </c>
      <c r="F105" s="112" t="e">
        <f>#REF!</f>
        <v>#REF!</v>
      </c>
      <c r="G105" s="112" t="e">
        <f>#REF!</f>
        <v>#REF!</v>
      </c>
      <c r="H105" s="112" t="e">
        <f>#REF!</f>
        <v>#REF!</v>
      </c>
      <c r="I105" s="112" t="e">
        <f>#REF!</f>
        <v>#REF!</v>
      </c>
      <c r="J105" s="112" t="e">
        <f>#REF!</f>
        <v>#REF!</v>
      </c>
    </row>
    <row r="106" spans="2:10" ht="36.65" customHeight="1" thickBot="1">
      <c r="B106" s="954"/>
      <c r="C106" s="925"/>
      <c r="D106" s="113" t="s">
        <v>8</v>
      </c>
      <c r="E106" s="114" t="e">
        <f>#REF!</f>
        <v>#REF!</v>
      </c>
      <c r="F106" s="114" t="e">
        <f>#REF!</f>
        <v>#REF!</v>
      </c>
      <c r="G106" s="114" t="e">
        <f>#REF!</f>
        <v>#REF!</v>
      </c>
      <c r="H106" s="114" t="e">
        <f>#REF!</f>
        <v>#REF!</v>
      </c>
      <c r="I106" s="114" t="e">
        <f>#REF!</f>
        <v>#REF!</v>
      </c>
      <c r="J106" s="114" t="e">
        <f>#REF!</f>
        <v>#REF!</v>
      </c>
    </row>
    <row r="107" spans="2:10" ht="36.65" customHeight="1" thickTop="1" thickBot="1">
      <c r="B107" s="954"/>
      <c r="C107" s="923" t="s">
        <v>83</v>
      </c>
      <c r="D107" s="109" t="s">
        <v>5</v>
      </c>
      <c r="E107" s="110" t="e">
        <f>#REF!</f>
        <v>#REF!</v>
      </c>
      <c r="F107" s="110" t="e">
        <f>#REF!</f>
        <v>#REF!</v>
      </c>
      <c r="G107" s="110" t="e">
        <f>#REF!</f>
        <v>#REF!</v>
      </c>
      <c r="H107" s="110" t="e">
        <f>#REF!</f>
        <v>#REF!</v>
      </c>
      <c r="I107" s="110" t="e">
        <f>#REF!</f>
        <v>#REF!</v>
      </c>
      <c r="J107" s="110" t="e">
        <f>#REF!</f>
        <v>#REF!</v>
      </c>
    </row>
    <row r="108" spans="2:10" ht="36.65" customHeight="1" thickBot="1">
      <c r="B108" s="954"/>
      <c r="C108" s="924"/>
      <c r="D108" s="111" t="s">
        <v>6</v>
      </c>
      <c r="E108" s="112" t="e">
        <f>#REF!</f>
        <v>#REF!</v>
      </c>
      <c r="F108" s="112" t="e">
        <f>#REF!</f>
        <v>#REF!</v>
      </c>
      <c r="G108" s="112" t="e">
        <f>#REF!</f>
        <v>#REF!</v>
      </c>
      <c r="H108" s="112" t="e">
        <f>#REF!</f>
        <v>#REF!</v>
      </c>
      <c r="I108" s="112" t="e">
        <f>#REF!</f>
        <v>#REF!</v>
      </c>
      <c r="J108" s="112" t="e">
        <f>#REF!</f>
        <v>#REF!</v>
      </c>
    </row>
    <row r="109" spans="2:10" ht="36.65" customHeight="1" thickBot="1">
      <c r="B109" s="954"/>
      <c r="C109" s="924"/>
      <c r="D109" s="111" t="s">
        <v>7</v>
      </c>
      <c r="E109" s="112" t="e">
        <f>#REF!</f>
        <v>#REF!</v>
      </c>
      <c r="F109" s="112" t="e">
        <f>#REF!</f>
        <v>#REF!</v>
      </c>
      <c r="G109" s="112" t="e">
        <f>#REF!</f>
        <v>#REF!</v>
      </c>
      <c r="H109" s="112" t="e">
        <f>#REF!</f>
        <v>#REF!</v>
      </c>
      <c r="I109" s="112" t="e">
        <f>#REF!</f>
        <v>#REF!</v>
      </c>
      <c r="J109" s="112" t="e">
        <f>#REF!</f>
        <v>#REF!</v>
      </c>
    </row>
    <row r="110" spans="2:10" ht="36.65" customHeight="1" thickBot="1">
      <c r="B110" s="954"/>
      <c r="C110" s="925"/>
      <c r="D110" s="113" t="s">
        <v>8</v>
      </c>
      <c r="E110" s="114" t="e">
        <f>#REF!</f>
        <v>#REF!</v>
      </c>
      <c r="F110" s="114" t="e">
        <f>#REF!</f>
        <v>#REF!</v>
      </c>
      <c r="G110" s="114" t="e">
        <f>#REF!</f>
        <v>#REF!</v>
      </c>
      <c r="H110" s="114" t="e">
        <f>#REF!</f>
        <v>#REF!</v>
      </c>
      <c r="I110" s="114" t="e">
        <f>#REF!</f>
        <v>#REF!</v>
      </c>
      <c r="J110" s="114" t="e">
        <f>#REF!</f>
        <v>#REF!</v>
      </c>
    </row>
    <row r="111" spans="2:10" ht="36.65" customHeight="1" thickTop="1" thickBot="1">
      <c r="B111" s="954"/>
      <c r="C111" s="926" t="s">
        <v>84</v>
      </c>
      <c r="D111" s="109" t="s">
        <v>5</v>
      </c>
      <c r="E111" s="110" t="e">
        <f>#REF!</f>
        <v>#REF!</v>
      </c>
      <c r="F111" s="110" t="e">
        <f>#REF!</f>
        <v>#REF!</v>
      </c>
      <c r="G111" s="110" t="e">
        <f>#REF!</f>
        <v>#REF!</v>
      </c>
      <c r="H111" s="110" t="e">
        <f>#REF!</f>
        <v>#REF!</v>
      </c>
      <c r="I111" s="110" t="e">
        <f>#REF!</f>
        <v>#REF!</v>
      </c>
      <c r="J111" s="110" t="e">
        <f>#REF!</f>
        <v>#REF!</v>
      </c>
    </row>
    <row r="112" spans="2:10" ht="36.65" customHeight="1" thickBot="1">
      <c r="B112" s="954"/>
      <c r="C112" s="924"/>
      <c r="D112" s="111" t="s">
        <v>6</v>
      </c>
      <c r="E112" s="112" t="e">
        <f>#REF!</f>
        <v>#REF!</v>
      </c>
      <c r="F112" s="112" t="e">
        <f>#REF!</f>
        <v>#REF!</v>
      </c>
      <c r="G112" s="112" t="e">
        <f>#REF!</f>
        <v>#REF!</v>
      </c>
      <c r="H112" s="112" t="e">
        <f>#REF!</f>
        <v>#REF!</v>
      </c>
      <c r="I112" s="112" t="e">
        <f>#REF!</f>
        <v>#REF!</v>
      </c>
      <c r="J112" s="112" t="e">
        <f>#REF!</f>
        <v>#REF!</v>
      </c>
    </row>
    <row r="113" spans="2:10" ht="36.65" customHeight="1" thickBot="1">
      <c r="B113" s="954"/>
      <c r="C113" s="924"/>
      <c r="D113" s="111" t="s">
        <v>7</v>
      </c>
      <c r="E113" s="112" t="e">
        <f>#REF!</f>
        <v>#REF!</v>
      </c>
      <c r="F113" s="112" t="e">
        <f>#REF!</f>
        <v>#REF!</v>
      </c>
      <c r="G113" s="112" t="e">
        <f>#REF!</f>
        <v>#REF!</v>
      </c>
      <c r="H113" s="112" t="e">
        <f>#REF!</f>
        <v>#REF!</v>
      </c>
      <c r="I113" s="112" t="e">
        <f>#REF!</f>
        <v>#REF!</v>
      </c>
      <c r="J113" s="112" t="e">
        <f>#REF!</f>
        <v>#REF!</v>
      </c>
    </row>
    <row r="114" spans="2:10" ht="36.65" customHeight="1" thickBot="1">
      <c r="B114" s="954"/>
      <c r="C114" s="925"/>
      <c r="D114" s="113" t="s">
        <v>8</v>
      </c>
      <c r="E114" s="114" t="e">
        <f>#REF!</f>
        <v>#REF!</v>
      </c>
      <c r="F114" s="114" t="e">
        <f>#REF!</f>
        <v>#REF!</v>
      </c>
      <c r="G114" s="114" t="e">
        <f>#REF!</f>
        <v>#REF!</v>
      </c>
      <c r="H114" s="114" t="e">
        <f>#REF!</f>
        <v>#REF!</v>
      </c>
      <c r="I114" s="114" t="e">
        <f>#REF!</f>
        <v>#REF!</v>
      </c>
      <c r="J114" s="114" t="e">
        <f>#REF!</f>
        <v>#REF!</v>
      </c>
    </row>
    <row r="115" spans="2:10" ht="36.65" customHeight="1" thickTop="1" thickBot="1">
      <c r="B115" s="954"/>
      <c r="C115" s="923" t="s">
        <v>85</v>
      </c>
      <c r="D115" s="109" t="s">
        <v>5</v>
      </c>
      <c r="E115" s="110" t="e">
        <f>#REF!</f>
        <v>#REF!</v>
      </c>
      <c r="F115" s="110" t="e">
        <f>#REF!</f>
        <v>#REF!</v>
      </c>
      <c r="G115" s="110" t="e">
        <f>#REF!</f>
        <v>#REF!</v>
      </c>
      <c r="H115" s="110" t="e">
        <f>#REF!</f>
        <v>#REF!</v>
      </c>
      <c r="I115" s="110" t="e">
        <f>#REF!</f>
        <v>#REF!</v>
      </c>
      <c r="J115" s="110" t="e">
        <f>#REF!</f>
        <v>#REF!</v>
      </c>
    </row>
    <row r="116" spans="2:10" ht="36.65" customHeight="1" thickBot="1">
      <c r="B116" s="954"/>
      <c r="C116" s="924"/>
      <c r="D116" s="111" t="s">
        <v>6</v>
      </c>
      <c r="E116" s="112" t="e">
        <f>#REF!</f>
        <v>#REF!</v>
      </c>
      <c r="F116" s="112" t="e">
        <f>#REF!</f>
        <v>#REF!</v>
      </c>
      <c r="G116" s="112" t="e">
        <f>#REF!</f>
        <v>#REF!</v>
      </c>
      <c r="H116" s="112" t="e">
        <f>#REF!</f>
        <v>#REF!</v>
      </c>
      <c r="I116" s="112" t="e">
        <f>#REF!</f>
        <v>#REF!</v>
      </c>
      <c r="J116" s="112" t="e">
        <f>#REF!</f>
        <v>#REF!</v>
      </c>
    </row>
    <row r="117" spans="2:10" ht="36.65" customHeight="1" thickBot="1">
      <c r="B117" s="954"/>
      <c r="C117" s="924"/>
      <c r="D117" s="111" t="s">
        <v>7</v>
      </c>
      <c r="E117" s="112" t="e">
        <f>#REF!</f>
        <v>#REF!</v>
      </c>
      <c r="F117" s="112" t="e">
        <f>#REF!</f>
        <v>#REF!</v>
      </c>
      <c r="G117" s="112" t="e">
        <f>#REF!</f>
        <v>#REF!</v>
      </c>
      <c r="H117" s="112" t="e">
        <f>#REF!</f>
        <v>#REF!</v>
      </c>
      <c r="I117" s="112" t="e">
        <f>#REF!</f>
        <v>#REF!</v>
      </c>
      <c r="J117" s="112" t="e">
        <f>#REF!</f>
        <v>#REF!</v>
      </c>
    </row>
    <row r="118" spans="2:10" ht="36.65" customHeight="1" thickBot="1">
      <c r="B118" s="954"/>
      <c r="C118" s="925"/>
      <c r="D118" s="113" t="s">
        <v>8</v>
      </c>
      <c r="E118" s="114" t="e">
        <f>#REF!</f>
        <v>#REF!</v>
      </c>
      <c r="F118" s="114" t="e">
        <f>#REF!</f>
        <v>#REF!</v>
      </c>
      <c r="G118" s="114" t="e">
        <f>#REF!</f>
        <v>#REF!</v>
      </c>
      <c r="H118" s="114" t="e">
        <f>#REF!</f>
        <v>#REF!</v>
      </c>
      <c r="I118" s="114" t="e">
        <f>#REF!</f>
        <v>#REF!</v>
      </c>
      <c r="J118" s="114" t="e">
        <f>#REF!</f>
        <v>#REF!</v>
      </c>
    </row>
    <row r="119" spans="2:10" ht="36.65" customHeight="1" thickTop="1" thickBot="1">
      <c r="B119" s="954"/>
      <c r="C119" s="923" t="s">
        <v>86</v>
      </c>
      <c r="D119" s="109" t="s">
        <v>5</v>
      </c>
      <c r="E119" s="110" t="e">
        <f>#REF!</f>
        <v>#REF!</v>
      </c>
      <c r="F119" s="110" t="e">
        <f>#REF!</f>
        <v>#REF!</v>
      </c>
      <c r="G119" s="110" t="e">
        <f>#REF!</f>
        <v>#REF!</v>
      </c>
      <c r="H119" s="110" t="e">
        <f>#REF!</f>
        <v>#REF!</v>
      </c>
      <c r="I119" s="110" t="e">
        <f>#REF!</f>
        <v>#REF!</v>
      </c>
      <c r="J119" s="110" t="e">
        <f>#REF!</f>
        <v>#REF!</v>
      </c>
    </row>
    <row r="120" spans="2:10" ht="36.65" customHeight="1" thickBot="1">
      <c r="B120" s="954"/>
      <c r="C120" s="924"/>
      <c r="D120" s="111" t="s">
        <v>6</v>
      </c>
      <c r="E120" s="112" t="e">
        <f>#REF!</f>
        <v>#REF!</v>
      </c>
      <c r="F120" s="112" t="e">
        <f>#REF!</f>
        <v>#REF!</v>
      </c>
      <c r="G120" s="112" t="e">
        <f>#REF!</f>
        <v>#REF!</v>
      </c>
      <c r="H120" s="112" t="e">
        <f>#REF!</f>
        <v>#REF!</v>
      </c>
      <c r="I120" s="112" t="e">
        <f>#REF!</f>
        <v>#REF!</v>
      </c>
      <c r="J120" s="112" t="e">
        <f>#REF!</f>
        <v>#REF!</v>
      </c>
    </row>
    <row r="121" spans="2:10" ht="36.65" customHeight="1" thickBot="1">
      <c r="B121" s="954"/>
      <c r="C121" s="924"/>
      <c r="D121" s="111" t="s">
        <v>7</v>
      </c>
      <c r="E121" s="112" t="e">
        <f>#REF!</f>
        <v>#REF!</v>
      </c>
      <c r="F121" s="112" t="e">
        <f>#REF!</f>
        <v>#REF!</v>
      </c>
      <c r="G121" s="112" t="e">
        <f>#REF!</f>
        <v>#REF!</v>
      </c>
      <c r="H121" s="112" t="e">
        <f>#REF!</f>
        <v>#REF!</v>
      </c>
      <c r="I121" s="112" t="e">
        <f>#REF!</f>
        <v>#REF!</v>
      </c>
      <c r="J121" s="112" t="e">
        <f>#REF!</f>
        <v>#REF!</v>
      </c>
    </row>
    <row r="122" spans="2:10" ht="36.65" customHeight="1" thickBot="1">
      <c r="B122" s="954"/>
      <c r="C122" s="924"/>
      <c r="D122" s="115" t="s">
        <v>8</v>
      </c>
      <c r="E122" s="114" t="e">
        <f>#REF!</f>
        <v>#REF!</v>
      </c>
      <c r="F122" s="114" t="e">
        <f>#REF!</f>
        <v>#REF!</v>
      </c>
      <c r="G122" s="114" t="e">
        <f>#REF!</f>
        <v>#REF!</v>
      </c>
      <c r="H122" s="114" t="e">
        <f>#REF!</f>
        <v>#REF!</v>
      </c>
      <c r="I122" s="114" t="e">
        <f>#REF!</f>
        <v>#REF!</v>
      </c>
      <c r="J122" s="114" t="e">
        <f>#REF!</f>
        <v>#REF!</v>
      </c>
    </row>
    <row r="123" spans="2:10" ht="36.65" customHeight="1" thickTop="1" thickBot="1">
      <c r="B123" s="954"/>
      <c r="C123" s="923" t="s">
        <v>87</v>
      </c>
      <c r="D123" s="116" t="s">
        <v>5</v>
      </c>
      <c r="E123" s="117" t="e">
        <f>#REF!</f>
        <v>#REF!</v>
      </c>
      <c r="F123" s="117" t="e">
        <f>#REF!</f>
        <v>#REF!</v>
      </c>
      <c r="G123" s="117" t="e">
        <f>#REF!</f>
        <v>#REF!</v>
      </c>
      <c r="H123" s="117" t="e">
        <f>#REF!</f>
        <v>#REF!</v>
      </c>
      <c r="I123" s="117" t="e">
        <f>#REF!</f>
        <v>#REF!</v>
      </c>
      <c r="J123" s="117" t="e">
        <f>#REF!</f>
        <v>#REF!</v>
      </c>
    </row>
    <row r="124" spans="2:10" ht="36.65" customHeight="1" thickBot="1">
      <c r="B124" s="954"/>
      <c r="C124" s="924"/>
      <c r="D124" s="111" t="s">
        <v>6</v>
      </c>
      <c r="E124" s="112" t="e">
        <f>#REF!</f>
        <v>#REF!</v>
      </c>
      <c r="F124" s="112" t="e">
        <f>#REF!</f>
        <v>#REF!</v>
      </c>
      <c r="G124" s="112" t="e">
        <f>#REF!</f>
        <v>#REF!</v>
      </c>
      <c r="H124" s="112" t="e">
        <f>#REF!</f>
        <v>#REF!</v>
      </c>
      <c r="I124" s="112" t="e">
        <f>#REF!</f>
        <v>#REF!</v>
      </c>
      <c r="J124" s="112" t="e">
        <f>#REF!</f>
        <v>#REF!</v>
      </c>
    </row>
    <row r="125" spans="2:10" ht="36.65" customHeight="1" thickBot="1">
      <c r="B125" s="954"/>
      <c r="C125" s="924"/>
      <c r="D125" s="111" t="s">
        <v>7</v>
      </c>
      <c r="E125" s="112" t="e">
        <f>#REF!</f>
        <v>#REF!</v>
      </c>
      <c r="F125" s="112" t="e">
        <f>#REF!</f>
        <v>#REF!</v>
      </c>
      <c r="G125" s="112" t="e">
        <f>#REF!</f>
        <v>#REF!</v>
      </c>
      <c r="H125" s="112" t="e">
        <f>#REF!</f>
        <v>#REF!</v>
      </c>
      <c r="I125" s="112" t="e">
        <f>#REF!</f>
        <v>#REF!</v>
      </c>
      <c r="J125" s="112" t="e">
        <f>#REF!</f>
        <v>#REF!</v>
      </c>
    </row>
    <row r="126" spans="2:10" ht="36.65" customHeight="1" thickBot="1">
      <c r="B126" s="954"/>
      <c r="C126" s="924"/>
      <c r="D126" s="115" t="s">
        <v>8</v>
      </c>
      <c r="E126" s="114" t="e">
        <f>#REF!</f>
        <v>#REF!</v>
      </c>
      <c r="F126" s="114" t="e">
        <f>#REF!</f>
        <v>#REF!</v>
      </c>
      <c r="G126" s="114" t="e">
        <f>#REF!</f>
        <v>#REF!</v>
      </c>
      <c r="H126" s="114" t="e">
        <f>#REF!</f>
        <v>#REF!</v>
      </c>
      <c r="I126" s="114" t="e">
        <f>#REF!</f>
        <v>#REF!</v>
      </c>
      <c r="J126" s="114" t="e">
        <f>#REF!</f>
        <v>#REF!</v>
      </c>
    </row>
    <row r="127" spans="2:10" ht="36.65" customHeight="1" thickTop="1" thickBot="1">
      <c r="B127" s="954"/>
      <c r="C127" s="923" t="s">
        <v>88</v>
      </c>
      <c r="D127" s="116" t="s">
        <v>5</v>
      </c>
      <c r="E127" s="117" t="e">
        <f>#REF!</f>
        <v>#REF!</v>
      </c>
      <c r="F127" s="117" t="e">
        <f>#REF!</f>
        <v>#REF!</v>
      </c>
      <c r="G127" s="117" t="e">
        <f>#REF!</f>
        <v>#REF!</v>
      </c>
      <c r="H127" s="117" t="e">
        <f>#REF!</f>
        <v>#REF!</v>
      </c>
      <c r="I127" s="117" t="e">
        <f>#REF!</f>
        <v>#REF!</v>
      </c>
      <c r="J127" s="117" t="e">
        <f>#REF!</f>
        <v>#REF!</v>
      </c>
    </row>
    <row r="128" spans="2:10" ht="36.65" customHeight="1" thickBot="1">
      <c r="B128" s="954"/>
      <c r="C128" s="924"/>
      <c r="D128" s="111" t="s">
        <v>6</v>
      </c>
      <c r="E128" s="112" t="e">
        <f>#REF!</f>
        <v>#REF!</v>
      </c>
      <c r="F128" s="112" t="e">
        <f>#REF!</f>
        <v>#REF!</v>
      </c>
      <c r="G128" s="112" t="e">
        <f>#REF!</f>
        <v>#REF!</v>
      </c>
      <c r="H128" s="112" t="e">
        <f>#REF!</f>
        <v>#REF!</v>
      </c>
      <c r="I128" s="112" t="e">
        <f>#REF!</f>
        <v>#REF!</v>
      </c>
      <c r="J128" s="112" t="e">
        <f>#REF!</f>
        <v>#REF!</v>
      </c>
    </row>
    <row r="129" spans="2:10" ht="36.65" customHeight="1" thickBot="1">
      <c r="B129" s="954"/>
      <c r="C129" s="924"/>
      <c r="D129" s="111" t="s">
        <v>7</v>
      </c>
      <c r="E129" s="112" t="e">
        <f>#REF!</f>
        <v>#REF!</v>
      </c>
      <c r="F129" s="112" t="e">
        <f>#REF!</f>
        <v>#REF!</v>
      </c>
      <c r="G129" s="112" t="e">
        <f>#REF!</f>
        <v>#REF!</v>
      </c>
      <c r="H129" s="112" t="e">
        <f>#REF!</f>
        <v>#REF!</v>
      </c>
      <c r="I129" s="112" t="e">
        <f>#REF!</f>
        <v>#REF!</v>
      </c>
      <c r="J129" s="112" t="e">
        <f>#REF!</f>
        <v>#REF!</v>
      </c>
    </row>
    <row r="130" spans="2:10" ht="36.65" customHeight="1" thickBot="1">
      <c r="B130" s="954"/>
      <c r="C130" s="924"/>
      <c r="D130" s="115" t="s">
        <v>8</v>
      </c>
      <c r="E130" s="114" t="e">
        <f>#REF!</f>
        <v>#REF!</v>
      </c>
      <c r="F130" s="114" t="e">
        <f>#REF!</f>
        <v>#REF!</v>
      </c>
      <c r="G130" s="114" t="e">
        <f>#REF!</f>
        <v>#REF!</v>
      </c>
      <c r="H130" s="114" t="e">
        <f>#REF!</f>
        <v>#REF!</v>
      </c>
      <c r="I130" s="114" t="e">
        <f>#REF!</f>
        <v>#REF!</v>
      </c>
      <c r="J130" s="114" t="e">
        <f>#REF!</f>
        <v>#REF!</v>
      </c>
    </row>
    <row r="131" spans="2:10" ht="36.65" customHeight="1" thickTop="1" thickBot="1">
      <c r="B131" s="954"/>
      <c r="C131" s="923" t="s">
        <v>89</v>
      </c>
      <c r="D131" s="116" t="s">
        <v>5</v>
      </c>
      <c r="E131" s="117" t="e">
        <f>#REF!</f>
        <v>#REF!</v>
      </c>
      <c r="F131" s="117" t="e">
        <f>#REF!</f>
        <v>#REF!</v>
      </c>
      <c r="G131" s="117" t="e">
        <f>#REF!</f>
        <v>#REF!</v>
      </c>
      <c r="H131" s="117" t="e">
        <f>#REF!</f>
        <v>#REF!</v>
      </c>
      <c r="I131" s="117" t="e">
        <f>#REF!</f>
        <v>#REF!</v>
      </c>
      <c r="J131" s="117" t="e">
        <f>#REF!</f>
        <v>#REF!</v>
      </c>
    </row>
    <row r="132" spans="2:10" ht="36.65" customHeight="1" thickBot="1">
      <c r="B132" s="954"/>
      <c r="C132" s="924"/>
      <c r="D132" s="111" t="s">
        <v>6</v>
      </c>
      <c r="E132" s="112" t="e">
        <f>#REF!</f>
        <v>#REF!</v>
      </c>
      <c r="F132" s="112" t="e">
        <f>#REF!</f>
        <v>#REF!</v>
      </c>
      <c r="G132" s="112" t="e">
        <f>#REF!</f>
        <v>#REF!</v>
      </c>
      <c r="H132" s="112" t="e">
        <f>#REF!</f>
        <v>#REF!</v>
      </c>
      <c r="I132" s="112" t="e">
        <f>#REF!</f>
        <v>#REF!</v>
      </c>
      <c r="J132" s="112" t="e">
        <f>#REF!</f>
        <v>#REF!</v>
      </c>
    </row>
    <row r="133" spans="2:10" ht="36.65" customHeight="1" thickBot="1">
      <c r="B133" s="954"/>
      <c r="C133" s="924"/>
      <c r="D133" s="111" t="s">
        <v>7</v>
      </c>
      <c r="E133" s="112" t="e">
        <f>#REF!</f>
        <v>#REF!</v>
      </c>
      <c r="F133" s="112" t="e">
        <f>#REF!</f>
        <v>#REF!</v>
      </c>
      <c r="G133" s="112" t="e">
        <f>#REF!</f>
        <v>#REF!</v>
      </c>
      <c r="H133" s="112" t="e">
        <f>#REF!</f>
        <v>#REF!</v>
      </c>
      <c r="I133" s="112" t="e">
        <f>#REF!</f>
        <v>#REF!</v>
      </c>
      <c r="J133" s="112" t="e">
        <f>#REF!</f>
        <v>#REF!</v>
      </c>
    </row>
    <row r="134" spans="2:10" ht="36.65" customHeight="1" thickBot="1">
      <c r="B134" s="954"/>
      <c r="C134" s="924"/>
      <c r="D134" s="115" t="s">
        <v>8</v>
      </c>
      <c r="E134" s="114" t="e">
        <f>#REF!</f>
        <v>#REF!</v>
      </c>
      <c r="F134" s="114" t="e">
        <f>#REF!</f>
        <v>#REF!</v>
      </c>
      <c r="G134" s="114" t="e">
        <f>#REF!</f>
        <v>#REF!</v>
      </c>
      <c r="H134" s="114" t="e">
        <f>#REF!</f>
        <v>#REF!</v>
      </c>
      <c r="I134" s="114" t="e">
        <f>#REF!</f>
        <v>#REF!</v>
      </c>
      <c r="J134" s="114" t="e">
        <f>#REF!</f>
        <v>#REF!</v>
      </c>
    </row>
    <row r="135" spans="2:10" ht="36.65" customHeight="1" thickTop="1" thickBot="1">
      <c r="B135" s="954"/>
      <c r="C135" s="923" t="s">
        <v>90</v>
      </c>
      <c r="D135" s="116" t="s">
        <v>5</v>
      </c>
      <c r="E135" s="117" t="e">
        <f>#REF!</f>
        <v>#REF!</v>
      </c>
      <c r="F135" s="117" t="e">
        <f>#REF!</f>
        <v>#REF!</v>
      </c>
      <c r="G135" s="117" t="e">
        <f>#REF!</f>
        <v>#REF!</v>
      </c>
      <c r="H135" s="117" t="e">
        <f>#REF!</f>
        <v>#REF!</v>
      </c>
      <c r="I135" s="117" t="e">
        <f>#REF!</f>
        <v>#REF!</v>
      </c>
      <c r="J135" s="117" t="e">
        <f>#REF!</f>
        <v>#REF!</v>
      </c>
    </row>
    <row r="136" spans="2:10" ht="36.65" customHeight="1" thickBot="1">
      <c r="B136" s="954"/>
      <c r="C136" s="924"/>
      <c r="D136" s="111" t="s">
        <v>6</v>
      </c>
      <c r="E136" s="112" t="e">
        <f>#REF!</f>
        <v>#REF!</v>
      </c>
      <c r="F136" s="112" t="e">
        <f>#REF!</f>
        <v>#REF!</v>
      </c>
      <c r="G136" s="112" t="e">
        <f>#REF!</f>
        <v>#REF!</v>
      </c>
      <c r="H136" s="112" t="e">
        <f>#REF!</f>
        <v>#REF!</v>
      </c>
      <c r="I136" s="112" t="e">
        <f>#REF!</f>
        <v>#REF!</v>
      </c>
      <c r="J136" s="112" t="e">
        <f>#REF!</f>
        <v>#REF!</v>
      </c>
    </row>
    <row r="137" spans="2:10" ht="36.65" customHeight="1" thickBot="1">
      <c r="B137" s="954"/>
      <c r="C137" s="924"/>
      <c r="D137" s="111" t="s">
        <v>7</v>
      </c>
      <c r="E137" s="112" t="e">
        <f>#REF!</f>
        <v>#REF!</v>
      </c>
      <c r="F137" s="112" t="e">
        <f>#REF!</f>
        <v>#REF!</v>
      </c>
      <c r="G137" s="112" t="e">
        <f>#REF!</f>
        <v>#REF!</v>
      </c>
      <c r="H137" s="112" t="e">
        <f>#REF!</f>
        <v>#REF!</v>
      </c>
      <c r="I137" s="112" t="e">
        <f>#REF!</f>
        <v>#REF!</v>
      </c>
      <c r="J137" s="112" t="e">
        <f>#REF!</f>
        <v>#REF!</v>
      </c>
    </row>
    <row r="138" spans="2:10" ht="36.65" customHeight="1" thickBot="1">
      <c r="B138" s="955"/>
      <c r="C138" s="924"/>
      <c r="D138" s="118" t="s">
        <v>8</v>
      </c>
      <c r="E138" s="119" t="e">
        <f>#REF!</f>
        <v>#REF!</v>
      </c>
      <c r="F138" s="119" t="e">
        <f>#REF!</f>
        <v>#REF!</v>
      </c>
      <c r="G138" s="119" t="e">
        <f>#REF!</f>
        <v>#REF!</v>
      </c>
      <c r="H138" s="119" t="e">
        <f>#REF!</f>
        <v>#REF!</v>
      </c>
      <c r="I138" s="119" t="e">
        <f>#REF!</f>
        <v>#REF!</v>
      </c>
      <c r="J138" s="119" t="e">
        <f>#REF!</f>
        <v>#REF!</v>
      </c>
    </row>
    <row r="139" spans="2:10" s="133" customFormat="1" ht="36.65" customHeight="1" thickBot="1">
      <c r="B139" s="134"/>
      <c r="C139" s="135"/>
      <c r="D139" s="132"/>
      <c r="E139" s="132"/>
      <c r="F139" s="132"/>
      <c r="G139" s="132"/>
      <c r="H139" s="132"/>
      <c r="I139" s="132"/>
      <c r="J139" s="132"/>
    </row>
    <row r="140" spans="2:10" ht="57.75" customHeight="1">
      <c r="B140" s="913" t="s">
        <v>75</v>
      </c>
      <c r="C140" s="915" t="s">
        <v>74</v>
      </c>
      <c r="D140" s="917" t="s">
        <v>76</v>
      </c>
      <c r="E140" s="919" t="s">
        <v>60</v>
      </c>
      <c r="F140" s="920"/>
      <c r="G140" s="921"/>
      <c r="H140" s="922" t="s">
        <v>91</v>
      </c>
      <c r="I140" s="920"/>
      <c r="J140" s="921"/>
    </row>
    <row r="141" spans="2:10" s="108" customFormat="1" ht="53.25" customHeight="1" thickBot="1">
      <c r="B141" s="914"/>
      <c r="C141" s="916"/>
      <c r="D141" s="918"/>
      <c r="E141" s="128" t="s">
        <v>62</v>
      </c>
      <c r="F141" s="122" t="s">
        <v>102</v>
      </c>
      <c r="G141" s="123" t="s">
        <v>103</v>
      </c>
      <c r="H141" s="128" t="s">
        <v>62</v>
      </c>
      <c r="I141" s="122" t="s">
        <v>102</v>
      </c>
      <c r="J141" s="123" t="s">
        <v>103</v>
      </c>
    </row>
    <row r="142" spans="2:10" ht="36.65" customHeight="1">
      <c r="B142" s="953" t="s">
        <v>65</v>
      </c>
      <c r="C142" s="927" t="s">
        <v>72</v>
      </c>
      <c r="D142" s="109" t="s">
        <v>5</v>
      </c>
      <c r="E142" s="110" t="e">
        <f>#REF!</f>
        <v>#REF!</v>
      </c>
      <c r="F142" s="110" t="e">
        <f>#REF!</f>
        <v>#REF!</v>
      </c>
      <c r="G142" s="110" t="e">
        <f>#REF!</f>
        <v>#REF!</v>
      </c>
      <c r="H142" s="110" t="e">
        <f>#REF!</f>
        <v>#REF!</v>
      </c>
      <c r="I142" s="110" t="e">
        <f>#REF!</f>
        <v>#REF!</v>
      </c>
      <c r="J142" s="110" t="e">
        <f>#REF!</f>
        <v>#REF!</v>
      </c>
    </row>
    <row r="143" spans="2:10" ht="36.65" customHeight="1">
      <c r="B143" s="954"/>
      <c r="C143" s="928"/>
      <c r="D143" s="111" t="s">
        <v>6</v>
      </c>
      <c r="E143" s="112" t="e">
        <f>#REF!</f>
        <v>#REF!</v>
      </c>
      <c r="F143" s="112" t="e">
        <f>#REF!</f>
        <v>#REF!</v>
      </c>
      <c r="G143" s="112" t="e">
        <f>#REF!</f>
        <v>#REF!</v>
      </c>
      <c r="H143" s="112" t="e">
        <f>#REF!</f>
        <v>#REF!</v>
      </c>
      <c r="I143" s="112" t="e">
        <f>#REF!</f>
        <v>#REF!</v>
      </c>
      <c r="J143" s="112" t="e">
        <f>#REF!</f>
        <v>#REF!</v>
      </c>
    </row>
    <row r="144" spans="2:10" ht="36.65" customHeight="1">
      <c r="B144" s="954"/>
      <c r="C144" s="928"/>
      <c r="D144" s="111" t="s">
        <v>7</v>
      </c>
      <c r="E144" s="112" t="e">
        <f>#REF!</f>
        <v>#REF!</v>
      </c>
      <c r="F144" s="112" t="e">
        <f>#REF!</f>
        <v>#REF!</v>
      </c>
      <c r="G144" s="112" t="e">
        <f>#REF!</f>
        <v>#REF!</v>
      </c>
      <c r="H144" s="112" t="e">
        <f>#REF!</f>
        <v>#REF!</v>
      </c>
      <c r="I144" s="112" t="e">
        <f>#REF!</f>
        <v>#REF!</v>
      </c>
      <c r="J144" s="112" t="e">
        <f>#REF!</f>
        <v>#REF!</v>
      </c>
    </row>
    <row r="145" spans="2:10" ht="36.65" customHeight="1" thickBot="1">
      <c r="B145" s="954"/>
      <c r="C145" s="929"/>
      <c r="D145" s="113" t="s">
        <v>8</v>
      </c>
      <c r="E145" s="114" t="e">
        <f>#REF!</f>
        <v>#REF!</v>
      </c>
      <c r="F145" s="114" t="e">
        <f>#REF!</f>
        <v>#REF!</v>
      </c>
      <c r="G145" s="114" t="e">
        <f>#REF!</f>
        <v>#REF!</v>
      </c>
      <c r="H145" s="114" t="e">
        <f>#REF!</f>
        <v>#REF!</v>
      </c>
      <c r="I145" s="114" t="e">
        <f>#REF!</f>
        <v>#REF!</v>
      </c>
      <c r="J145" s="114" t="e">
        <f>#REF!</f>
        <v>#REF!</v>
      </c>
    </row>
    <row r="146" spans="2:10" ht="36.65" customHeight="1" thickTop="1" thickBot="1">
      <c r="B146" s="954"/>
      <c r="C146" s="923" t="s">
        <v>73</v>
      </c>
      <c r="D146" s="109" t="s">
        <v>5</v>
      </c>
      <c r="E146" s="110" t="e">
        <f>#REF!</f>
        <v>#REF!</v>
      </c>
      <c r="F146" s="110" t="e">
        <f>#REF!</f>
        <v>#REF!</v>
      </c>
      <c r="G146" s="110" t="e">
        <f>#REF!</f>
        <v>#REF!</v>
      </c>
      <c r="H146" s="110" t="e">
        <f>#REF!</f>
        <v>#REF!</v>
      </c>
      <c r="I146" s="110" t="e">
        <f>#REF!</f>
        <v>#REF!</v>
      </c>
      <c r="J146" s="110" t="e">
        <f>#REF!</f>
        <v>#REF!</v>
      </c>
    </row>
    <row r="147" spans="2:10" ht="36.65" customHeight="1" thickBot="1">
      <c r="B147" s="954"/>
      <c r="C147" s="924"/>
      <c r="D147" s="111" t="s">
        <v>6</v>
      </c>
      <c r="E147" s="112" t="e">
        <f>#REF!</f>
        <v>#REF!</v>
      </c>
      <c r="F147" s="112" t="e">
        <f>#REF!</f>
        <v>#REF!</v>
      </c>
      <c r="G147" s="112" t="e">
        <f>#REF!</f>
        <v>#REF!</v>
      </c>
      <c r="H147" s="112" t="e">
        <f>#REF!</f>
        <v>#REF!</v>
      </c>
      <c r="I147" s="112" t="e">
        <f>#REF!</f>
        <v>#REF!</v>
      </c>
      <c r="J147" s="112" t="e">
        <f>#REF!</f>
        <v>#REF!</v>
      </c>
    </row>
    <row r="148" spans="2:10" ht="36.65" customHeight="1" thickBot="1">
      <c r="B148" s="954"/>
      <c r="C148" s="924"/>
      <c r="D148" s="111" t="s">
        <v>7</v>
      </c>
      <c r="E148" s="112" t="e">
        <f>#REF!</f>
        <v>#REF!</v>
      </c>
      <c r="F148" s="112" t="e">
        <f>#REF!</f>
        <v>#REF!</v>
      </c>
      <c r="G148" s="112" t="e">
        <f>#REF!</f>
        <v>#REF!</v>
      </c>
      <c r="H148" s="112" t="e">
        <f>#REF!</f>
        <v>#REF!</v>
      </c>
      <c r="I148" s="112" t="e">
        <f>#REF!</f>
        <v>#REF!</v>
      </c>
      <c r="J148" s="112" t="e">
        <f>#REF!</f>
        <v>#REF!</v>
      </c>
    </row>
    <row r="149" spans="2:10" ht="36.65" customHeight="1" thickBot="1">
      <c r="B149" s="954"/>
      <c r="C149" s="925"/>
      <c r="D149" s="113" t="s">
        <v>8</v>
      </c>
      <c r="E149" s="114" t="e">
        <f>#REF!</f>
        <v>#REF!</v>
      </c>
      <c r="F149" s="114" t="e">
        <f>#REF!</f>
        <v>#REF!</v>
      </c>
      <c r="G149" s="114" t="e">
        <f>#REF!</f>
        <v>#REF!</v>
      </c>
      <c r="H149" s="114" t="e">
        <f>#REF!</f>
        <v>#REF!</v>
      </c>
      <c r="I149" s="114" t="e">
        <f>#REF!</f>
        <v>#REF!</v>
      </c>
      <c r="J149" s="114" t="e">
        <f>#REF!</f>
        <v>#REF!</v>
      </c>
    </row>
    <row r="150" spans="2:10" ht="36.65" customHeight="1" thickTop="1" thickBot="1">
      <c r="B150" s="954"/>
      <c r="C150" s="930">
        <v>20</v>
      </c>
      <c r="D150" s="109" t="s">
        <v>5</v>
      </c>
      <c r="E150" s="110" t="e">
        <f>#REF!</f>
        <v>#REF!</v>
      </c>
      <c r="F150" s="110" t="e">
        <f>#REF!</f>
        <v>#REF!</v>
      </c>
      <c r="G150" s="110" t="e">
        <f>#REF!</f>
        <v>#REF!</v>
      </c>
      <c r="H150" s="110" t="e">
        <f>#REF!</f>
        <v>#REF!</v>
      </c>
      <c r="I150" s="110" t="e">
        <f>#REF!</f>
        <v>#REF!</v>
      </c>
      <c r="J150" s="110" t="e">
        <f>#REF!</f>
        <v>#REF!</v>
      </c>
    </row>
    <row r="151" spans="2:10" ht="36.65" customHeight="1" thickBot="1">
      <c r="B151" s="954"/>
      <c r="C151" s="924"/>
      <c r="D151" s="111" t="s">
        <v>6</v>
      </c>
      <c r="E151" s="112" t="e">
        <f>#REF!</f>
        <v>#REF!</v>
      </c>
      <c r="F151" s="112" t="e">
        <f>#REF!</f>
        <v>#REF!</v>
      </c>
      <c r="G151" s="112" t="e">
        <f>#REF!</f>
        <v>#REF!</v>
      </c>
      <c r="H151" s="112" t="e">
        <f>#REF!</f>
        <v>#REF!</v>
      </c>
      <c r="I151" s="112" t="e">
        <f>#REF!</f>
        <v>#REF!</v>
      </c>
      <c r="J151" s="112" t="e">
        <f>#REF!</f>
        <v>#REF!</v>
      </c>
    </row>
    <row r="152" spans="2:10" ht="36.65" customHeight="1" thickBot="1">
      <c r="B152" s="954"/>
      <c r="C152" s="924"/>
      <c r="D152" s="111" t="s">
        <v>7</v>
      </c>
      <c r="E152" s="112" t="e">
        <f>#REF!</f>
        <v>#REF!</v>
      </c>
      <c r="F152" s="112" t="e">
        <f>#REF!</f>
        <v>#REF!</v>
      </c>
      <c r="G152" s="112" t="e">
        <f>#REF!</f>
        <v>#REF!</v>
      </c>
      <c r="H152" s="112" t="e">
        <f>#REF!</f>
        <v>#REF!</v>
      </c>
      <c r="I152" s="112" t="e">
        <f>#REF!</f>
        <v>#REF!</v>
      </c>
      <c r="J152" s="112" t="e">
        <f>#REF!</f>
        <v>#REF!</v>
      </c>
    </row>
    <row r="153" spans="2:10" ht="36.65" customHeight="1" thickBot="1">
      <c r="B153" s="954"/>
      <c r="C153" s="925"/>
      <c r="D153" s="113" t="s">
        <v>8</v>
      </c>
      <c r="E153" s="114" t="e">
        <f>#REF!</f>
        <v>#REF!</v>
      </c>
      <c r="F153" s="114" t="e">
        <f>#REF!</f>
        <v>#REF!</v>
      </c>
      <c r="G153" s="114" t="e">
        <f>#REF!</f>
        <v>#REF!</v>
      </c>
      <c r="H153" s="114" t="e">
        <f>#REF!</f>
        <v>#REF!</v>
      </c>
      <c r="I153" s="114" t="e">
        <f>#REF!</f>
        <v>#REF!</v>
      </c>
      <c r="J153" s="114" t="e">
        <f>#REF!</f>
        <v>#REF!</v>
      </c>
    </row>
    <row r="154" spans="2:10" ht="36.65" customHeight="1" thickTop="1" thickBot="1">
      <c r="B154" s="954"/>
      <c r="C154" s="923" t="s">
        <v>77</v>
      </c>
      <c r="D154" s="109" t="s">
        <v>5</v>
      </c>
      <c r="E154" s="110" t="e">
        <f>#REF!</f>
        <v>#REF!</v>
      </c>
      <c r="F154" s="110" t="e">
        <f>#REF!</f>
        <v>#REF!</v>
      </c>
      <c r="G154" s="110" t="e">
        <f>#REF!</f>
        <v>#REF!</v>
      </c>
      <c r="H154" s="110" t="e">
        <f>#REF!</f>
        <v>#REF!</v>
      </c>
      <c r="I154" s="110" t="e">
        <f>#REF!</f>
        <v>#REF!</v>
      </c>
      <c r="J154" s="110" t="e">
        <f>#REF!</f>
        <v>#REF!</v>
      </c>
    </row>
    <row r="155" spans="2:10" ht="36.65" customHeight="1" thickBot="1">
      <c r="B155" s="954"/>
      <c r="C155" s="924"/>
      <c r="D155" s="111" t="s">
        <v>6</v>
      </c>
      <c r="E155" s="112" t="e">
        <f>#REF!</f>
        <v>#REF!</v>
      </c>
      <c r="F155" s="112" t="e">
        <f>#REF!</f>
        <v>#REF!</v>
      </c>
      <c r="G155" s="112" t="e">
        <f>#REF!</f>
        <v>#REF!</v>
      </c>
      <c r="H155" s="112" t="e">
        <f>#REF!</f>
        <v>#REF!</v>
      </c>
      <c r="I155" s="112" t="e">
        <f>#REF!</f>
        <v>#REF!</v>
      </c>
      <c r="J155" s="112" t="e">
        <f>#REF!</f>
        <v>#REF!</v>
      </c>
    </row>
    <row r="156" spans="2:10" ht="36.65" customHeight="1" thickBot="1">
      <c r="B156" s="954"/>
      <c r="C156" s="924"/>
      <c r="D156" s="111" t="s">
        <v>7</v>
      </c>
      <c r="E156" s="112" t="e">
        <f>#REF!</f>
        <v>#REF!</v>
      </c>
      <c r="F156" s="112" t="e">
        <f>#REF!</f>
        <v>#REF!</v>
      </c>
      <c r="G156" s="112" t="e">
        <f>#REF!</f>
        <v>#REF!</v>
      </c>
      <c r="H156" s="112" t="e">
        <f>#REF!</f>
        <v>#REF!</v>
      </c>
      <c r="I156" s="112" t="e">
        <f>#REF!</f>
        <v>#REF!</v>
      </c>
      <c r="J156" s="112" t="e">
        <f>#REF!</f>
        <v>#REF!</v>
      </c>
    </row>
    <row r="157" spans="2:10" ht="36.65" customHeight="1" thickBot="1">
      <c r="B157" s="954"/>
      <c r="C157" s="925"/>
      <c r="D157" s="113" t="s">
        <v>8</v>
      </c>
      <c r="E157" s="114" t="e">
        <f>#REF!</f>
        <v>#REF!</v>
      </c>
      <c r="F157" s="114" t="e">
        <f>#REF!</f>
        <v>#REF!</v>
      </c>
      <c r="G157" s="114" t="e">
        <f>#REF!</f>
        <v>#REF!</v>
      </c>
      <c r="H157" s="114" t="e">
        <f>#REF!</f>
        <v>#REF!</v>
      </c>
      <c r="I157" s="114" t="e">
        <f>#REF!</f>
        <v>#REF!</v>
      </c>
      <c r="J157" s="114" t="e">
        <f>#REF!</f>
        <v>#REF!</v>
      </c>
    </row>
    <row r="158" spans="2:10" ht="36.65" customHeight="1" thickTop="1" thickBot="1">
      <c r="B158" s="954"/>
      <c r="C158" s="923" t="s">
        <v>78</v>
      </c>
      <c r="D158" s="109" t="s">
        <v>5</v>
      </c>
      <c r="E158" s="110" t="e">
        <f>#REF!</f>
        <v>#REF!</v>
      </c>
      <c r="F158" s="110" t="e">
        <f>#REF!</f>
        <v>#REF!</v>
      </c>
      <c r="G158" s="110" t="e">
        <f>#REF!</f>
        <v>#REF!</v>
      </c>
      <c r="H158" s="110" t="e">
        <f>#REF!</f>
        <v>#REF!</v>
      </c>
      <c r="I158" s="110" t="e">
        <f>#REF!</f>
        <v>#REF!</v>
      </c>
      <c r="J158" s="110" t="e">
        <f>#REF!</f>
        <v>#REF!</v>
      </c>
    </row>
    <row r="159" spans="2:10" ht="36.65" customHeight="1" thickBot="1">
      <c r="B159" s="954"/>
      <c r="C159" s="924"/>
      <c r="D159" s="111" t="s">
        <v>6</v>
      </c>
      <c r="E159" s="112" t="e">
        <f>#REF!</f>
        <v>#REF!</v>
      </c>
      <c r="F159" s="112" t="e">
        <f>#REF!</f>
        <v>#REF!</v>
      </c>
      <c r="G159" s="112" t="e">
        <f>#REF!</f>
        <v>#REF!</v>
      </c>
      <c r="H159" s="112" t="e">
        <f>#REF!</f>
        <v>#REF!</v>
      </c>
      <c r="I159" s="112" t="e">
        <f>#REF!</f>
        <v>#REF!</v>
      </c>
      <c r="J159" s="112" t="e">
        <f>#REF!</f>
        <v>#REF!</v>
      </c>
    </row>
    <row r="160" spans="2:10" ht="36.65" customHeight="1" thickBot="1">
      <c r="B160" s="954"/>
      <c r="C160" s="924"/>
      <c r="D160" s="111" t="s">
        <v>7</v>
      </c>
      <c r="E160" s="112" t="e">
        <f>#REF!</f>
        <v>#REF!</v>
      </c>
      <c r="F160" s="112" t="e">
        <f>#REF!</f>
        <v>#REF!</v>
      </c>
      <c r="G160" s="112" t="e">
        <f>#REF!</f>
        <v>#REF!</v>
      </c>
      <c r="H160" s="112" t="e">
        <f>#REF!</f>
        <v>#REF!</v>
      </c>
      <c r="I160" s="112" t="e">
        <f>#REF!</f>
        <v>#REF!</v>
      </c>
      <c r="J160" s="112" t="e">
        <f>#REF!</f>
        <v>#REF!</v>
      </c>
    </row>
    <row r="161" spans="2:10" ht="36.65" customHeight="1" thickBot="1">
      <c r="B161" s="954"/>
      <c r="C161" s="925"/>
      <c r="D161" s="113" t="s">
        <v>8</v>
      </c>
      <c r="E161" s="114" t="e">
        <f>#REF!</f>
        <v>#REF!</v>
      </c>
      <c r="F161" s="114" t="e">
        <f>#REF!</f>
        <v>#REF!</v>
      </c>
      <c r="G161" s="114" t="e">
        <f>#REF!</f>
        <v>#REF!</v>
      </c>
      <c r="H161" s="114" t="e">
        <f>#REF!</f>
        <v>#REF!</v>
      </c>
      <c r="I161" s="114" t="e">
        <f>#REF!</f>
        <v>#REF!</v>
      </c>
      <c r="J161" s="114" t="e">
        <f>#REF!</f>
        <v>#REF!</v>
      </c>
    </row>
    <row r="162" spans="2:10" ht="36.65" customHeight="1" thickTop="1" thickBot="1">
      <c r="B162" s="954"/>
      <c r="C162" s="923" t="s">
        <v>79</v>
      </c>
      <c r="D162" s="109" t="s">
        <v>5</v>
      </c>
      <c r="E162" s="110" t="e">
        <f>#REF!</f>
        <v>#REF!</v>
      </c>
      <c r="F162" s="110" t="e">
        <f>#REF!</f>
        <v>#REF!</v>
      </c>
      <c r="G162" s="110" t="e">
        <f>#REF!</f>
        <v>#REF!</v>
      </c>
      <c r="H162" s="110" t="e">
        <f>#REF!</f>
        <v>#REF!</v>
      </c>
      <c r="I162" s="110" t="e">
        <f>#REF!</f>
        <v>#REF!</v>
      </c>
      <c r="J162" s="110" t="e">
        <f>#REF!</f>
        <v>#REF!</v>
      </c>
    </row>
    <row r="163" spans="2:10" ht="36.65" customHeight="1" thickBot="1">
      <c r="B163" s="954"/>
      <c r="C163" s="924"/>
      <c r="D163" s="111" t="s">
        <v>6</v>
      </c>
      <c r="E163" s="112" t="e">
        <f>#REF!</f>
        <v>#REF!</v>
      </c>
      <c r="F163" s="112" t="e">
        <f>#REF!</f>
        <v>#REF!</v>
      </c>
      <c r="G163" s="112" t="e">
        <f>#REF!</f>
        <v>#REF!</v>
      </c>
      <c r="H163" s="112" t="e">
        <f>#REF!</f>
        <v>#REF!</v>
      </c>
      <c r="I163" s="112" t="e">
        <f>#REF!</f>
        <v>#REF!</v>
      </c>
      <c r="J163" s="112" t="e">
        <f>#REF!</f>
        <v>#REF!</v>
      </c>
    </row>
    <row r="164" spans="2:10" ht="36.65" customHeight="1" thickBot="1">
      <c r="B164" s="954"/>
      <c r="C164" s="924"/>
      <c r="D164" s="111" t="s">
        <v>7</v>
      </c>
      <c r="E164" s="112" t="e">
        <f>#REF!</f>
        <v>#REF!</v>
      </c>
      <c r="F164" s="112" t="e">
        <f>#REF!</f>
        <v>#REF!</v>
      </c>
      <c r="G164" s="112" t="e">
        <f>#REF!</f>
        <v>#REF!</v>
      </c>
      <c r="H164" s="112" t="e">
        <f>#REF!</f>
        <v>#REF!</v>
      </c>
      <c r="I164" s="112" t="e">
        <f>#REF!</f>
        <v>#REF!</v>
      </c>
      <c r="J164" s="112" t="e">
        <f>#REF!</f>
        <v>#REF!</v>
      </c>
    </row>
    <row r="165" spans="2:10" ht="36.65" customHeight="1" thickBot="1">
      <c r="B165" s="954"/>
      <c r="C165" s="925"/>
      <c r="D165" s="113" t="s">
        <v>8</v>
      </c>
      <c r="E165" s="114" t="e">
        <f>#REF!</f>
        <v>#REF!</v>
      </c>
      <c r="F165" s="114" t="e">
        <f>#REF!</f>
        <v>#REF!</v>
      </c>
      <c r="G165" s="114" t="e">
        <f>#REF!</f>
        <v>#REF!</v>
      </c>
      <c r="H165" s="114" t="e">
        <f>#REF!</f>
        <v>#REF!</v>
      </c>
      <c r="I165" s="114" t="e">
        <f>#REF!</f>
        <v>#REF!</v>
      </c>
      <c r="J165" s="114" t="e">
        <f>#REF!</f>
        <v>#REF!</v>
      </c>
    </row>
    <row r="166" spans="2:10" ht="36.65" customHeight="1" thickTop="1" thickBot="1">
      <c r="B166" s="954"/>
      <c r="C166" s="923" t="s">
        <v>80</v>
      </c>
      <c r="D166" s="109" t="s">
        <v>5</v>
      </c>
      <c r="E166" s="110" t="e">
        <f>#REF!</f>
        <v>#REF!</v>
      </c>
      <c r="F166" s="110" t="e">
        <f>#REF!</f>
        <v>#REF!</v>
      </c>
      <c r="G166" s="110" t="e">
        <f>#REF!</f>
        <v>#REF!</v>
      </c>
      <c r="H166" s="110" t="e">
        <f>#REF!</f>
        <v>#REF!</v>
      </c>
      <c r="I166" s="110" t="e">
        <f>#REF!</f>
        <v>#REF!</v>
      </c>
      <c r="J166" s="110" t="e">
        <f>#REF!</f>
        <v>#REF!</v>
      </c>
    </row>
    <row r="167" spans="2:10" ht="36.65" customHeight="1" thickBot="1">
      <c r="B167" s="954"/>
      <c r="C167" s="924"/>
      <c r="D167" s="111" t="s">
        <v>6</v>
      </c>
      <c r="E167" s="112" t="e">
        <f>#REF!</f>
        <v>#REF!</v>
      </c>
      <c r="F167" s="112" t="e">
        <f>#REF!</f>
        <v>#REF!</v>
      </c>
      <c r="G167" s="112" t="e">
        <f>#REF!</f>
        <v>#REF!</v>
      </c>
      <c r="H167" s="112" t="e">
        <f>#REF!</f>
        <v>#REF!</v>
      </c>
      <c r="I167" s="112" t="e">
        <f>#REF!</f>
        <v>#REF!</v>
      </c>
      <c r="J167" s="112" t="e">
        <f>#REF!</f>
        <v>#REF!</v>
      </c>
    </row>
    <row r="168" spans="2:10" ht="36.65" customHeight="1" thickBot="1">
      <c r="B168" s="954"/>
      <c r="C168" s="924"/>
      <c r="D168" s="111" t="s">
        <v>7</v>
      </c>
      <c r="E168" s="112" t="e">
        <f>#REF!</f>
        <v>#REF!</v>
      </c>
      <c r="F168" s="112" t="e">
        <f>#REF!</f>
        <v>#REF!</v>
      </c>
      <c r="G168" s="112" t="e">
        <f>#REF!</f>
        <v>#REF!</v>
      </c>
      <c r="H168" s="112" t="e">
        <f>#REF!</f>
        <v>#REF!</v>
      </c>
      <c r="I168" s="112" t="e">
        <f>#REF!</f>
        <v>#REF!</v>
      </c>
      <c r="J168" s="112" t="e">
        <f>#REF!</f>
        <v>#REF!</v>
      </c>
    </row>
    <row r="169" spans="2:10" ht="36.65" customHeight="1" thickBot="1">
      <c r="B169" s="954"/>
      <c r="C169" s="925"/>
      <c r="D169" s="113" t="s">
        <v>8</v>
      </c>
      <c r="E169" s="114" t="e">
        <f>#REF!</f>
        <v>#REF!</v>
      </c>
      <c r="F169" s="114" t="e">
        <f>#REF!</f>
        <v>#REF!</v>
      </c>
      <c r="G169" s="114" t="e">
        <f>#REF!</f>
        <v>#REF!</v>
      </c>
      <c r="H169" s="114" t="e">
        <f>#REF!</f>
        <v>#REF!</v>
      </c>
      <c r="I169" s="114" t="e">
        <f>#REF!</f>
        <v>#REF!</v>
      </c>
      <c r="J169" s="114" t="e">
        <f>#REF!</f>
        <v>#REF!</v>
      </c>
    </row>
    <row r="170" spans="2:10" ht="36.65" customHeight="1" thickTop="1" thickBot="1">
      <c r="B170" s="954"/>
      <c r="C170" s="926" t="s">
        <v>82</v>
      </c>
      <c r="D170" s="109" t="s">
        <v>5</v>
      </c>
      <c r="E170" s="110" t="e">
        <f>#REF!</f>
        <v>#REF!</v>
      </c>
      <c r="F170" s="110" t="e">
        <f>#REF!</f>
        <v>#REF!</v>
      </c>
      <c r="G170" s="110" t="e">
        <f>#REF!</f>
        <v>#REF!</v>
      </c>
      <c r="H170" s="110" t="e">
        <f>#REF!</f>
        <v>#REF!</v>
      </c>
      <c r="I170" s="110" t="e">
        <f>#REF!</f>
        <v>#REF!</v>
      </c>
      <c r="J170" s="110" t="e">
        <f>#REF!</f>
        <v>#REF!</v>
      </c>
    </row>
    <row r="171" spans="2:10" ht="36.65" customHeight="1" thickBot="1">
      <c r="B171" s="954"/>
      <c r="C171" s="924"/>
      <c r="D171" s="111" t="s">
        <v>6</v>
      </c>
      <c r="E171" s="112" t="e">
        <f>#REF!</f>
        <v>#REF!</v>
      </c>
      <c r="F171" s="112" t="e">
        <f>#REF!</f>
        <v>#REF!</v>
      </c>
      <c r="G171" s="112" t="e">
        <f>#REF!</f>
        <v>#REF!</v>
      </c>
      <c r="H171" s="112" t="e">
        <f>#REF!</f>
        <v>#REF!</v>
      </c>
      <c r="I171" s="112" t="e">
        <f>#REF!</f>
        <v>#REF!</v>
      </c>
      <c r="J171" s="112" t="e">
        <f>#REF!</f>
        <v>#REF!</v>
      </c>
    </row>
    <row r="172" spans="2:10" ht="36.65" customHeight="1" thickBot="1">
      <c r="B172" s="954"/>
      <c r="C172" s="924"/>
      <c r="D172" s="111" t="s">
        <v>7</v>
      </c>
      <c r="E172" s="112" t="e">
        <f>#REF!</f>
        <v>#REF!</v>
      </c>
      <c r="F172" s="112" t="e">
        <f>#REF!</f>
        <v>#REF!</v>
      </c>
      <c r="G172" s="112" t="e">
        <f>#REF!</f>
        <v>#REF!</v>
      </c>
      <c r="H172" s="112" t="e">
        <f>#REF!</f>
        <v>#REF!</v>
      </c>
      <c r="I172" s="112" t="e">
        <f>#REF!</f>
        <v>#REF!</v>
      </c>
      <c r="J172" s="112" t="e">
        <f>#REF!</f>
        <v>#REF!</v>
      </c>
    </row>
    <row r="173" spans="2:10" ht="36.65" customHeight="1" thickBot="1">
      <c r="B173" s="954"/>
      <c r="C173" s="925"/>
      <c r="D173" s="113" t="s">
        <v>8</v>
      </c>
      <c r="E173" s="114" t="e">
        <f>#REF!</f>
        <v>#REF!</v>
      </c>
      <c r="F173" s="114" t="e">
        <f>#REF!</f>
        <v>#REF!</v>
      </c>
      <c r="G173" s="114" t="e">
        <f>#REF!</f>
        <v>#REF!</v>
      </c>
      <c r="H173" s="114" t="e">
        <f>#REF!</f>
        <v>#REF!</v>
      </c>
      <c r="I173" s="114" t="e">
        <f>#REF!</f>
        <v>#REF!</v>
      </c>
      <c r="J173" s="114" t="e">
        <f>#REF!</f>
        <v>#REF!</v>
      </c>
    </row>
    <row r="174" spans="2:10" ht="36.65" customHeight="1" thickTop="1" thickBot="1">
      <c r="B174" s="954"/>
      <c r="C174" s="923" t="s">
        <v>83</v>
      </c>
      <c r="D174" s="109" t="s">
        <v>5</v>
      </c>
      <c r="E174" s="110" t="e">
        <f>#REF!</f>
        <v>#REF!</v>
      </c>
      <c r="F174" s="110" t="e">
        <f>#REF!</f>
        <v>#REF!</v>
      </c>
      <c r="G174" s="110" t="e">
        <f>#REF!</f>
        <v>#REF!</v>
      </c>
      <c r="H174" s="110" t="e">
        <f>#REF!</f>
        <v>#REF!</v>
      </c>
      <c r="I174" s="110" t="e">
        <f>#REF!</f>
        <v>#REF!</v>
      </c>
      <c r="J174" s="110" t="e">
        <f>#REF!</f>
        <v>#REF!</v>
      </c>
    </row>
    <row r="175" spans="2:10" ht="36.65" customHeight="1" thickBot="1">
      <c r="B175" s="954"/>
      <c r="C175" s="924"/>
      <c r="D175" s="111" t="s">
        <v>6</v>
      </c>
      <c r="E175" s="112" t="e">
        <f>#REF!</f>
        <v>#REF!</v>
      </c>
      <c r="F175" s="112" t="e">
        <f>#REF!</f>
        <v>#REF!</v>
      </c>
      <c r="G175" s="112" t="e">
        <f>#REF!</f>
        <v>#REF!</v>
      </c>
      <c r="H175" s="112" t="e">
        <f>#REF!</f>
        <v>#REF!</v>
      </c>
      <c r="I175" s="112" t="e">
        <f>#REF!</f>
        <v>#REF!</v>
      </c>
      <c r="J175" s="112" t="e">
        <f>#REF!</f>
        <v>#REF!</v>
      </c>
    </row>
    <row r="176" spans="2:10" ht="36.65" customHeight="1" thickBot="1">
      <c r="B176" s="954"/>
      <c r="C176" s="924"/>
      <c r="D176" s="111" t="s">
        <v>7</v>
      </c>
      <c r="E176" s="112" t="e">
        <f>#REF!</f>
        <v>#REF!</v>
      </c>
      <c r="F176" s="112" t="e">
        <f>#REF!</f>
        <v>#REF!</v>
      </c>
      <c r="G176" s="112" t="e">
        <f>#REF!</f>
        <v>#REF!</v>
      </c>
      <c r="H176" s="112" t="e">
        <f>#REF!</f>
        <v>#REF!</v>
      </c>
      <c r="I176" s="112" t="e">
        <f>#REF!</f>
        <v>#REF!</v>
      </c>
      <c r="J176" s="112" t="e">
        <f>#REF!</f>
        <v>#REF!</v>
      </c>
    </row>
    <row r="177" spans="2:10" ht="36.65" customHeight="1" thickBot="1">
      <c r="B177" s="954"/>
      <c r="C177" s="925"/>
      <c r="D177" s="113" t="s">
        <v>8</v>
      </c>
      <c r="E177" s="114" t="e">
        <f>#REF!</f>
        <v>#REF!</v>
      </c>
      <c r="F177" s="114" t="e">
        <f>#REF!</f>
        <v>#REF!</v>
      </c>
      <c r="G177" s="114" t="e">
        <f>#REF!</f>
        <v>#REF!</v>
      </c>
      <c r="H177" s="114" t="e">
        <f>#REF!</f>
        <v>#REF!</v>
      </c>
      <c r="I177" s="114" t="e">
        <f>#REF!</f>
        <v>#REF!</v>
      </c>
      <c r="J177" s="114" t="e">
        <f>#REF!</f>
        <v>#REF!</v>
      </c>
    </row>
    <row r="178" spans="2:10" ht="36.65" customHeight="1" thickTop="1" thickBot="1">
      <c r="B178" s="954"/>
      <c r="C178" s="926" t="s">
        <v>84</v>
      </c>
      <c r="D178" s="109" t="s">
        <v>5</v>
      </c>
      <c r="E178" s="110" t="e">
        <f>#REF!</f>
        <v>#REF!</v>
      </c>
      <c r="F178" s="110" t="e">
        <f>#REF!</f>
        <v>#REF!</v>
      </c>
      <c r="G178" s="110" t="e">
        <f>#REF!</f>
        <v>#REF!</v>
      </c>
      <c r="H178" s="110" t="e">
        <f>#REF!</f>
        <v>#REF!</v>
      </c>
      <c r="I178" s="110" t="e">
        <f>#REF!</f>
        <v>#REF!</v>
      </c>
      <c r="J178" s="110" t="e">
        <f>#REF!</f>
        <v>#REF!</v>
      </c>
    </row>
    <row r="179" spans="2:10" ht="36.65" customHeight="1" thickBot="1">
      <c r="B179" s="954"/>
      <c r="C179" s="924"/>
      <c r="D179" s="111" t="s">
        <v>6</v>
      </c>
      <c r="E179" s="112" t="e">
        <f>#REF!</f>
        <v>#REF!</v>
      </c>
      <c r="F179" s="112" t="e">
        <f>#REF!</f>
        <v>#REF!</v>
      </c>
      <c r="G179" s="112" t="e">
        <f>#REF!</f>
        <v>#REF!</v>
      </c>
      <c r="H179" s="112" t="e">
        <f>#REF!</f>
        <v>#REF!</v>
      </c>
      <c r="I179" s="112" t="e">
        <f>#REF!</f>
        <v>#REF!</v>
      </c>
      <c r="J179" s="112" t="e">
        <f>#REF!</f>
        <v>#REF!</v>
      </c>
    </row>
    <row r="180" spans="2:10" ht="36.65" customHeight="1" thickBot="1">
      <c r="B180" s="954"/>
      <c r="C180" s="924"/>
      <c r="D180" s="111" t="s">
        <v>7</v>
      </c>
      <c r="E180" s="112" t="e">
        <f>#REF!</f>
        <v>#REF!</v>
      </c>
      <c r="F180" s="112" t="e">
        <f>#REF!</f>
        <v>#REF!</v>
      </c>
      <c r="G180" s="112" t="e">
        <f>#REF!</f>
        <v>#REF!</v>
      </c>
      <c r="H180" s="112" t="e">
        <f>#REF!</f>
        <v>#REF!</v>
      </c>
      <c r="I180" s="112" t="e">
        <f>#REF!</f>
        <v>#REF!</v>
      </c>
      <c r="J180" s="112" t="e">
        <f>#REF!</f>
        <v>#REF!</v>
      </c>
    </row>
    <row r="181" spans="2:10" ht="36.65" customHeight="1" thickBot="1">
      <c r="B181" s="954"/>
      <c r="C181" s="925"/>
      <c r="D181" s="113" t="s">
        <v>8</v>
      </c>
      <c r="E181" s="114" t="e">
        <f>#REF!</f>
        <v>#REF!</v>
      </c>
      <c r="F181" s="114" t="e">
        <f>#REF!</f>
        <v>#REF!</v>
      </c>
      <c r="G181" s="114" t="e">
        <f>#REF!</f>
        <v>#REF!</v>
      </c>
      <c r="H181" s="114" t="e">
        <f>#REF!</f>
        <v>#REF!</v>
      </c>
      <c r="I181" s="114" t="e">
        <f>#REF!</f>
        <v>#REF!</v>
      </c>
      <c r="J181" s="114" t="e">
        <f>#REF!</f>
        <v>#REF!</v>
      </c>
    </row>
    <row r="182" spans="2:10" ht="36.65" customHeight="1" thickTop="1" thickBot="1">
      <c r="B182" s="954"/>
      <c r="C182" s="923" t="s">
        <v>85</v>
      </c>
      <c r="D182" s="109" t="s">
        <v>5</v>
      </c>
      <c r="E182" s="110" t="e">
        <f>#REF!</f>
        <v>#REF!</v>
      </c>
      <c r="F182" s="110" t="e">
        <f>#REF!</f>
        <v>#REF!</v>
      </c>
      <c r="G182" s="110" t="e">
        <f>#REF!</f>
        <v>#REF!</v>
      </c>
      <c r="H182" s="110" t="e">
        <f>#REF!</f>
        <v>#REF!</v>
      </c>
      <c r="I182" s="110" t="e">
        <f>#REF!</f>
        <v>#REF!</v>
      </c>
      <c r="J182" s="110" t="e">
        <f>#REF!</f>
        <v>#REF!</v>
      </c>
    </row>
    <row r="183" spans="2:10" ht="36.65" customHeight="1" thickBot="1">
      <c r="B183" s="954"/>
      <c r="C183" s="924"/>
      <c r="D183" s="111" t="s">
        <v>6</v>
      </c>
      <c r="E183" s="112" t="e">
        <f>#REF!</f>
        <v>#REF!</v>
      </c>
      <c r="F183" s="112" t="e">
        <f>#REF!</f>
        <v>#REF!</v>
      </c>
      <c r="G183" s="112" t="e">
        <f>#REF!</f>
        <v>#REF!</v>
      </c>
      <c r="H183" s="112" t="e">
        <f>#REF!</f>
        <v>#REF!</v>
      </c>
      <c r="I183" s="112" t="e">
        <f>#REF!</f>
        <v>#REF!</v>
      </c>
      <c r="J183" s="112" t="e">
        <f>#REF!</f>
        <v>#REF!</v>
      </c>
    </row>
    <row r="184" spans="2:10" ht="36.65" customHeight="1" thickBot="1">
      <c r="B184" s="954"/>
      <c r="C184" s="924"/>
      <c r="D184" s="111" t="s">
        <v>7</v>
      </c>
      <c r="E184" s="112" t="e">
        <f>#REF!</f>
        <v>#REF!</v>
      </c>
      <c r="F184" s="112" t="e">
        <f>#REF!</f>
        <v>#REF!</v>
      </c>
      <c r="G184" s="112" t="e">
        <f>#REF!</f>
        <v>#REF!</v>
      </c>
      <c r="H184" s="112" t="e">
        <f>#REF!</f>
        <v>#REF!</v>
      </c>
      <c r="I184" s="112" t="e">
        <f>#REF!</f>
        <v>#REF!</v>
      </c>
      <c r="J184" s="112" t="e">
        <f>#REF!</f>
        <v>#REF!</v>
      </c>
    </row>
    <row r="185" spans="2:10" ht="36.65" customHeight="1" thickBot="1">
      <c r="B185" s="954"/>
      <c r="C185" s="925"/>
      <c r="D185" s="113" t="s">
        <v>8</v>
      </c>
      <c r="E185" s="114" t="e">
        <f>#REF!</f>
        <v>#REF!</v>
      </c>
      <c r="F185" s="114" t="e">
        <f>#REF!</f>
        <v>#REF!</v>
      </c>
      <c r="G185" s="114" t="e">
        <f>#REF!</f>
        <v>#REF!</v>
      </c>
      <c r="H185" s="114" t="e">
        <f>#REF!</f>
        <v>#REF!</v>
      </c>
      <c r="I185" s="114" t="e">
        <f>#REF!</f>
        <v>#REF!</v>
      </c>
      <c r="J185" s="114" t="e">
        <f>#REF!</f>
        <v>#REF!</v>
      </c>
    </row>
    <row r="186" spans="2:10" ht="36.65" customHeight="1" thickTop="1" thickBot="1">
      <c r="B186" s="954"/>
      <c r="C186" s="923" t="s">
        <v>86</v>
      </c>
      <c r="D186" s="109" t="s">
        <v>5</v>
      </c>
      <c r="E186" s="110" t="e">
        <f>#REF!</f>
        <v>#REF!</v>
      </c>
      <c r="F186" s="110" t="e">
        <f>#REF!</f>
        <v>#REF!</v>
      </c>
      <c r="G186" s="110" t="e">
        <f>#REF!</f>
        <v>#REF!</v>
      </c>
      <c r="H186" s="110" t="e">
        <f>#REF!</f>
        <v>#REF!</v>
      </c>
      <c r="I186" s="110" t="e">
        <f>#REF!</f>
        <v>#REF!</v>
      </c>
      <c r="J186" s="110" t="e">
        <f>#REF!</f>
        <v>#REF!</v>
      </c>
    </row>
    <row r="187" spans="2:10" ht="36.65" customHeight="1" thickBot="1">
      <c r="B187" s="954"/>
      <c r="C187" s="924"/>
      <c r="D187" s="111" t="s">
        <v>6</v>
      </c>
      <c r="E187" s="112" t="e">
        <f>#REF!</f>
        <v>#REF!</v>
      </c>
      <c r="F187" s="112" t="e">
        <f>#REF!</f>
        <v>#REF!</v>
      </c>
      <c r="G187" s="112" t="e">
        <f>#REF!</f>
        <v>#REF!</v>
      </c>
      <c r="H187" s="112" t="e">
        <f>#REF!</f>
        <v>#REF!</v>
      </c>
      <c r="I187" s="112" t="e">
        <f>#REF!</f>
        <v>#REF!</v>
      </c>
      <c r="J187" s="112" t="e">
        <f>#REF!</f>
        <v>#REF!</v>
      </c>
    </row>
    <row r="188" spans="2:10" ht="36.65" customHeight="1" thickBot="1">
      <c r="B188" s="954"/>
      <c r="C188" s="924"/>
      <c r="D188" s="111" t="s">
        <v>7</v>
      </c>
      <c r="E188" s="112" t="e">
        <f>#REF!</f>
        <v>#REF!</v>
      </c>
      <c r="F188" s="112" t="e">
        <f>#REF!</f>
        <v>#REF!</v>
      </c>
      <c r="G188" s="112" t="e">
        <f>#REF!</f>
        <v>#REF!</v>
      </c>
      <c r="H188" s="112" t="e">
        <f>#REF!</f>
        <v>#REF!</v>
      </c>
      <c r="I188" s="112" t="e">
        <f>#REF!</f>
        <v>#REF!</v>
      </c>
      <c r="J188" s="112" t="e">
        <f>#REF!</f>
        <v>#REF!</v>
      </c>
    </row>
    <row r="189" spans="2:10" ht="36.65" customHeight="1" thickBot="1">
      <c r="B189" s="954"/>
      <c r="C189" s="924"/>
      <c r="D189" s="115" t="s">
        <v>8</v>
      </c>
      <c r="E189" s="114" t="e">
        <f>#REF!</f>
        <v>#REF!</v>
      </c>
      <c r="F189" s="114" t="e">
        <f>#REF!</f>
        <v>#REF!</v>
      </c>
      <c r="G189" s="114" t="e">
        <f>#REF!</f>
        <v>#REF!</v>
      </c>
      <c r="H189" s="114" t="e">
        <f>#REF!</f>
        <v>#REF!</v>
      </c>
      <c r="I189" s="114" t="e">
        <f>#REF!</f>
        <v>#REF!</v>
      </c>
      <c r="J189" s="114" t="e">
        <f>#REF!</f>
        <v>#REF!</v>
      </c>
    </row>
    <row r="190" spans="2:10" ht="36.65" customHeight="1" thickTop="1" thickBot="1">
      <c r="B190" s="954"/>
      <c r="C190" s="923" t="s">
        <v>87</v>
      </c>
      <c r="D190" s="116" t="s">
        <v>5</v>
      </c>
      <c r="E190" s="117" t="e">
        <f>#REF!</f>
        <v>#REF!</v>
      </c>
      <c r="F190" s="117" t="e">
        <f>#REF!</f>
        <v>#REF!</v>
      </c>
      <c r="G190" s="117" t="e">
        <f>#REF!</f>
        <v>#REF!</v>
      </c>
      <c r="H190" s="117" t="e">
        <f>#REF!</f>
        <v>#REF!</v>
      </c>
      <c r="I190" s="117" t="e">
        <f>#REF!</f>
        <v>#REF!</v>
      </c>
      <c r="J190" s="117" t="e">
        <f>#REF!</f>
        <v>#REF!</v>
      </c>
    </row>
    <row r="191" spans="2:10" ht="36.65" customHeight="1" thickBot="1">
      <c r="B191" s="954"/>
      <c r="C191" s="924"/>
      <c r="D191" s="111" t="s">
        <v>6</v>
      </c>
      <c r="E191" s="112" t="e">
        <f>#REF!</f>
        <v>#REF!</v>
      </c>
      <c r="F191" s="112" t="e">
        <f>#REF!</f>
        <v>#REF!</v>
      </c>
      <c r="G191" s="112" t="e">
        <f>#REF!</f>
        <v>#REF!</v>
      </c>
      <c r="H191" s="112" t="e">
        <f>#REF!</f>
        <v>#REF!</v>
      </c>
      <c r="I191" s="112" t="e">
        <f>#REF!</f>
        <v>#REF!</v>
      </c>
      <c r="J191" s="112" t="e">
        <f>#REF!</f>
        <v>#REF!</v>
      </c>
    </row>
    <row r="192" spans="2:10" ht="36.65" customHeight="1" thickBot="1">
      <c r="B192" s="954"/>
      <c r="C192" s="924"/>
      <c r="D192" s="111" t="s">
        <v>7</v>
      </c>
      <c r="E192" s="112" t="e">
        <f>#REF!</f>
        <v>#REF!</v>
      </c>
      <c r="F192" s="112" t="e">
        <f>#REF!</f>
        <v>#REF!</v>
      </c>
      <c r="G192" s="112" t="e">
        <f>#REF!</f>
        <v>#REF!</v>
      </c>
      <c r="H192" s="112" t="e">
        <f>#REF!</f>
        <v>#REF!</v>
      </c>
      <c r="I192" s="112" t="e">
        <f>#REF!</f>
        <v>#REF!</v>
      </c>
      <c r="J192" s="112" t="e">
        <f>#REF!</f>
        <v>#REF!</v>
      </c>
    </row>
    <row r="193" spans="2:10" ht="36.65" customHeight="1" thickBot="1">
      <c r="B193" s="954"/>
      <c r="C193" s="924"/>
      <c r="D193" s="115" t="s">
        <v>8</v>
      </c>
      <c r="E193" s="114" t="e">
        <f>#REF!</f>
        <v>#REF!</v>
      </c>
      <c r="F193" s="114" t="e">
        <f>#REF!</f>
        <v>#REF!</v>
      </c>
      <c r="G193" s="114" t="e">
        <f>#REF!</f>
        <v>#REF!</v>
      </c>
      <c r="H193" s="114" t="e">
        <f>#REF!</f>
        <v>#REF!</v>
      </c>
      <c r="I193" s="114" t="e">
        <f>#REF!</f>
        <v>#REF!</v>
      </c>
      <c r="J193" s="114" t="e">
        <f>#REF!</f>
        <v>#REF!</v>
      </c>
    </row>
    <row r="194" spans="2:10" ht="36.65" customHeight="1" thickTop="1" thickBot="1">
      <c r="B194" s="954"/>
      <c r="C194" s="923" t="s">
        <v>88</v>
      </c>
      <c r="D194" s="116" t="s">
        <v>5</v>
      </c>
      <c r="E194" s="117" t="e">
        <f>#REF!</f>
        <v>#REF!</v>
      </c>
      <c r="F194" s="117" t="e">
        <f>#REF!</f>
        <v>#REF!</v>
      </c>
      <c r="G194" s="117" t="e">
        <f>#REF!</f>
        <v>#REF!</v>
      </c>
      <c r="H194" s="117" t="e">
        <f>#REF!</f>
        <v>#REF!</v>
      </c>
      <c r="I194" s="117" t="e">
        <f>#REF!</f>
        <v>#REF!</v>
      </c>
      <c r="J194" s="117" t="e">
        <f>#REF!</f>
        <v>#REF!</v>
      </c>
    </row>
    <row r="195" spans="2:10" ht="36.65" customHeight="1" thickBot="1">
      <c r="B195" s="954"/>
      <c r="C195" s="924"/>
      <c r="D195" s="111" t="s">
        <v>6</v>
      </c>
      <c r="E195" s="112" t="e">
        <f>#REF!</f>
        <v>#REF!</v>
      </c>
      <c r="F195" s="112" t="e">
        <f>#REF!</f>
        <v>#REF!</v>
      </c>
      <c r="G195" s="112" t="e">
        <f>#REF!</f>
        <v>#REF!</v>
      </c>
      <c r="H195" s="112" t="e">
        <f>#REF!</f>
        <v>#REF!</v>
      </c>
      <c r="I195" s="112" t="e">
        <f>#REF!</f>
        <v>#REF!</v>
      </c>
      <c r="J195" s="112" t="e">
        <f>#REF!</f>
        <v>#REF!</v>
      </c>
    </row>
    <row r="196" spans="2:10" ht="36.65" customHeight="1" thickBot="1">
      <c r="B196" s="954"/>
      <c r="C196" s="924"/>
      <c r="D196" s="111" t="s">
        <v>7</v>
      </c>
      <c r="E196" s="112" t="e">
        <f>#REF!</f>
        <v>#REF!</v>
      </c>
      <c r="F196" s="112" t="e">
        <f>#REF!</f>
        <v>#REF!</v>
      </c>
      <c r="G196" s="112" t="e">
        <f>#REF!</f>
        <v>#REF!</v>
      </c>
      <c r="H196" s="112" t="e">
        <f>#REF!</f>
        <v>#REF!</v>
      </c>
      <c r="I196" s="112" t="e">
        <f>#REF!</f>
        <v>#REF!</v>
      </c>
      <c r="J196" s="112" t="e">
        <f>#REF!</f>
        <v>#REF!</v>
      </c>
    </row>
    <row r="197" spans="2:10" ht="36.65" customHeight="1" thickBot="1">
      <c r="B197" s="954"/>
      <c r="C197" s="924"/>
      <c r="D197" s="115" t="s">
        <v>8</v>
      </c>
      <c r="E197" s="114" t="e">
        <f>#REF!</f>
        <v>#REF!</v>
      </c>
      <c r="F197" s="114" t="e">
        <f>#REF!</f>
        <v>#REF!</v>
      </c>
      <c r="G197" s="114" t="e">
        <f>#REF!</f>
        <v>#REF!</v>
      </c>
      <c r="H197" s="114" t="e">
        <f>#REF!</f>
        <v>#REF!</v>
      </c>
      <c r="I197" s="114" t="e">
        <f>#REF!</f>
        <v>#REF!</v>
      </c>
      <c r="J197" s="114" t="e">
        <f>#REF!</f>
        <v>#REF!</v>
      </c>
    </row>
    <row r="198" spans="2:10" ht="36.65" customHeight="1" thickTop="1" thickBot="1">
      <c r="B198" s="954"/>
      <c r="C198" s="923" t="s">
        <v>89</v>
      </c>
      <c r="D198" s="116" t="s">
        <v>5</v>
      </c>
      <c r="E198" s="117" t="e">
        <f>#REF!</f>
        <v>#REF!</v>
      </c>
      <c r="F198" s="117" t="e">
        <f>#REF!</f>
        <v>#REF!</v>
      </c>
      <c r="G198" s="117" t="e">
        <f>#REF!</f>
        <v>#REF!</v>
      </c>
      <c r="H198" s="117" t="e">
        <f>#REF!</f>
        <v>#REF!</v>
      </c>
      <c r="I198" s="117" t="e">
        <f>#REF!</f>
        <v>#REF!</v>
      </c>
      <c r="J198" s="117" t="e">
        <f>#REF!</f>
        <v>#REF!</v>
      </c>
    </row>
    <row r="199" spans="2:10" ht="36.65" customHeight="1" thickBot="1">
      <c r="B199" s="954"/>
      <c r="C199" s="924"/>
      <c r="D199" s="111" t="s">
        <v>6</v>
      </c>
      <c r="E199" s="112" t="e">
        <f>#REF!</f>
        <v>#REF!</v>
      </c>
      <c r="F199" s="112" t="e">
        <f>#REF!</f>
        <v>#REF!</v>
      </c>
      <c r="G199" s="112" t="e">
        <f>#REF!</f>
        <v>#REF!</v>
      </c>
      <c r="H199" s="112" t="e">
        <f>#REF!</f>
        <v>#REF!</v>
      </c>
      <c r="I199" s="112" t="e">
        <f>#REF!</f>
        <v>#REF!</v>
      </c>
      <c r="J199" s="112" t="e">
        <f>#REF!</f>
        <v>#REF!</v>
      </c>
    </row>
    <row r="200" spans="2:10" ht="36.65" customHeight="1" thickBot="1">
      <c r="B200" s="954"/>
      <c r="C200" s="924"/>
      <c r="D200" s="111" t="s">
        <v>7</v>
      </c>
      <c r="E200" s="112" t="e">
        <f>#REF!</f>
        <v>#REF!</v>
      </c>
      <c r="F200" s="112" t="e">
        <f>#REF!</f>
        <v>#REF!</v>
      </c>
      <c r="G200" s="112" t="e">
        <f>#REF!</f>
        <v>#REF!</v>
      </c>
      <c r="H200" s="112" t="e">
        <f>#REF!</f>
        <v>#REF!</v>
      </c>
      <c r="I200" s="112" t="e">
        <f>#REF!</f>
        <v>#REF!</v>
      </c>
      <c r="J200" s="112" t="e">
        <f>#REF!</f>
        <v>#REF!</v>
      </c>
    </row>
    <row r="201" spans="2:10" ht="36.65" customHeight="1" thickBot="1">
      <c r="B201" s="954"/>
      <c r="C201" s="924"/>
      <c r="D201" s="115" t="s">
        <v>8</v>
      </c>
      <c r="E201" s="114" t="e">
        <f>#REF!</f>
        <v>#REF!</v>
      </c>
      <c r="F201" s="114" t="e">
        <f>#REF!</f>
        <v>#REF!</v>
      </c>
      <c r="G201" s="114" t="e">
        <f>#REF!</f>
        <v>#REF!</v>
      </c>
      <c r="H201" s="114" t="e">
        <f>#REF!</f>
        <v>#REF!</v>
      </c>
      <c r="I201" s="114" t="e">
        <f>#REF!</f>
        <v>#REF!</v>
      </c>
      <c r="J201" s="114" t="e">
        <f>#REF!</f>
        <v>#REF!</v>
      </c>
    </row>
    <row r="202" spans="2:10" ht="36.65" customHeight="1" thickTop="1" thickBot="1">
      <c r="B202" s="954"/>
      <c r="C202" s="923" t="s">
        <v>90</v>
      </c>
      <c r="D202" s="116" t="s">
        <v>5</v>
      </c>
      <c r="E202" s="117" t="e">
        <f>#REF!</f>
        <v>#REF!</v>
      </c>
      <c r="F202" s="117" t="e">
        <f>#REF!</f>
        <v>#REF!</v>
      </c>
      <c r="G202" s="117" t="e">
        <f>#REF!</f>
        <v>#REF!</v>
      </c>
      <c r="H202" s="117" t="e">
        <f>#REF!</f>
        <v>#REF!</v>
      </c>
      <c r="I202" s="117" t="e">
        <f>#REF!</f>
        <v>#REF!</v>
      </c>
      <c r="J202" s="117" t="e">
        <f>#REF!</f>
        <v>#REF!</v>
      </c>
    </row>
    <row r="203" spans="2:10" ht="36.65" customHeight="1" thickBot="1">
      <c r="B203" s="954"/>
      <c r="C203" s="924"/>
      <c r="D203" s="111" t="s">
        <v>6</v>
      </c>
      <c r="E203" s="112" t="e">
        <f>#REF!</f>
        <v>#REF!</v>
      </c>
      <c r="F203" s="112" t="e">
        <f>#REF!</f>
        <v>#REF!</v>
      </c>
      <c r="G203" s="112" t="e">
        <f>#REF!</f>
        <v>#REF!</v>
      </c>
      <c r="H203" s="112" t="e">
        <f>#REF!</f>
        <v>#REF!</v>
      </c>
      <c r="I203" s="112" t="e">
        <f>#REF!</f>
        <v>#REF!</v>
      </c>
      <c r="J203" s="112" t="e">
        <f>#REF!</f>
        <v>#REF!</v>
      </c>
    </row>
    <row r="204" spans="2:10" ht="36.65" customHeight="1" thickBot="1">
      <c r="B204" s="954"/>
      <c r="C204" s="924"/>
      <c r="D204" s="111" t="s">
        <v>7</v>
      </c>
      <c r="E204" s="112" t="e">
        <f>#REF!</f>
        <v>#REF!</v>
      </c>
      <c r="F204" s="112" t="e">
        <f>#REF!</f>
        <v>#REF!</v>
      </c>
      <c r="G204" s="112" t="e">
        <f>#REF!</f>
        <v>#REF!</v>
      </c>
      <c r="H204" s="112" t="e">
        <f>#REF!</f>
        <v>#REF!</v>
      </c>
      <c r="I204" s="112" t="e">
        <f>#REF!</f>
        <v>#REF!</v>
      </c>
      <c r="J204" s="112" t="e">
        <f>#REF!</f>
        <v>#REF!</v>
      </c>
    </row>
    <row r="205" spans="2:10" ht="36.65" customHeight="1" thickBot="1">
      <c r="B205" s="955"/>
      <c r="C205" s="924"/>
      <c r="D205" s="118" t="s">
        <v>8</v>
      </c>
      <c r="E205" s="119" t="e">
        <f>#REF!</f>
        <v>#REF!</v>
      </c>
      <c r="F205" s="119" t="e">
        <f>#REF!</f>
        <v>#REF!</v>
      </c>
      <c r="G205" s="119" t="e">
        <f>#REF!</f>
        <v>#REF!</v>
      </c>
      <c r="H205" s="119" t="e">
        <f>#REF!</f>
        <v>#REF!</v>
      </c>
      <c r="I205" s="119" t="e">
        <f>#REF!</f>
        <v>#REF!</v>
      </c>
      <c r="J205" s="119" t="e">
        <f>#REF!</f>
        <v>#REF!</v>
      </c>
    </row>
    <row r="206" spans="2:10" s="133" customFormat="1" ht="36.65" customHeight="1" thickBot="1">
      <c r="B206" s="134"/>
      <c r="C206" s="135"/>
      <c r="D206" s="132"/>
      <c r="E206" s="132"/>
      <c r="F206" s="132"/>
      <c r="G206" s="132"/>
      <c r="H206" s="132"/>
      <c r="I206" s="132"/>
      <c r="J206" s="132"/>
    </row>
    <row r="207" spans="2:10" ht="57.75" customHeight="1">
      <c r="B207" s="913" t="s">
        <v>75</v>
      </c>
      <c r="C207" s="915" t="s">
        <v>74</v>
      </c>
      <c r="D207" s="917" t="s">
        <v>76</v>
      </c>
      <c r="E207" s="919" t="s">
        <v>60</v>
      </c>
      <c r="F207" s="920"/>
      <c r="G207" s="921"/>
      <c r="H207" s="922" t="s">
        <v>91</v>
      </c>
      <c r="I207" s="920"/>
      <c r="J207" s="921"/>
    </row>
    <row r="208" spans="2:10" s="108" customFormat="1" ht="53.25" customHeight="1" thickBot="1">
      <c r="B208" s="914"/>
      <c r="C208" s="916"/>
      <c r="D208" s="918"/>
      <c r="E208" s="128" t="s">
        <v>62</v>
      </c>
      <c r="F208" s="122" t="s">
        <v>102</v>
      </c>
      <c r="G208" s="123" t="s">
        <v>103</v>
      </c>
      <c r="H208" s="128" t="s">
        <v>62</v>
      </c>
      <c r="I208" s="122" t="s">
        <v>102</v>
      </c>
      <c r="J208" s="123" t="s">
        <v>103</v>
      </c>
    </row>
    <row r="209" spans="2:10" ht="36.65" customHeight="1">
      <c r="B209" s="953" t="s">
        <v>66</v>
      </c>
      <c r="C209" s="927" t="s">
        <v>72</v>
      </c>
      <c r="D209" s="109" t="s">
        <v>5</v>
      </c>
      <c r="E209" s="110" t="e">
        <f>#REF!</f>
        <v>#REF!</v>
      </c>
      <c r="F209" s="110" t="e">
        <f>#REF!</f>
        <v>#REF!</v>
      </c>
      <c r="G209" s="110" t="e">
        <f>#REF!</f>
        <v>#REF!</v>
      </c>
      <c r="H209" s="110" t="e">
        <f>#REF!</f>
        <v>#REF!</v>
      </c>
      <c r="I209" s="110" t="e">
        <f>#REF!</f>
        <v>#REF!</v>
      </c>
      <c r="J209" s="110" t="e">
        <f>#REF!</f>
        <v>#REF!</v>
      </c>
    </row>
    <row r="210" spans="2:10" ht="36.65" customHeight="1">
      <c r="B210" s="954"/>
      <c r="C210" s="928"/>
      <c r="D210" s="111" t="s">
        <v>6</v>
      </c>
      <c r="E210" s="112" t="e">
        <f>#REF!</f>
        <v>#REF!</v>
      </c>
      <c r="F210" s="112" t="e">
        <f>#REF!</f>
        <v>#REF!</v>
      </c>
      <c r="G210" s="112" t="e">
        <f>#REF!</f>
        <v>#REF!</v>
      </c>
      <c r="H210" s="112" t="e">
        <f>#REF!</f>
        <v>#REF!</v>
      </c>
      <c r="I210" s="112" t="e">
        <f>#REF!</f>
        <v>#REF!</v>
      </c>
      <c r="J210" s="112" t="e">
        <f>#REF!</f>
        <v>#REF!</v>
      </c>
    </row>
    <row r="211" spans="2:10" ht="36.65" customHeight="1">
      <c r="B211" s="954"/>
      <c r="C211" s="928"/>
      <c r="D211" s="111" t="s">
        <v>7</v>
      </c>
      <c r="E211" s="112" t="e">
        <f>#REF!</f>
        <v>#REF!</v>
      </c>
      <c r="F211" s="112" t="e">
        <f>#REF!</f>
        <v>#REF!</v>
      </c>
      <c r="G211" s="112" t="e">
        <f>#REF!</f>
        <v>#REF!</v>
      </c>
      <c r="H211" s="112" t="e">
        <f>#REF!</f>
        <v>#REF!</v>
      </c>
      <c r="I211" s="112" t="e">
        <f>#REF!</f>
        <v>#REF!</v>
      </c>
      <c r="J211" s="112" t="e">
        <f>#REF!</f>
        <v>#REF!</v>
      </c>
    </row>
    <row r="212" spans="2:10" ht="36.65" customHeight="1" thickBot="1">
      <c r="B212" s="954"/>
      <c r="C212" s="929"/>
      <c r="D212" s="113" t="s">
        <v>8</v>
      </c>
      <c r="E212" s="114" t="e">
        <f>#REF!</f>
        <v>#REF!</v>
      </c>
      <c r="F212" s="114" t="e">
        <f>#REF!</f>
        <v>#REF!</v>
      </c>
      <c r="G212" s="114" t="e">
        <f>#REF!</f>
        <v>#REF!</v>
      </c>
      <c r="H212" s="114" t="e">
        <f>#REF!</f>
        <v>#REF!</v>
      </c>
      <c r="I212" s="114" t="e">
        <f>#REF!</f>
        <v>#REF!</v>
      </c>
      <c r="J212" s="114" t="e">
        <f>#REF!</f>
        <v>#REF!</v>
      </c>
    </row>
    <row r="213" spans="2:10" ht="36.65" customHeight="1" thickTop="1" thickBot="1">
      <c r="B213" s="954"/>
      <c r="C213" s="923" t="s">
        <v>73</v>
      </c>
      <c r="D213" s="109" t="s">
        <v>5</v>
      </c>
      <c r="E213" s="110" t="e">
        <f>#REF!</f>
        <v>#REF!</v>
      </c>
      <c r="F213" s="110" t="e">
        <f>#REF!</f>
        <v>#REF!</v>
      </c>
      <c r="G213" s="110" t="e">
        <f>#REF!</f>
        <v>#REF!</v>
      </c>
      <c r="H213" s="110" t="e">
        <f>#REF!</f>
        <v>#REF!</v>
      </c>
      <c r="I213" s="110" t="e">
        <f>#REF!</f>
        <v>#REF!</v>
      </c>
      <c r="J213" s="110" t="e">
        <f>#REF!</f>
        <v>#REF!</v>
      </c>
    </row>
    <row r="214" spans="2:10" ht="36.65" customHeight="1" thickBot="1">
      <c r="B214" s="954"/>
      <c r="C214" s="924"/>
      <c r="D214" s="111" t="s">
        <v>6</v>
      </c>
      <c r="E214" s="112" t="e">
        <f>#REF!</f>
        <v>#REF!</v>
      </c>
      <c r="F214" s="112" t="e">
        <f>#REF!</f>
        <v>#REF!</v>
      </c>
      <c r="G214" s="112" t="e">
        <f>#REF!</f>
        <v>#REF!</v>
      </c>
      <c r="H214" s="112" t="e">
        <f>#REF!</f>
        <v>#REF!</v>
      </c>
      <c r="I214" s="112" t="e">
        <f>#REF!</f>
        <v>#REF!</v>
      </c>
      <c r="J214" s="112" t="e">
        <f>#REF!</f>
        <v>#REF!</v>
      </c>
    </row>
    <row r="215" spans="2:10" ht="36.65" customHeight="1" thickBot="1">
      <c r="B215" s="954"/>
      <c r="C215" s="924"/>
      <c r="D215" s="111" t="s">
        <v>7</v>
      </c>
      <c r="E215" s="112" t="e">
        <f>#REF!</f>
        <v>#REF!</v>
      </c>
      <c r="F215" s="112" t="e">
        <f>#REF!</f>
        <v>#REF!</v>
      </c>
      <c r="G215" s="112" t="e">
        <f>#REF!</f>
        <v>#REF!</v>
      </c>
      <c r="H215" s="112" t="e">
        <f>#REF!</f>
        <v>#REF!</v>
      </c>
      <c r="I215" s="112" t="e">
        <f>#REF!</f>
        <v>#REF!</v>
      </c>
      <c r="J215" s="112" t="e">
        <f>#REF!</f>
        <v>#REF!</v>
      </c>
    </row>
    <row r="216" spans="2:10" ht="36.65" customHeight="1" thickBot="1">
      <c r="B216" s="954"/>
      <c r="C216" s="925"/>
      <c r="D216" s="113" t="s">
        <v>8</v>
      </c>
      <c r="E216" s="114" t="e">
        <f>#REF!</f>
        <v>#REF!</v>
      </c>
      <c r="F216" s="114" t="e">
        <f>#REF!</f>
        <v>#REF!</v>
      </c>
      <c r="G216" s="114" t="e">
        <f>#REF!</f>
        <v>#REF!</v>
      </c>
      <c r="H216" s="114" t="e">
        <f>#REF!</f>
        <v>#REF!</v>
      </c>
      <c r="I216" s="114" t="e">
        <f>#REF!</f>
        <v>#REF!</v>
      </c>
      <c r="J216" s="114" t="e">
        <f>#REF!</f>
        <v>#REF!</v>
      </c>
    </row>
    <row r="217" spans="2:10" ht="36.65" customHeight="1" thickTop="1" thickBot="1">
      <c r="B217" s="954"/>
      <c r="C217" s="930">
        <v>20</v>
      </c>
      <c r="D217" s="109" t="s">
        <v>5</v>
      </c>
      <c r="E217" s="110" t="e">
        <f>#REF!</f>
        <v>#REF!</v>
      </c>
      <c r="F217" s="110" t="e">
        <f>#REF!</f>
        <v>#REF!</v>
      </c>
      <c r="G217" s="110" t="e">
        <f>#REF!</f>
        <v>#REF!</v>
      </c>
      <c r="H217" s="110" t="e">
        <f>#REF!</f>
        <v>#REF!</v>
      </c>
      <c r="I217" s="110" t="e">
        <f>#REF!</f>
        <v>#REF!</v>
      </c>
      <c r="J217" s="110" t="e">
        <f>#REF!</f>
        <v>#REF!</v>
      </c>
    </row>
    <row r="218" spans="2:10" ht="36.65" customHeight="1" thickBot="1">
      <c r="B218" s="954"/>
      <c r="C218" s="924"/>
      <c r="D218" s="111" t="s">
        <v>6</v>
      </c>
      <c r="E218" s="112" t="e">
        <f>#REF!</f>
        <v>#REF!</v>
      </c>
      <c r="F218" s="112" t="e">
        <f>#REF!</f>
        <v>#REF!</v>
      </c>
      <c r="G218" s="112" t="e">
        <f>#REF!</f>
        <v>#REF!</v>
      </c>
      <c r="H218" s="112" t="e">
        <f>#REF!</f>
        <v>#REF!</v>
      </c>
      <c r="I218" s="112" t="e">
        <f>#REF!</f>
        <v>#REF!</v>
      </c>
      <c r="J218" s="112" t="e">
        <f>#REF!</f>
        <v>#REF!</v>
      </c>
    </row>
    <row r="219" spans="2:10" ht="36.65" customHeight="1" thickBot="1">
      <c r="B219" s="954"/>
      <c r="C219" s="924"/>
      <c r="D219" s="111" t="s">
        <v>7</v>
      </c>
      <c r="E219" s="112" t="e">
        <f>#REF!</f>
        <v>#REF!</v>
      </c>
      <c r="F219" s="112" t="e">
        <f>#REF!</f>
        <v>#REF!</v>
      </c>
      <c r="G219" s="112" t="e">
        <f>#REF!</f>
        <v>#REF!</v>
      </c>
      <c r="H219" s="112" t="e">
        <f>#REF!</f>
        <v>#REF!</v>
      </c>
      <c r="I219" s="112" t="e">
        <f>#REF!</f>
        <v>#REF!</v>
      </c>
      <c r="J219" s="112" t="e">
        <f>#REF!</f>
        <v>#REF!</v>
      </c>
    </row>
    <row r="220" spans="2:10" ht="36.65" customHeight="1" thickBot="1">
      <c r="B220" s="954"/>
      <c r="C220" s="925"/>
      <c r="D220" s="113" t="s">
        <v>8</v>
      </c>
      <c r="E220" s="114" t="e">
        <f>#REF!</f>
        <v>#REF!</v>
      </c>
      <c r="F220" s="114" t="e">
        <f>#REF!</f>
        <v>#REF!</v>
      </c>
      <c r="G220" s="114" t="e">
        <f>#REF!</f>
        <v>#REF!</v>
      </c>
      <c r="H220" s="114" t="e">
        <f>#REF!</f>
        <v>#REF!</v>
      </c>
      <c r="I220" s="114" t="e">
        <f>#REF!</f>
        <v>#REF!</v>
      </c>
      <c r="J220" s="114" t="e">
        <f>#REF!</f>
        <v>#REF!</v>
      </c>
    </row>
    <row r="221" spans="2:10" ht="36.65" customHeight="1" thickTop="1" thickBot="1">
      <c r="B221" s="954"/>
      <c r="C221" s="923" t="s">
        <v>77</v>
      </c>
      <c r="D221" s="109" t="s">
        <v>5</v>
      </c>
      <c r="E221" s="110" t="e">
        <f>#REF!</f>
        <v>#REF!</v>
      </c>
      <c r="F221" s="110" t="e">
        <f>#REF!</f>
        <v>#REF!</v>
      </c>
      <c r="G221" s="110" t="e">
        <f>#REF!</f>
        <v>#REF!</v>
      </c>
      <c r="H221" s="110" t="e">
        <f>#REF!</f>
        <v>#REF!</v>
      </c>
      <c r="I221" s="110" t="e">
        <f>#REF!</f>
        <v>#REF!</v>
      </c>
      <c r="J221" s="110" t="e">
        <f>#REF!</f>
        <v>#REF!</v>
      </c>
    </row>
    <row r="222" spans="2:10" ht="36.65" customHeight="1" thickBot="1">
      <c r="B222" s="954"/>
      <c r="C222" s="924"/>
      <c r="D222" s="111" t="s">
        <v>6</v>
      </c>
      <c r="E222" s="112" t="e">
        <f>#REF!</f>
        <v>#REF!</v>
      </c>
      <c r="F222" s="112" t="e">
        <f>#REF!</f>
        <v>#REF!</v>
      </c>
      <c r="G222" s="112" t="e">
        <f>#REF!</f>
        <v>#REF!</v>
      </c>
      <c r="H222" s="112" t="e">
        <f>#REF!</f>
        <v>#REF!</v>
      </c>
      <c r="I222" s="112" t="e">
        <f>#REF!</f>
        <v>#REF!</v>
      </c>
      <c r="J222" s="112" t="e">
        <f>#REF!</f>
        <v>#REF!</v>
      </c>
    </row>
    <row r="223" spans="2:10" ht="36.65" customHeight="1" thickBot="1">
      <c r="B223" s="954"/>
      <c r="C223" s="924"/>
      <c r="D223" s="111" t="s">
        <v>7</v>
      </c>
      <c r="E223" s="112" t="e">
        <f>#REF!</f>
        <v>#REF!</v>
      </c>
      <c r="F223" s="112" t="e">
        <f>#REF!</f>
        <v>#REF!</v>
      </c>
      <c r="G223" s="112" t="e">
        <f>#REF!</f>
        <v>#REF!</v>
      </c>
      <c r="H223" s="112" t="e">
        <f>#REF!</f>
        <v>#REF!</v>
      </c>
      <c r="I223" s="112" t="e">
        <f>#REF!</f>
        <v>#REF!</v>
      </c>
      <c r="J223" s="112" t="e">
        <f>#REF!</f>
        <v>#REF!</v>
      </c>
    </row>
    <row r="224" spans="2:10" ht="36.65" customHeight="1" thickBot="1">
      <c r="B224" s="954"/>
      <c r="C224" s="925"/>
      <c r="D224" s="113" t="s">
        <v>8</v>
      </c>
      <c r="E224" s="114" t="e">
        <f>#REF!</f>
        <v>#REF!</v>
      </c>
      <c r="F224" s="114" t="e">
        <f>#REF!</f>
        <v>#REF!</v>
      </c>
      <c r="G224" s="114" t="e">
        <f>#REF!</f>
        <v>#REF!</v>
      </c>
      <c r="H224" s="114" t="e">
        <f>#REF!</f>
        <v>#REF!</v>
      </c>
      <c r="I224" s="114" t="e">
        <f>#REF!</f>
        <v>#REF!</v>
      </c>
      <c r="J224" s="114" t="e">
        <f>#REF!</f>
        <v>#REF!</v>
      </c>
    </row>
    <row r="225" spans="2:10" ht="36.65" customHeight="1" thickTop="1" thickBot="1">
      <c r="B225" s="954"/>
      <c r="C225" s="923" t="s">
        <v>78</v>
      </c>
      <c r="D225" s="109" t="s">
        <v>5</v>
      </c>
      <c r="E225" s="110" t="e">
        <f>#REF!</f>
        <v>#REF!</v>
      </c>
      <c r="F225" s="110" t="e">
        <f>#REF!</f>
        <v>#REF!</v>
      </c>
      <c r="G225" s="110" t="e">
        <f>#REF!</f>
        <v>#REF!</v>
      </c>
      <c r="H225" s="110" t="e">
        <f>#REF!</f>
        <v>#REF!</v>
      </c>
      <c r="I225" s="110" t="e">
        <f>#REF!</f>
        <v>#REF!</v>
      </c>
      <c r="J225" s="110" t="e">
        <f>#REF!</f>
        <v>#REF!</v>
      </c>
    </row>
    <row r="226" spans="2:10" ht="36.65" customHeight="1" thickBot="1">
      <c r="B226" s="954"/>
      <c r="C226" s="924"/>
      <c r="D226" s="111" t="s">
        <v>6</v>
      </c>
      <c r="E226" s="112" t="e">
        <f>#REF!</f>
        <v>#REF!</v>
      </c>
      <c r="F226" s="112" t="e">
        <f>#REF!</f>
        <v>#REF!</v>
      </c>
      <c r="G226" s="112" t="e">
        <f>#REF!</f>
        <v>#REF!</v>
      </c>
      <c r="H226" s="112" t="e">
        <f>#REF!</f>
        <v>#REF!</v>
      </c>
      <c r="I226" s="112" t="e">
        <f>#REF!</f>
        <v>#REF!</v>
      </c>
      <c r="J226" s="112" t="e">
        <f>#REF!</f>
        <v>#REF!</v>
      </c>
    </row>
    <row r="227" spans="2:10" ht="36.65" customHeight="1" thickBot="1">
      <c r="B227" s="954"/>
      <c r="C227" s="924"/>
      <c r="D227" s="111" t="s">
        <v>7</v>
      </c>
      <c r="E227" s="112" t="e">
        <f>#REF!</f>
        <v>#REF!</v>
      </c>
      <c r="F227" s="112" t="e">
        <f>#REF!</f>
        <v>#REF!</v>
      </c>
      <c r="G227" s="112" t="e">
        <f>#REF!</f>
        <v>#REF!</v>
      </c>
      <c r="H227" s="112" t="e">
        <f>#REF!</f>
        <v>#REF!</v>
      </c>
      <c r="I227" s="112" t="e">
        <f>#REF!</f>
        <v>#REF!</v>
      </c>
      <c r="J227" s="112" t="e">
        <f>#REF!</f>
        <v>#REF!</v>
      </c>
    </row>
    <row r="228" spans="2:10" ht="36.65" customHeight="1" thickBot="1">
      <c r="B228" s="954"/>
      <c r="C228" s="925"/>
      <c r="D228" s="113" t="s">
        <v>8</v>
      </c>
      <c r="E228" s="114" t="e">
        <f>#REF!</f>
        <v>#REF!</v>
      </c>
      <c r="F228" s="114" t="e">
        <f>#REF!</f>
        <v>#REF!</v>
      </c>
      <c r="G228" s="114" t="e">
        <f>#REF!</f>
        <v>#REF!</v>
      </c>
      <c r="H228" s="114" t="e">
        <f>#REF!</f>
        <v>#REF!</v>
      </c>
      <c r="I228" s="114" t="e">
        <f>#REF!</f>
        <v>#REF!</v>
      </c>
      <c r="J228" s="114" t="e">
        <f>#REF!</f>
        <v>#REF!</v>
      </c>
    </row>
    <row r="229" spans="2:10" ht="36.65" customHeight="1" thickTop="1" thickBot="1">
      <c r="B229" s="954"/>
      <c r="C229" s="923" t="s">
        <v>79</v>
      </c>
      <c r="D229" s="109" t="s">
        <v>5</v>
      </c>
      <c r="E229" s="110" t="e">
        <f>#REF!</f>
        <v>#REF!</v>
      </c>
      <c r="F229" s="110" t="e">
        <f>#REF!</f>
        <v>#REF!</v>
      </c>
      <c r="G229" s="110" t="e">
        <f>#REF!</f>
        <v>#REF!</v>
      </c>
      <c r="H229" s="110" t="e">
        <f>#REF!</f>
        <v>#REF!</v>
      </c>
      <c r="I229" s="110" t="e">
        <f>#REF!</f>
        <v>#REF!</v>
      </c>
      <c r="J229" s="110" t="e">
        <f>#REF!</f>
        <v>#REF!</v>
      </c>
    </row>
    <row r="230" spans="2:10" ht="36.65" customHeight="1" thickBot="1">
      <c r="B230" s="954"/>
      <c r="C230" s="924"/>
      <c r="D230" s="111" t="s">
        <v>6</v>
      </c>
      <c r="E230" s="112" t="e">
        <f>#REF!</f>
        <v>#REF!</v>
      </c>
      <c r="F230" s="112" t="e">
        <f>#REF!</f>
        <v>#REF!</v>
      </c>
      <c r="G230" s="112" t="e">
        <f>#REF!</f>
        <v>#REF!</v>
      </c>
      <c r="H230" s="112" t="e">
        <f>#REF!</f>
        <v>#REF!</v>
      </c>
      <c r="I230" s="112" t="e">
        <f>#REF!</f>
        <v>#REF!</v>
      </c>
      <c r="J230" s="112" t="e">
        <f>#REF!</f>
        <v>#REF!</v>
      </c>
    </row>
    <row r="231" spans="2:10" ht="36.65" customHeight="1" thickBot="1">
      <c r="B231" s="954"/>
      <c r="C231" s="924"/>
      <c r="D231" s="111" t="s">
        <v>7</v>
      </c>
      <c r="E231" s="112" t="e">
        <f>#REF!</f>
        <v>#REF!</v>
      </c>
      <c r="F231" s="112" t="e">
        <f>#REF!</f>
        <v>#REF!</v>
      </c>
      <c r="G231" s="112" t="e">
        <f>#REF!</f>
        <v>#REF!</v>
      </c>
      <c r="H231" s="112" t="e">
        <f>#REF!</f>
        <v>#REF!</v>
      </c>
      <c r="I231" s="112" t="e">
        <f>#REF!</f>
        <v>#REF!</v>
      </c>
      <c r="J231" s="112" t="e">
        <f>#REF!</f>
        <v>#REF!</v>
      </c>
    </row>
    <row r="232" spans="2:10" ht="36.65" customHeight="1" thickBot="1">
      <c r="B232" s="954"/>
      <c r="C232" s="925"/>
      <c r="D232" s="113" t="s">
        <v>8</v>
      </c>
      <c r="E232" s="114" t="e">
        <f>#REF!</f>
        <v>#REF!</v>
      </c>
      <c r="F232" s="114" t="e">
        <f>#REF!</f>
        <v>#REF!</v>
      </c>
      <c r="G232" s="114" t="e">
        <f>#REF!</f>
        <v>#REF!</v>
      </c>
      <c r="H232" s="114" t="e">
        <f>#REF!</f>
        <v>#REF!</v>
      </c>
      <c r="I232" s="114" t="e">
        <f>#REF!</f>
        <v>#REF!</v>
      </c>
      <c r="J232" s="114" t="e">
        <f>#REF!</f>
        <v>#REF!</v>
      </c>
    </row>
    <row r="233" spans="2:10" ht="36.65" customHeight="1" thickTop="1" thickBot="1">
      <c r="B233" s="954"/>
      <c r="C233" s="923" t="s">
        <v>80</v>
      </c>
      <c r="D233" s="109" t="s">
        <v>5</v>
      </c>
      <c r="E233" s="110" t="e">
        <f>#REF!</f>
        <v>#REF!</v>
      </c>
      <c r="F233" s="110" t="e">
        <f>#REF!</f>
        <v>#REF!</v>
      </c>
      <c r="G233" s="110" t="e">
        <f>#REF!</f>
        <v>#REF!</v>
      </c>
      <c r="H233" s="110" t="e">
        <f>#REF!</f>
        <v>#REF!</v>
      </c>
      <c r="I233" s="110" t="e">
        <f>#REF!</f>
        <v>#REF!</v>
      </c>
      <c r="J233" s="110" t="e">
        <f>#REF!</f>
        <v>#REF!</v>
      </c>
    </row>
    <row r="234" spans="2:10" ht="36.65" customHeight="1" thickBot="1">
      <c r="B234" s="954"/>
      <c r="C234" s="924"/>
      <c r="D234" s="111" t="s">
        <v>6</v>
      </c>
      <c r="E234" s="112" t="e">
        <f>#REF!</f>
        <v>#REF!</v>
      </c>
      <c r="F234" s="112" t="e">
        <f>#REF!</f>
        <v>#REF!</v>
      </c>
      <c r="G234" s="112" t="e">
        <f>#REF!</f>
        <v>#REF!</v>
      </c>
      <c r="H234" s="112" t="e">
        <f>#REF!</f>
        <v>#REF!</v>
      </c>
      <c r="I234" s="112" t="e">
        <f>#REF!</f>
        <v>#REF!</v>
      </c>
      <c r="J234" s="112" t="e">
        <f>#REF!</f>
        <v>#REF!</v>
      </c>
    </row>
    <row r="235" spans="2:10" ht="36.65" customHeight="1" thickBot="1">
      <c r="B235" s="954"/>
      <c r="C235" s="924"/>
      <c r="D235" s="111" t="s">
        <v>7</v>
      </c>
      <c r="E235" s="112" t="e">
        <f>#REF!</f>
        <v>#REF!</v>
      </c>
      <c r="F235" s="112" t="e">
        <f>#REF!</f>
        <v>#REF!</v>
      </c>
      <c r="G235" s="112" t="e">
        <f>#REF!</f>
        <v>#REF!</v>
      </c>
      <c r="H235" s="112" t="e">
        <f>#REF!</f>
        <v>#REF!</v>
      </c>
      <c r="I235" s="112" t="e">
        <f>#REF!</f>
        <v>#REF!</v>
      </c>
      <c r="J235" s="112" t="e">
        <f>#REF!</f>
        <v>#REF!</v>
      </c>
    </row>
    <row r="236" spans="2:10" ht="36.65" customHeight="1" thickBot="1">
      <c r="B236" s="954"/>
      <c r="C236" s="925"/>
      <c r="D236" s="113" t="s">
        <v>8</v>
      </c>
      <c r="E236" s="114" t="e">
        <f>#REF!</f>
        <v>#REF!</v>
      </c>
      <c r="F236" s="114" t="e">
        <f>#REF!</f>
        <v>#REF!</v>
      </c>
      <c r="G236" s="114" t="e">
        <f>#REF!</f>
        <v>#REF!</v>
      </c>
      <c r="H236" s="114" t="e">
        <f>#REF!</f>
        <v>#REF!</v>
      </c>
      <c r="I236" s="114" t="e">
        <f>#REF!</f>
        <v>#REF!</v>
      </c>
      <c r="J236" s="114" t="e">
        <f>#REF!</f>
        <v>#REF!</v>
      </c>
    </row>
    <row r="237" spans="2:10" ht="36.65" customHeight="1" thickTop="1" thickBot="1">
      <c r="B237" s="954"/>
      <c r="C237" s="926" t="s">
        <v>82</v>
      </c>
      <c r="D237" s="109" t="s">
        <v>5</v>
      </c>
      <c r="E237" s="110" t="e">
        <f>#REF!</f>
        <v>#REF!</v>
      </c>
      <c r="F237" s="110" t="e">
        <f>#REF!</f>
        <v>#REF!</v>
      </c>
      <c r="G237" s="110" t="e">
        <f>#REF!</f>
        <v>#REF!</v>
      </c>
      <c r="H237" s="110" t="e">
        <f>#REF!</f>
        <v>#REF!</v>
      </c>
      <c r="I237" s="110" t="e">
        <f>#REF!</f>
        <v>#REF!</v>
      </c>
      <c r="J237" s="110" t="e">
        <f>#REF!</f>
        <v>#REF!</v>
      </c>
    </row>
    <row r="238" spans="2:10" ht="36.65" customHeight="1" thickBot="1">
      <c r="B238" s="954"/>
      <c r="C238" s="924"/>
      <c r="D238" s="111" t="s">
        <v>6</v>
      </c>
      <c r="E238" s="112" t="e">
        <f>#REF!</f>
        <v>#REF!</v>
      </c>
      <c r="F238" s="112" t="e">
        <f>#REF!</f>
        <v>#REF!</v>
      </c>
      <c r="G238" s="112" t="e">
        <f>#REF!</f>
        <v>#REF!</v>
      </c>
      <c r="H238" s="112" t="e">
        <f>#REF!</f>
        <v>#REF!</v>
      </c>
      <c r="I238" s="112" t="e">
        <f>#REF!</f>
        <v>#REF!</v>
      </c>
      <c r="J238" s="112" t="e">
        <f>#REF!</f>
        <v>#REF!</v>
      </c>
    </row>
    <row r="239" spans="2:10" ht="36.65" customHeight="1" thickBot="1">
      <c r="B239" s="954"/>
      <c r="C239" s="924"/>
      <c r="D239" s="111" t="s">
        <v>7</v>
      </c>
      <c r="E239" s="112" t="e">
        <f>#REF!</f>
        <v>#REF!</v>
      </c>
      <c r="F239" s="112" t="e">
        <f>#REF!</f>
        <v>#REF!</v>
      </c>
      <c r="G239" s="112" t="e">
        <f>#REF!</f>
        <v>#REF!</v>
      </c>
      <c r="H239" s="112" t="e">
        <f>#REF!</f>
        <v>#REF!</v>
      </c>
      <c r="I239" s="112" t="e">
        <f>#REF!</f>
        <v>#REF!</v>
      </c>
      <c r="J239" s="112" t="e">
        <f>#REF!</f>
        <v>#REF!</v>
      </c>
    </row>
    <row r="240" spans="2:10" ht="36.65" customHeight="1" thickBot="1">
      <c r="B240" s="954"/>
      <c r="C240" s="925"/>
      <c r="D240" s="113" t="s">
        <v>8</v>
      </c>
      <c r="E240" s="114" t="e">
        <f>#REF!</f>
        <v>#REF!</v>
      </c>
      <c r="F240" s="114" t="e">
        <f>#REF!</f>
        <v>#REF!</v>
      </c>
      <c r="G240" s="114" t="e">
        <f>#REF!</f>
        <v>#REF!</v>
      </c>
      <c r="H240" s="114" t="e">
        <f>#REF!</f>
        <v>#REF!</v>
      </c>
      <c r="I240" s="114" t="e">
        <f>#REF!</f>
        <v>#REF!</v>
      </c>
      <c r="J240" s="114" t="e">
        <f>#REF!</f>
        <v>#REF!</v>
      </c>
    </row>
    <row r="241" spans="2:10" ht="36.65" customHeight="1" thickTop="1" thickBot="1">
      <c r="B241" s="954"/>
      <c r="C241" s="923" t="s">
        <v>83</v>
      </c>
      <c r="D241" s="109" t="s">
        <v>5</v>
      </c>
      <c r="E241" s="110" t="e">
        <f>#REF!</f>
        <v>#REF!</v>
      </c>
      <c r="F241" s="110" t="e">
        <f>#REF!</f>
        <v>#REF!</v>
      </c>
      <c r="G241" s="110" t="e">
        <f>#REF!</f>
        <v>#REF!</v>
      </c>
      <c r="H241" s="110" t="e">
        <f>#REF!</f>
        <v>#REF!</v>
      </c>
      <c r="I241" s="110" t="e">
        <f>#REF!</f>
        <v>#REF!</v>
      </c>
      <c r="J241" s="110" t="e">
        <f>#REF!</f>
        <v>#REF!</v>
      </c>
    </row>
    <row r="242" spans="2:10" ht="36.65" customHeight="1" thickBot="1">
      <c r="B242" s="954"/>
      <c r="C242" s="924"/>
      <c r="D242" s="111" t="s">
        <v>6</v>
      </c>
      <c r="E242" s="112" t="e">
        <f>#REF!</f>
        <v>#REF!</v>
      </c>
      <c r="F242" s="112" t="e">
        <f>#REF!</f>
        <v>#REF!</v>
      </c>
      <c r="G242" s="112" t="e">
        <f>#REF!</f>
        <v>#REF!</v>
      </c>
      <c r="H242" s="112" t="e">
        <f>#REF!</f>
        <v>#REF!</v>
      </c>
      <c r="I242" s="112" t="e">
        <f>#REF!</f>
        <v>#REF!</v>
      </c>
      <c r="J242" s="112" t="e">
        <f>#REF!</f>
        <v>#REF!</v>
      </c>
    </row>
    <row r="243" spans="2:10" ht="36.65" customHeight="1" thickBot="1">
      <c r="B243" s="954"/>
      <c r="C243" s="924"/>
      <c r="D243" s="111" t="s">
        <v>7</v>
      </c>
      <c r="E243" s="112" t="e">
        <f>#REF!</f>
        <v>#REF!</v>
      </c>
      <c r="F243" s="112" t="e">
        <f>#REF!</f>
        <v>#REF!</v>
      </c>
      <c r="G243" s="112" t="e">
        <f>#REF!</f>
        <v>#REF!</v>
      </c>
      <c r="H243" s="112" t="e">
        <f>#REF!</f>
        <v>#REF!</v>
      </c>
      <c r="I243" s="112" t="e">
        <f>#REF!</f>
        <v>#REF!</v>
      </c>
      <c r="J243" s="112" t="e">
        <f>#REF!</f>
        <v>#REF!</v>
      </c>
    </row>
    <row r="244" spans="2:10" ht="36.65" customHeight="1" thickBot="1">
      <c r="B244" s="954"/>
      <c r="C244" s="925"/>
      <c r="D244" s="113" t="s">
        <v>8</v>
      </c>
      <c r="E244" s="114" t="e">
        <f>#REF!</f>
        <v>#REF!</v>
      </c>
      <c r="F244" s="114" t="e">
        <f>#REF!</f>
        <v>#REF!</v>
      </c>
      <c r="G244" s="114" t="e">
        <f>#REF!</f>
        <v>#REF!</v>
      </c>
      <c r="H244" s="114" t="e">
        <f>#REF!</f>
        <v>#REF!</v>
      </c>
      <c r="I244" s="114" t="e">
        <f>#REF!</f>
        <v>#REF!</v>
      </c>
      <c r="J244" s="114" t="e">
        <f>#REF!</f>
        <v>#REF!</v>
      </c>
    </row>
    <row r="245" spans="2:10" ht="36.65" customHeight="1" thickTop="1" thickBot="1">
      <c r="B245" s="954"/>
      <c r="C245" s="926" t="s">
        <v>84</v>
      </c>
      <c r="D245" s="109" t="s">
        <v>5</v>
      </c>
      <c r="E245" s="110" t="e">
        <f>#REF!</f>
        <v>#REF!</v>
      </c>
      <c r="F245" s="110" t="e">
        <f>#REF!</f>
        <v>#REF!</v>
      </c>
      <c r="G245" s="110" t="e">
        <f>#REF!</f>
        <v>#REF!</v>
      </c>
      <c r="H245" s="110" t="e">
        <f>#REF!</f>
        <v>#REF!</v>
      </c>
      <c r="I245" s="110" t="e">
        <f>#REF!</f>
        <v>#REF!</v>
      </c>
      <c r="J245" s="110" t="e">
        <f>#REF!</f>
        <v>#REF!</v>
      </c>
    </row>
    <row r="246" spans="2:10" ht="36.65" customHeight="1" thickBot="1">
      <c r="B246" s="954"/>
      <c r="C246" s="924"/>
      <c r="D246" s="111" t="s">
        <v>6</v>
      </c>
      <c r="E246" s="112" t="e">
        <f>#REF!</f>
        <v>#REF!</v>
      </c>
      <c r="F246" s="112" t="e">
        <f>#REF!</f>
        <v>#REF!</v>
      </c>
      <c r="G246" s="112" t="e">
        <f>#REF!</f>
        <v>#REF!</v>
      </c>
      <c r="H246" s="112" t="e">
        <f>#REF!</f>
        <v>#REF!</v>
      </c>
      <c r="I246" s="112" t="e">
        <f>#REF!</f>
        <v>#REF!</v>
      </c>
      <c r="J246" s="112" t="e">
        <f>#REF!</f>
        <v>#REF!</v>
      </c>
    </row>
    <row r="247" spans="2:10" ht="36.65" customHeight="1" thickBot="1">
      <c r="B247" s="954"/>
      <c r="C247" s="924"/>
      <c r="D247" s="111" t="s">
        <v>7</v>
      </c>
      <c r="E247" s="112" t="e">
        <f>#REF!</f>
        <v>#REF!</v>
      </c>
      <c r="F247" s="112" t="e">
        <f>#REF!</f>
        <v>#REF!</v>
      </c>
      <c r="G247" s="112" t="e">
        <f>#REF!</f>
        <v>#REF!</v>
      </c>
      <c r="H247" s="112" t="e">
        <f>#REF!</f>
        <v>#REF!</v>
      </c>
      <c r="I247" s="112" t="e">
        <f>#REF!</f>
        <v>#REF!</v>
      </c>
      <c r="J247" s="112" t="e">
        <f>#REF!</f>
        <v>#REF!</v>
      </c>
    </row>
    <row r="248" spans="2:10" ht="36.65" customHeight="1" thickBot="1">
      <c r="B248" s="954"/>
      <c r="C248" s="925"/>
      <c r="D248" s="113" t="s">
        <v>8</v>
      </c>
      <c r="E248" s="114" t="e">
        <f>#REF!</f>
        <v>#REF!</v>
      </c>
      <c r="F248" s="114" t="e">
        <f>#REF!</f>
        <v>#REF!</v>
      </c>
      <c r="G248" s="114" t="e">
        <f>#REF!</f>
        <v>#REF!</v>
      </c>
      <c r="H248" s="114" t="e">
        <f>#REF!</f>
        <v>#REF!</v>
      </c>
      <c r="I248" s="114" t="e">
        <f>#REF!</f>
        <v>#REF!</v>
      </c>
      <c r="J248" s="114" t="e">
        <f>#REF!</f>
        <v>#REF!</v>
      </c>
    </row>
    <row r="249" spans="2:10" ht="36.65" customHeight="1" thickTop="1" thickBot="1">
      <c r="B249" s="954"/>
      <c r="C249" s="923" t="s">
        <v>85</v>
      </c>
      <c r="D249" s="109" t="s">
        <v>5</v>
      </c>
      <c r="E249" s="110" t="e">
        <f>#REF!</f>
        <v>#REF!</v>
      </c>
      <c r="F249" s="110" t="e">
        <f>#REF!</f>
        <v>#REF!</v>
      </c>
      <c r="G249" s="110" t="e">
        <f>#REF!</f>
        <v>#REF!</v>
      </c>
      <c r="H249" s="110" t="e">
        <f>#REF!</f>
        <v>#REF!</v>
      </c>
      <c r="I249" s="110" t="e">
        <f>#REF!</f>
        <v>#REF!</v>
      </c>
      <c r="J249" s="110" t="e">
        <f>#REF!</f>
        <v>#REF!</v>
      </c>
    </row>
    <row r="250" spans="2:10" ht="36.65" customHeight="1" thickBot="1">
      <c r="B250" s="954"/>
      <c r="C250" s="924"/>
      <c r="D250" s="111" t="s">
        <v>6</v>
      </c>
      <c r="E250" s="112" t="e">
        <f>#REF!</f>
        <v>#REF!</v>
      </c>
      <c r="F250" s="112" t="e">
        <f>#REF!</f>
        <v>#REF!</v>
      </c>
      <c r="G250" s="112" t="e">
        <f>#REF!</f>
        <v>#REF!</v>
      </c>
      <c r="H250" s="112" t="e">
        <f>#REF!</f>
        <v>#REF!</v>
      </c>
      <c r="I250" s="112" t="e">
        <f>#REF!</f>
        <v>#REF!</v>
      </c>
      <c r="J250" s="112" t="e">
        <f>#REF!</f>
        <v>#REF!</v>
      </c>
    </row>
    <row r="251" spans="2:10" ht="36.65" customHeight="1" thickBot="1">
      <c r="B251" s="954"/>
      <c r="C251" s="924"/>
      <c r="D251" s="111" t="s">
        <v>7</v>
      </c>
      <c r="E251" s="112" t="e">
        <f>#REF!</f>
        <v>#REF!</v>
      </c>
      <c r="F251" s="112" t="e">
        <f>#REF!</f>
        <v>#REF!</v>
      </c>
      <c r="G251" s="112" t="e">
        <f>#REF!</f>
        <v>#REF!</v>
      </c>
      <c r="H251" s="112" t="e">
        <f>#REF!</f>
        <v>#REF!</v>
      </c>
      <c r="I251" s="112" t="e">
        <f>#REF!</f>
        <v>#REF!</v>
      </c>
      <c r="J251" s="112" t="e">
        <f>#REF!</f>
        <v>#REF!</v>
      </c>
    </row>
    <row r="252" spans="2:10" ht="36.65" customHeight="1" thickBot="1">
      <c r="B252" s="954"/>
      <c r="C252" s="925"/>
      <c r="D252" s="113" t="s">
        <v>8</v>
      </c>
      <c r="E252" s="114" t="e">
        <f>#REF!</f>
        <v>#REF!</v>
      </c>
      <c r="F252" s="114" t="e">
        <f>#REF!</f>
        <v>#REF!</v>
      </c>
      <c r="G252" s="114" t="e">
        <f>#REF!</f>
        <v>#REF!</v>
      </c>
      <c r="H252" s="114" t="e">
        <f>#REF!</f>
        <v>#REF!</v>
      </c>
      <c r="I252" s="114" t="e">
        <f>#REF!</f>
        <v>#REF!</v>
      </c>
      <c r="J252" s="114" t="e">
        <f>#REF!</f>
        <v>#REF!</v>
      </c>
    </row>
    <row r="253" spans="2:10" ht="36.65" customHeight="1" thickTop="1" thickBot="1">
      <c r="B253" s="954"/>
      <c r="C253" s="923" t="s">
        <v>86</v>
      </c>
      <c r="D253" s="120" t="s">
        <v>5</v>
      </c>
      <c r="E253" s="121" t="e">
        <f>#REF!</f>
        <v>#REF!</v>
      </c>
      <c r="F253" s="121" t="e">
        <f>#REF!</f>
        <v>#REF!</v>
      </c>
      <c r="G253" s="121" t="e">
        <f>#REF!</f>
        <v>#REF!</v>
      </c>
      <c r="H253" s="121" t="e">
        <f>#REF!</f>
        <v>#REF!</v>
      </c>
      <c r="I253" s="121" t="e">
        <f>#REF!</f>
        <v>#REF!</v>
      </c>
      <c r="J253" s="121" t="e">
        <f>#REF!</f>
        <v>#REF!</v>
      </c>
    </row>
    <row r="254" spans="2:10" ht="36.65" customHeight="1" thickBot="1">
      <c r="B254" s="954"/>
      <c r="C254" s="924"/>
      <c r="D254" s="111" t="s">
        <v>6</v>
      </c>
      <c r="E254" s="112" t="e">
        <f>#REF!</f>
        <v>#REF!</v>
      </c>
      <c r="F254" s="112" t="e">
        <f>#REF!</f>
        <v>#REF!</v>
      </c>
      <c r="G254" s="112" t="e">
        <f>#REF!</f>
        <v>#REF!</v>
      </c>
      <c r="H254" s="112" t="e">
        <f>#REF!</f>
        <v>#REF!</v>
      </c>
      <c r="I254" s="112" t="e">
        <f>#REF!</f>
        <v>#REF!</v>
      </c>
      <c r="J254" s="112" t="e">
        <f>#REF!</f>
        <v>#REF!</v>
      </c>
    </row>
    <row r="255" spans="2:10" ht="36.65" customHeight="1" thickBot="1">
      <c r="B255" s="954"/>
      <c r="C255" s="924"/>
      <c r="D255" s="111" t="s">
        <v>7</v>
      </c>
      <c r="E255" s="112" t="e">
        <f>#REF!</f>
        <v>#REF!</v>
      </c>
      <c r="F255" s="112" t="e">
        <f>#REF!</f>
        <v>#REF!</v>
      </c>
      <c r="G255" s="112" t="e">
        <f>#REF!</f>
        <v>#REF!</v>
      </c>
      <c r="H255" s="112" t="e">
        <f>#REF!</f>
        <v>#REF!</v>
      </c>
      <c r="I255" s="112" t="e">
        <f>#REF!</f>
        <v>#REF!</v>
      </c>
      <c r="J255" s="112" t="e">
        <f>#REF!</f>
        <v>#REF!</v>
      </c>
    </row>
    <row r="256" spans="2:10" ht="36.65" customHeight="1" thickBot="1">
      <c r="B256" s="954"/>
      <c r="C256" s="924"/>
      <c r="D256" s="113" t="s">
        <v>8</v>
      </c>
      <c r="E256" s="114" t="e">
        <f>#REF!</f>
        <v>#REF!</v>
      </c>
      <c r="F256" s="114" t="e">
        <f>#REF!</f>
        <v>#REF!</v>
      </c>
      <c r="G256" s="114" t="e">
        <f>#REF!</f>
        <v>#REF!</v>
      </c>
      <c r="H256" s="114" t="e">
        <f>#REF!</f>
        <v>#REF!</v>
      </c>
      <c r="I256" s="114" t="e">
        <f>#REF!</f>
        <v>#REF!</v>
      </c>
      <c r="J256" s="114" t="e">
        <f>#REF!</f>
        <v>#REF!</v>
      </c>
    </row>
    <row r="257" spans="2:10" ht="36.65" customHeight="1" thickTop="1" thickBot="1">
      <c r="B257" s="954"/>
      <c r="C257" s="923" t="s">
        <v>87</v>
      </c>
      <c r="D257" s="116" t="s">
        <v>5</v>
      </c>
      <c r="E257" s="117" t="e">
        <f>#REF!</f>
        <v>#REF!</v>
      </c>
      <c r="F257" s="117" t="e">
        <f>#REF!</f>
        <v>#REF!</v>
      </c>
      <c r="G257" s="117" t="e">
        <f>#REF!</f>
        <v>#REF!</v>
      </c>
      <c r="H257" s="117" t="e">
        <f>#REF!</f>
        <v>#REF!</v>
      </c>
      <c r="I257" s="117" t="e">
        <f>#REF!</f>
        <v>#REF!</v>
      </c>
      <c r="J257" s="117" t="e">
        <f>#REF!</f>
        <v>#REF!</v>
      </c>
    </row>
    <row r="258" spans="2:10" ht="36.65" customHeight="1" thickBot="1">
      <c r="B258" s="954"/>
      <c r="C258" s="924"/>
      <c r="D258" s="111" t="s">
        <v>6</v>
      </c>
      <c r="E258" s="112" t="e">
        <f>#REF!</f>
        <v>#REF!</v>
      </c>
      <c r="F258" s="112" t="e">
        <f>#REF!</f>
        <v>#REF!</v>
      </c>
      <c r="G258" s="112" t="e">
        <f>#REF!</f>
        <v>#REF!</v>
      </c>
      <c r="H258" s="112" t="e">
        <f>#REF!</f>
        <v>#REF!</v>
      </c>
      <c r="I258" s="112" t="e">
        <f>#REF!</f>
        <v>#REF!</v>
      </c>
      <c r="J258" s="112" t="e">
        <f>#REF!</f>
        <v>#REF!</v>
      </c>
    </row>
    <row r="259" spans="2:10" ht="36.65" customHeight="1" thickBot="1">
      <c r="B259" s="954"/>
      <c r="C259" s="924"/>
      <c r="D259" s="111" t="s">
        <v>7</v>
      </c>
      <c r="E259" s="112" t="e">
        <f>#REF!</f>
        <v>#REF!</v>
      </c>
      <c r="F259" s="112" t="e">
        <f>#REF!</f>
        <v>#REF!</v>
      </c>
      <c r="G259" s="112" t="e">
        <f>#REF!</f>
        <v>#REF!</v>
      </c>
      <c r="H259" s="112" t="e">
        <f>#REF!</f>
        <v>#REF!</v>
      </c>
      <c r="I259" s="112" t="e">
        <f>#REF!</f>
        <v>#REF!</v>
      </c>
      <c r="J259" s="112" t="e">
        <f>#REF!</f>
        <v>#REF!</v>
      </c>
    </row>
    <row r="260" spans="2:10" ht="36.65" customHeight="1" thickBot="1">
      <c r="B260" s="954"/>
      <c r="C260" s="924"/>
      <c r="D260" s="115" t="s">
        <v>8</v>
      </c>
      <c r="E260" s="114" t="e">
        <f>#REF!</f>
        <v>#REF!</v>
      </c>
      <c r="F260" s="114" t="e">
        <f>#REF!</f>
        <v>#REF!</v>
      </c>
      <c r="G260" s="114" t="e">
        <f>#REF!</f>
        <v>#REF!</v>
      </c>
      <c r="H260" s="114" t="e">
        <f>#REF!</f>
        <v>#REF!</v>
      </c>
      <c r="I260" s="114" t="e">
        <f>#REF!</f>
        <v>#REF!</v>
      </c>
      <c r="J260" s="114" t="e">
        <f>#REF!</f>
        <v>#REF!</v>
      </c>
    </row>
    <row r="261" spans="2:10" ht="36.65" customHeight="1" thickTop="1" thickBot="1">
      <c r="B261" s="954"/>
      <c r="C261" s="923" t="s">
        <v>88</v>
      </c>
      <c r="D261" s="116" t="s">
        <v>5</v>
      </c>
      <c r="E261" s="117" t="e">
        <f>#REF!</f>
        <v>#REF!</v>
      </c>
      <c r="F261" s="117" t="e">
        <f>#REF!</f>
        <v>#REF!</v>
      </c>
      <c r="G261" s="117" t="e">
        <f>#REF!</f>
        <v>#REF!</v>
      </c>
      <c r="H261" s="117" t="e">
        <f>#REF!</f>
        <v>#REF!</v>
      </c>
      <c r="I261" s="117" t="e">
        <f>#REF!</f>
        <v>#REF!</v>
      </c>
      <c r="J261" s="117" t="e">
        <f>#REF!</f>
        <v>#REF!</v>
      </c>
    </row>
    <row r="262" spans="2:10" ht="36.65" customHeight="1" thickBot="1">
      <c r="B262" s="954"/>
      <c r="C262" s="924"/>
      <c r="D262" s="111" t="s">
        <v>6</v>
      </c>
      <c r="E262" s="112" t="e">
        <f>#REF!</f>
        <v>#REF!</v>
      </c>
      <c r="F262" s="112" t="e">
        <f>#REF!</f>
        <v>#REF!</v>
      </c>
      <c r="G262" s="112" t="e">
        <f>#REF!</f>
        <v>#REF!</v>
      </c>
      <c r="H262" s="112" t="e">
        <f>#REF!</f>
        <v>#REF!</v>
      </c>
      <c r="I262" s="112" t="e">
        <f>#REF!</f>
        <v>#REF!</v>
      </c>
      <c r="J262" s="112" t="e">
        <f>#REF!</f>
        <v>#REF!</v>
      </c>
    </row>
    <row r="263" spans="2:10" ht="36.65" customHeight="1" thickBot="1">
      <c r="B263" s="954"/>
      <c r="C263" s="924"/>
      <c r="D263" s="111" t="s">
        <v>7</v>
      </c>
      <c r="E263" s="112" t="e">
        <f>#REF!</f>
        <v>#REF!</v>
      </c>
      <c r="F263" s="112" t="e">
        <f>#REF!</f>
        <v>#REF!</v>
      </c>
      <c r="G263" s="112" t="e">
        <f>#REF!</f>
        <v>#REF!</v>
      </c>
      <c r="H263" s="112" t="e">
        <f>#REF!</f>
        <v>#REF!</v>
      </c>
      <c r="I263" s="112" t="e">
        <f>#REF!</f>
        <v>#REF!</v>
      </c>
      <c r="J263" s="112" t="e">
        <f>#REF!</f>
        <v>#REF!</v>
      </c>
    </row>
    <row r="264" spans="2:10" ht="36.65" customHeight="1" thickBot="1">
      <c r="B264" s="954"/>
      <c r="C264" s="924"/>
      <c r="D264" s="115" t="s">
        <v>8</v>
      </c>
      <c r="E264" s="114" t="e">
        <f>#REF!</f>
        <v>#REF!</v>
      </c>
      <c r="F264" s="114" t="e">
        <f>#REF!</f>
        <v>#REF!</v>
      </c>
      <c r="G264" s="114" t="e">
        <f>#REF!</f>
        <v>#REF!</v>
      </c>
      <c r="H264" s="114" t="e">
        <f>#REF!</f>
        <v>#REF!</v>
      </c>
      <c r="I264" s="114" t="e">
        <f>#REF!</f>
        <v>#REF!</v>
      </c>
      <c r="J264" s="114" t="e">
        <f>#REF!</f>
        <v>#REF!</v>
      </c>
    </row>
    <row r="265" spans="2:10" ht="36.65" customHeight="1" thickTop="1" thickBot="1">
      <c r="B265" s="954"/>
      <c r="C265" s="923" t="s">
        <v>89</v>
      </c>
      <c r="D265" s="116" t="s">
        <v>5</v>
      </c>
      <c r="E265" s="117" t="e">
        <f>#REF!</f>
        <v>#REF!</v>
      </c>
      <c r="F265" s="117" t="e">
        <f>#REF!</f>
        <v>#REF!</v>
      </c>
      <c r="G265" s="117" t="e">
        <f>#REF!</f>
        <v>#REF!</v>
      </c>
      <c r="H265" s="117" t="e">
        <f>#REF!</f>
        <v>#REF!</v>
      </c>
      <c r="I265" s="117" t="e">
        <f>#REF!</f>
        <v>#REF!</v>
      </c>
      <c r="J265" s="117" t="e">
        <f>#REF!</f>
        <v>#REF!</v>
      </c>
    </row>
    <row r="266" spans="2:10" ht="36.65" customHeight="1" thickBot="1">
      <c r="B266" s="954"/>
      <c r="C266" s="924"/>
      <c r="D266" s="111" t="s">
        <v>6</v>
      </c>
      <c r="E266" s="112" t="e">
        <f>#REF!</f>
        <v>#REF!</v>
      </c>
      <c r="F266" s="112" t="e">
        <f>#REF!</f>
        <v>#REF!</v>
      </c>
      <c r="G266" s="112" t="e">
        <f>#REF!</f>
        <v>#REF!</v>
      </c>
      <c r="H266" s="112" t="e">
        <f>#REF!</f>
        <v>#REF!</v>
      </c>
      <c r="I266" s="112" t="e">
        <f>#REF!</f>
        <v>#REF!</v>
      </c>
      <c r="J266" s="112" t="e">
        <f>#REF!</f>
        <v>#REF!</v>
      </c>
    </row>
    <row r="267" spans="2:10" ht="36.65" customHeight="1" thickBot="1">
      <c r="B267" s="954"/>
      <c r="C267" s="924"/>
      <c r="D267" s="111" t="s">
        <v>7</v>
      </c>
      <c r="E267" s="112" t="e">
        <f>#REF!</f>
        <v>#REF!</v>
      </c>
      <c r="F267" s="112" t="e">
        <f>#REF!</f>
        <v>#REF!</v>
      </c>
      <c r="G267" s="112" t="e">
        <f>#REF!</f>
        <v>#REF!</v>
      </c>
      <c r="H267" s="112" t="e">
        <f>#REF!</f>
        <v>#REF!</v>
      </c>
      <c r="I267" s="112" t="e">
        <f>#REF!</f>
        <v>#REF!</v>
      </c>
      <c r="J267" s="112" t="e">
        <f>#REF!</f>
        <v>#REF!</v>
      </c>
    </row>
    <row r="268" spans="2:10" ht="36.65" customHeight="1" thickBot="1">
      <c r="B268" s="954"/>
      <c r="C268" s="924"/>
      <c r="D268" s="115" t="s">
        <v>8</v>
      </c>
      <c r="E268" s="114" t="e">
        <f>#REF!</f>
        <v>#REF!</v>
      </c>
      <c r="F268" s="114" t="e">
        <f>#REF!</f>
        <v>#REF!</v>
      </c>
      <c r="G268" s="114" t="e">
        <f>#REF!</f>
        <v>#REF!</v>
      </c>
      <c r="H268" s="114" t="e">
        <f>#REF!</f>
        <v>#REF!</v>
      </c>
      <c r="I268" s="114" t="e">
        <f>#REF!</f>
        <v>#REF!</v>
      </c>
      <c r="J268" s="114" t="e">
        <f>#REF!</f>
        <v>#REF!</v>
      </c>
    </row>
    <row r="269" spans="2:10" ht="36.65" customHeight="1" thickTop="1" thickBot="1">
      <c r="B269" s="954"/>
      <c r="C269" s="923" t="s">
        <v>90</v>
      </c>
      <c r="D269" s="116" t="s">
        <v>5</v>
      </c>
      <c r="E269" s="117" t="e">
        <f>#REF!</f>
        <v>#REF!</v>
      </c>
      <c r="F269" s="117" t="e">
        <f>#REF!</f>
        <v>#REF!</v>
      </c>
      <c r="G269" s="117" t="e">
        <f>#REF!</f>
        <v>#REF!</v>
      </c>
      <c r="H269" s="117" t="e">
        <f>#REF!</f>
        <v>#REF!</v>
      </c>
      <c r="I269" s="117" t="e">
        <f>#REF!</f>
        <v>#REF!</v>
      </c>
      <c r="J269" s="117" t="e">
        <f>#REF!</f>
        <v>#REF!</v>
      </c>
    </row>
    <row r="270" spans="2:10" ht="36.65" customHeight="1" thickBot="1">
      <c r="B270" s="954"/>
      <c r="C270" s="924"/>
      <c r="D270" s="111" t="s">
        <v>6</v>
      </c>
      <c r="E270" s="112" t="e">
        <f>#REF!</f>
        <v>#REF!</v>
      </c>
      <c r="F270" s="112" t="e">
        <f>#REF!</f>
        <v>#REF!</v>
      </c>
      <c r="G270" s="112" t="e">
        <f>#REF!</f>
        <v>#REF!</v>
      </c>
      <c r="H270" s="112" t="e">
        <f>#REF!</f>
        <v>#REF!</v>
      </c>
      <c r="I270" s="112" t="e">
        <f>#REF!</f>
        <v>#REF!</v>
      </c>
      <c r="J270" s="112" t="e">
        <f>#REF!</f>
        <v>#REF!</v>
      </c>
    </row>
    <row r="271" spans="2:10" ht="36.65" customHeight="1" thickBot="1">
      <c r="B271" s="954"/>
      <c r="C271" s="924"/>
      <c r="D271" s="111" t="s">
        <v>7</v>
      </c>
      <c r="E271" s="112" t="e">
        <f>#REF!</f>
        <v>#REF!</v>
      </c>
      <c r="F271" s="112" t="e">
        <f>#REF!</f>
        <v>#REF!</v>
      </c>
      <c r="G271" s="112" t="e">
        <f>#REF!</f>
        <v>#REF!</v>
      </c>
      <c r="H271" s="112" t="e">
        <f>#REF!</f>
        <v>#REF!</v>
      </c>
      <c r="I271" s="112" t="e">
        <f>#REF!</f>
        <v>#REF!</v>
      </c>
      <c r="J271" s="112" t="e">
        <f>#REF!</f>
        <v>#REF!</v>
      </c>
    </row>
    <row r="272" spans="2:10" ht="36.65" customHeight="1" thickBot="1">
      <c r="B272" s="955"/>
      <c r="C272" s="924"/>
      <c r="D272" s="118" t="s">
        <v>8</v>
      </c>
      <c r="E272" s="119" t="e">
        <f>#REF!</f>
        <v>#REF!</v>
      </c>
      <c r="F272" s="119" t="e">
        <f>#REF!</f>
        <v>#REF!</v>
      </c>
      <c r="G272" s="119" t="e">
        <f>#REF!</f>
        <v>#REF!</v>
      </c>
      <c r="H272" s="119" t="e">
        <f>#REF!</f>
        <v>#REF!</v>
      </c>
      <c r="I272" s="119" t="e">
        <f>#REF!</f>
        <v>#REF!</v>
      </c>
      <c r="J272" s="119" t="e">
        <f>#REF!</f>
        <v>#REF!</v>
      </c>
    </row>
    <row r="273" spans="2:10" s="133" customFormat="1" ht="36.65" customHeight="1" thickBot="1">
      <c r="B273" s="134"/>
      <c r="C273" s="135"/>
      <c r="D273" s="132"/>
      <c r="E273" s="132"/>
      <c r="F273" s="132"/>
      <c r="G273" s="132"/>
      <c r="H273" s="132"/>
      <c r="I273" s="132"/>
      <c r="J273" s="132"/>
    </row>
    <row r="274" spans="2:10" ht="57.75" customHeight="1">
      <c r="B274" s="913" t="s">
        <v>75</v>
      </c>
      <c r="C274" s="915" t="s">
        <v>74</v>
      </c>
      <c r="D274" s="917" t="s">
        <v>76</v>
      </c>
      <c r="E274" s="919" t="s">
        <v>60</v>
      </c>
      <c r="F274" s="920"/>
      <c r="G274" s="921"/>
      <c r="H274" s="922" t="s">
        <v>91</v>
      </c>
      <c r="I274" s="920"/>
      <c r="J274" s="921"/>
    </row>
    <row r="275" spans="2:10" s="108" customFormat="1" ht="53.25" customHeight="1" thickBot="1">
      <c r="B275" s="914"/>
      <c r="C275" s="916"/>
      <c r="D275" s="918"/>
      <c r="E275" s="128" t="s">
        <v>62</v>
      </c>
      <c r="F275" s="122" t="s">
        <v>102</v>
      </c>
      <c r="G275" s="123" t="s">
        <v>103</v>
      </c>
      <c r="H275" s="128" t="s">
        <v>62</v>
      </c>
      <c r="I275" s="122" t="s">
        <v>102</v>
      </c>
      <c r="J275" s="123" t="s">
        <v>103</v>
      </c>
    </row>
    <row r="276" spans="2:10" ht="36.65" customHeight="1">
      <c r="B276" s="953" t="s">
        <v>67</v>
      </c>
      <c r="C276" s="927" t="s">
        <v>72</v>
      </c>
      <c r="D276" s="109" t="s">
        <v>5</v>
      </c>
      <c r="E276" s="110" t="e">
        <f>#REF!</f>
        <v>#REF!</v>
      </c>
      <c r="F276" s="110" t="e">
        <f>#REF!</f>
        <v>#REF!</v>
      </c>
      <c r="G276" s="110" t="e">
        <f>#REF!</f>
        <v>#REF!</v>
      </c>
      <c r="H276" s="110" t="e">
        <f>#REF!</f>
        <v>#REF!</v>
      </c>
      <c r="I276" s="110" t="e">
        <f>#REF!</f>
        <v>#REF!</v>
      </c>
      <c r="J276" s="110" t="e">
        <f>#REF!</f>
        <v>#REF!</v>
      </c>
    </row>
    <row r="277" spans="2:10" ht="36.65" customHeight="1">
      <c r="B277" s="954"/>
      <c r="C277" s="928"/>
      <c r="D277" s="111" t="s">
        <v>6</v>
      </c>
      <c r="E277" s="112" t="e">
        <f>#REF!</f>
        <v>#REF!</v>
      </c>
      <c r="F277" s="112" t="e">
        <f>#REF!</f>
        <v>#REF!</v>
      </c>
      <c r="G277" s="112" t="e">
        <f>#REF!</f>
        <v>#REF!</v>
      </c>
      <c r="H277" s="112" t="e">
        <f>#REF!</f>
        <v>#REF!</v>
      </c>
      <c r="I277" s="112" t="e">
        <f>#REF!</f>
        <v>#REF!</v>
      </c>
      <c r="J277" s="112" t="e">
        <f>#REF!</f>
        <v>#REF!</v>
      </c>
    </row>
    <row r="278" spans="2:10" ht="36.65" customHeight="1">
      <c r="B278" s="954"/>
      <c r="C278" s="928"/>
      <c r="D278" s="111" t="s">
        <v>7</v>
      </c>
      <c r="E278" s="112" t="e">
        <f>#REF!</f>
        <v>#REF!</v>
      </c>
      <c r="F278" s="112" t="e">
        <f>#REF!</f>
        <v>#REF!</v>
      </c>
      <c r="G278" s="112" t="e">
        <f>#REF!</f>
        <v>#REF!</v>
      </c>
      <c r="H278" s="112" t="e">
        <f>#REF!</f>
        <v>#REF!</v>
      </c>
      <c r="I278" s="112" t="e">
        <f>#REF!</f>
        <v>#REF!</v>
      </c>
      <c r="J278" s="112" t="e">
        <f>#REF!</f>
        <v>#REF!</v>
      </c>
    </row>
    <row r="279" spans="2:10" ht="36.65" customHeight="1" thickBot="1">
      <c r="B279" s="954"/>
      <c r="C279" s="929"/>
      <c r="D279" s="113" t="s">
        <v>8</v>
      </c>
      <c r="E279" s="114" t="e">
        <f>#REF!</f>
        <v>#REF!</v>
      </c>
      <c r="F279" s="114" t="e">
        <f>#REF!</f>
        <v>#REF!</v>
      </c>
      <c r="G279" s="114" t="e">
        <f>#REF!</f>
        <v>#REF!</v>
      </c>
      <c r="H279" s="114" t="e">
        <f>#REF!</f>
        <v>#REF!</v>
      </c>
      <c r="I279" s="114" t="e">
        <f>#REF!</f>
        <v>#REF!</v>
      </c>
      <c r="J279" s="114" t="e">
        <f>#REF!</f>
        <v>#REF!</v>
      </c>
    </row>
    <row r="280" spans="2:10" ht="36.65" customHeight="1" thickTop="1" thickBot="1">
      <c r="B280" s="954"/>
      <c r="C280" s="923" t="s">
        <v>73</v>
      </c>
      <c r="D280" s="109" t="s">
        <v>5</v>
      </c>
      <c r="E280" s="110" t="e">
        <f>#REF!</f>
        <v>#REF!</v>
      </c>
      <c r="F280" s="110" t="e">
        <f>#REF!</f>
        <v>#REF!</v>
      </c>
      <c r="G280" s="110" t="e">
        <f>#REF!</f>
        <v>#REF!</v>
      </c>
      <c r="H280" s="110" t="e">
        <f>#REF!</f>
        <v>#REF!</v>
      </c>
      <c r="I280" s="110" t="e">
        <f>#REF!</f>
        <v>#REF!</v>
      </c>
      <c r="J280" s="110" t="e">
        <f>#REF!</f>
        <v>#REF!</v>
      </c>
    </row>
    <row r="281" spans="2:10" ht="36.65" customHeight="1" thickBot="1">
      <c r="B281" s="954"/>
      <c r="C281" s="924"/>
      <c r="D281" s="111" t="s">
        <v>6</v>
      </c>
      <c r="E281" s="112" t="e">
        <f>#REF!</f>
        <v>#REF!</v>
      </c>
      <c r="F281" s="112" t="e">
        <f>#REF!</f>
        <v>#REF!</v>
      </c>
      <c r="G281" s="112" t="e">
        <f>#REF!</f>
        <v>#REF!</v>
      </c>
      <c r="H281" s="112" t="e">
        <f>#REF!</f>
        <v>#REF!</v>
      </c>
      <c r="I281" s="112" t="e">
        <f>#REF!</f>
        <v>#REF!</v>
      </c>
      <c r="J281" s="112" t="e">
        <f>#REF!</f>
        <v>#REF!</v>
      </c>
    </row>
    <row r="282" spans="2:10" ht="36.65" customHeight="1" thickBot="1">
      <c r="B282" s="954"/>
      <c r="C282" s="924"/>
      <c r="D282" s="111" t="s">
        <v>7</v>
      </c>
      <c r="E282" s="112" t="e">
        <f>#REF!</f>
        <v>#REF!</v>
      </c>
      <c r="F282" s="112" t="e">
        <f>#REF!</f>
        <v>#REF!</v>
      </c>
      <c r="G282" s="112" t="e">
        <f>#REF!</f>
        <v>#REF!</v>
      </c>
      <c r="H282" s="112" t="e">
        <f>#REF!</f>
        <v>#REF!</v>
      </c>
      <c r="I282" s="112" t="e">
        <f>#REF!</f>
        <v>#REF!</v>
      </c>
      <c r="J282" s="112" t="e">
        <f>#REF!</f>
        <v>#REF!</v>
      </c>
    </row>
    <row r="283" spans="2:10" ht="36.65" customHeight="1" thickBot="1">
      <c r="B283" s="954"/>
      <c r="C283" s="925"/>
      <c r="D283" s="113" t="s">
        <v>8</v>
      </c>
      <c r="E283" s="114" t="e">
        <f>#REF!</f>
        <v>#REF!</v>
      </c>
      <c r="F283" s="114" t="e">
        <f>#REF!</f>
        <v>#REF!</v>
      </c>
      <c r="G283" s="114" t="e">
        <f>#REF!</f>
        <v>#REF!</v>
      </c>
      <c r="H283" s="114" t="e">
        <f>#REF!</f>
        <v>#REF!</v>
      </c>
      <c r="I283" s="114" t="e">
        <f>#REF!</f>
        <v>#REF!</v>
      </c>
      <c r="J283" s="114" t="e">
        <f>#REF!</f>
        <v>#REF!</v>
      </c>
    </row>
    <row r="284" spans="2:10" ht="36.65" customHeight="1" thickTop="1" thickBot="1">
      <c r="B284" s="954"/>
      <c r="C284" s="930">
        <v>20</v>
      </c>
      <c r="D284" s="109" t="s">
        <v>5</v>
      </c>
      <c r="E284" s="110" t="e">
        <f>#REF!</f>
        <v>#REF!</v>
      </c>
      <c r="F284" s="110" t="e">
        <f>#REF!</f>
        <v>#REF!</v>
      </c>
      <c r="G284" s="110" t="e">
        <f>#REF!</f>
        <v>#REF!</v>
      </c>
      <c r="H284" s="110" t="e">
        <f>#REF!</f>
        <v>#REF!</v>
      </c>
      <c r="I284" s="110" t="e">
        <f>#REF!</f>
        <v>#REF!</v>
      </c>
      <c r="J284" s="110" t="e">
        <f>#REF!</f>
        <v>#REF!</v>
      </c>
    </row>
    <row r="285" spans="2:10" ht="36.65" customHeight="1" thickBot="1">
      <c r="B285" s="954"/>
      <c r="C285" s="924"/>
      <c r="D285" s="111" t="s">
        <v>6</v>
      </c>
      <c r="E285" s="112" t="e">
        <f>#REF!</f>
        <v>#REF!</v>
      </c>
      <c r="F285" s="112" t="e">
        <f>#REF!</f>
        <v>#REF!</v>
      </c>
      <c r="G285" s="112" t="e">
        <f>#REF!</f>
        <v>#REF!</v>
      </c>
      <c r="H285" s="112" t="e">
        <f>#REF!</f>
        <v>#REF!</v>
      </c>
      <c r="I285" s="112" t="e">
        <f>#REF!</f>
        <v>#REF!</v>
      </c>
      <c r="J285" s="112" t="e">
        <f>#REF!</f>
        <v>#REF!</v>
      </c>
    </row>
    <row r="286" spans="2:10" ht="36.65" customHeight="1" thickBot="1">
      <c r="B286" s="954"/>
      <c r="C286" s="924"/>
      <c r="D286" s="111" t="s">
        <v>7</v>
      </c>
      <c r="E286" s="112" t="e">
        <f>#REF!</f>
        <v>#REF!</v>
      </c>
      <c r="F286" s="112" t="e">
        <f>#REF!</f>
        <v>#REF!</v>
      </c>
      <c r="G286" s="112" t="e">
        <f>#REF!</f>
        <v>#REF!</v>
      </c>
      <c r="H286" s="112" t="e">
        <f>#REF!</f>
        <v>#REF!</v>
      </c>
      <c r="I286" s="112" t="e">
        <f>#REF!</f>
        <v>#REF!</v>
      </c>
      <c r="J286" s="112" t="e">
        <f>#REF!</f>
        <v>#REF!</v>
      </c>
    </row>
    <row r="287" spans="2:10" ht="36.65" customHeight="1" thickBot="1">
      <c r="B287" s="954"/>
      <c r="C287" s="925"/>
      <c r="D287" s="113" t="s">
        <v>8</v>
      </c>
      <c r="E287" s="114" t="e">
        <f>#REF!</f>
        <v>#REF!</v>
      </c>
      <c r="F287" s="114" t="e">
        <f>#REF!</f>
        <v>#REF!</v>
      </c>
      <c r="G287" s="114" t="e">
        <f>#REF!</f>
        <v>#REF!</v>
      </c>
      <c r="H287" s="114" t="e">
        <f>#REF!</f>
        <v>#REF!</v>
      </c>
      <c r="I287" s="114" t="e">
        <f>#REF!</f>
        <v>#REF!</v>
      </c>
      <c r="J287" s="114" t="e">
        <f>#REF!</f>
        <v>#REF!</v>
      </c>
    </row>
    <row r="288" spans="2:10" ht="36.65" customHeight="1" thickTop="1" thickBot="1">
      <c r="B288" s="954"/>
      <c r="C288" s="923" t="s">
        <v>77</v>
      </c>
      <c r="D288" s="109" t="s">
        <v>5</v>
      </c>
      <c r="E288" s="110" t="e">
        <f>#REF!</f>
        <v>#REF!</v>
      </c>
      <c r="F288" s="110" t="e">
        <f>#REF!</f>
        <v>#REF!</v>
      </c>
      <c r="G288" s="110" t="e">
        <f>#REF!</f>
        <v>#REF!</v>
      </c>
      <c r="H288" s="110" t="e">
        <f>#REF!</f>
        <v>#REF!</v>
      </c>
      <c r="I288" s="110" t="e">
        <f>#REF!</f>
        <v>#REF!</v>
      </c>
      <c r="J288" s="110" t="e">
        <f>#REF!</f>
        <v>#REF!</v>
      </c>
    </row>
    <row r="289" spans="2:10" ht="36.65" customHeight="1" thickBot="1">
      <c r="B289" s="954"/>
      <c r="C289" s="924"/>
      <c r="D289" s="111" t="s">
        <v>6</v>
      </c>
      <c r="E289" s="112" t="e">
        <f>#REF!</f>
        <v>#REF!</v>
      </c>
      <c r="F289" s="112" t="e">
        <f>#REF!</f>
        <v>#REF!</v>
      </c>
      <c r="G289" s="112" t="e">
        <f>#REF!</f>
        <v>#REF!</v>
      </c>
      <c r="H289" s="112" t="e">
        <f>#REF!</f>
        <v>#REF!</v>
      </c>
      <c r="I289" s="112" t="e">
        <f>#REF!</f>
        <v>#REF!</v>
      </c>
      <c r="J289" s="112" t="e">
        <f>#REF!</f>
        <v>#REF!</v>
      </c>
    </row>
    <row r="290" spans="2:10" ht="36.65" customHeight="1" thickBot="1">
      <c r="B290" s="954"/>
      <c r="C290" s="924"/>
      <c r="D290" s="111" t="s">
        <v>7</v>
      </c>
      <c r="E290" s="112" t="e">
        <f>#REF!</f>
        <v>#REF!</v>
      </c>
      <c r="F290" s="112" t="e">
        <f>#REF!</f>
        <v>#REF!</v>
      </c>
      <c r="G290" s="112" t="e">
        <f>#REF!</f>
        <v>#REF!</v>
      </c>
      <c r="H290" s="112" t="e">
        <f>#REF!</f>
        <v>#REF!</v>
      </c>
      <c r="I290" s="112" t="e">
        <f>#REF!</f>
        <v>#REF!</v>
      </c>
      <c r="J290" s="112" t="e">
        <f>#REF!</f>
        <v>#REF!</v>
      </c>
    </row>
    <row r="291" spans="2:10" ht="36.65" customHeight="1" thickBot="1">
      <c r="B291" s="954"/>
      <c r="C291" s="925"/>
      <c r="D291" s="113" t="s">
        <v>8</v>
      </c>
      <c r="E291" s="114" t="e">
        <f>#REF!</f>
        <v>#REF!</v>
      </c>
      <c r="F291" s="114" t="e">
        <f>#REF!</f>
        <v>#REF!</v>
      </c>
      <c r="G291" s="114" t="e">
        <f>#REF!</f>
        <v>#REF!</v>
      </c>
      <c r="H291" s="114" t="e">
        <f>#REF!</f>
        <v>#REF!</v>
      </c>
      <c r="I291" s="114" t="e">
        <f>#REF!</f>
        <v>#REF!</v>
      </c>
      <c r="J291" s="114" t="e">
        <f>#REF!</f>
        <v>#REF!</v>
      </c>
    </row>
    <row r="292" spans="2:10" ht="36.65" customHeight="1" thickTop="1" thickBot="1">
      <c r="B292" s="954"/>
      <c r="C292" s="923" t="s">
        <v>78</v>
      </c>
      <c r="D292" s="109" t="s">
        <v>5</v>
      </c>
      <c r="E292" s="110" t="e">
        <f>#REF!</f>
        <v>#REF!</v>
      </c>
      <c r="F292" s="110" t="e">
        <f>#REF!</f>
        <v>#REF!</v>
      </c>
      <c r="G292" s="110" t="e">
        <f>#REF!</f>
        <v>#REF!</v>
      </c>
      <c r="H292" s="110" t="e">
        <f>#REF!</f>
        <v>#REF!</v>
      </c>
      <c r="I292" s="110" t="e">
        <f>#REF!</f>
        <v>#REF!</v>
      </c>
      <c r="J292" s="110" t="e">
        <f>#REF!</f>
        <v>#REF!</v>
      </c>
    </row>
    <row r="293" spans="2:10" ht="36.65" customHeight="1" thickBot="1">
      <c r="B293" s="954"/>
      <c r="C293" s="924"/>
      <c r="D293" s="111" t="s">
        <v>6</v>
      </c>
      <c r="E293" s="112" t="e">
        <f>#REF!</f>
        <v>#REF!</v>
      </c>
      <c r="F293" s="112" t="e">
        <f>#REF!</f>
        <v>#REF!</v>
      </c>
      <c r="G293" s="112" t="e">
        <f>#REF!</f>
        <v>#REF!</v>
      </c>
      <c r="H293" s="112" t="e">
        <f>#REF!</f>
        <v>#REF!</v>
      </c>
      <c r="I293" s="112" t="e">
        <f>#REF!</f>
        <v>#REF!</v>
      </c>
      <c r="J293" s="112" t="e">
        <f>#REF!</f>
        <v>#REF!</v>
      </c>
    </row>
    <row r="294" spans="2:10" ht="36.65" customHeight="1" thickBot="1">
      <c r="B294" s="954"/>
      <c r="C294" s="924"/>
      <c r="D294" s="111" t="s">
        <v>7</v>
      </c>
      <c r="E294" s="112" t="e">
        <f>#REF!</f>
        <v>#REF!</v>
      </c>
      <c r="F294" s="112" t="e">
        <f>#REF!</f>
        <v>#REF!</v>
      </c>
      <c r="G294" s="112" t="e">
        <f>#REF!</f>
        <v>#REF!</v>
      </c>
      <c r="H294" s="112" t="e">
        <f>#REF!</f>
        <v>#REF!</v>
      </c>
      <c r="I294" s="112" t="e">
        <f>#REF!</f>
        <v>#REF!</v>
      </c>
      <c r="J294" s="112" t="e">
        <f>#REF!</f>
        <v>#REF!</v>
      </c>
    </row>
    <row r="295" spans="2:10" ht="36.65" customHeight="1" thickBot="1">
      <c r="B295" s="954"/>
      <c r="C295" s="925"/>
      <c r="D295" s="113" t="s">
        <v>8</v>
      </c>
      <c r="E295" s="114" t="e">
        <f>#REF!</f>
        <v>#REF!</v>
      </c>
      <c r="F295" s="114" t="e">
        <f>#REF!</f>
        <v>#REF!</v>
      </c>
      <c r="G295" s="114" t="e">
        <f>#REF!</f>
        <v>#REF!</v>
      </c>
      <c r="H295" s="114" t="e">
        <f>#REF!</f>
        <v>#REF!</v>
      </c>
      <c r="I295" s="114" t="e">
        <f>#REF!</f>
        <v>#REF!</v>
      </c>
      <c r="J295" s="114" t="e">
        <f>#REF!</f>
        <v>#REF!</v>
      </c>
    </row>
    <row r="296" spans="2:10" ht="36.65" customHeight="1" thickTop="1" thickBot="1">
      <c r="B296" s="954"/>
      <c r="C296" s="923" t="s">
        <v>79</v>
      </c>
      <c r="D296" s="109" t="s">
        <v>5</v>
      </c>
      <c r="E296" s="110" t="e">
        <f>#REF!</f>
        <v>#REF!</v>
      </c>
      <c r="F296" s="110" t="e">
        <f>#REF!</f>
        <v>#REF!</v>
      </c>
      <c r="G296" s="110" t="e">
        <f>#REF!</f>
        <v>#REF!</v>
      </c>
      <c r="H296" s="110" t="e">
        <f>#REF!</f>
        <v>#REF!</v>
      </c>
      <c r="I296" s="110" t="e">
        <f>#REF!</f>
        <v>#REF!</v>
      </c>
      <c r="J296" s="110" t="e">
        <f>#REF!</f>
        <v>#REF!</v>
      </c>
    </row>
    <row r="297" spans="2:10" ht="36.65" customHeight="1" thickBot="1">
      <c r="B297" s="954"/>
      <c r="C297" s="924"/>
      <c r="D297" s="111" t="s">
        <v>6</v>
      </c>
      <c r="E297" s="112" t="e">
        <f>#REF!</f>
        <v>#REF!</v>
      </c>
      <c r="F297" s="112" t="e">
        <f>#REF!</f>
        <v>#REF!</v>
      </c>
      <c r="G297" s="112" t="e">
        <f>#REF!</f>
        <v>#REF!</v>
      </c>
      <c r="H297" s="112" t="e">
        <f>#REF!</f>
        <v>#REF!</v>
      </c>
      <c r="I297" s="112" t="e">
        <f>#REF!</f>
        <v>#REF!</v>
      </c>
      <c r="J297" s="112" t="e">
        <f>#REF!</f>
        <v>#REF!</v>
      </c>
    </row>
    <row r="298" spans="2:10" ht="36.65" customHeight="1" thickBot="1">
      <c r="B298" s="954"/>
      <c r="C298" s="924"/>
      <c r="D298" s="111" t="s">
        <v>7</v>
      </c>
      <c r="E298" s="112" t="e">
        <f>#REF!</f>
        <v>#REF!</v>
      </c>
      <c r="F298" s="112" t="e">
        <f>#REF!</f>
        <v>#REF!</v>
      </c>
      <c r="G298" s="112" t="e">
        <f>#REF!</f>
        <v>#REF!</v>
      </c>
      <c r="H298" s="112" t="e">
        <f>#REF!</f>
        <v>#REF!</v>
      </c>
      <c r="I298" s="112" t="e">
        <f>#REF!</f>
        <v>#REF!</v>
      </c>
      <c r="J298" s="112" t="e">
        <f>#REF!</f>
        <v>#REF!</v>
      </c>
    </row>
    <row r="299" spans="2:10" ht="36.65" customHeight="1" thickBot="1">
      <c r="B299" s="954"/>
      <c r="C299" s="925"/>
      <c r="D299" s="113" t="s">
        <v>8</v>
      </c>
      <c r="E299" s="114" t="e">
        <f>#REF!</f>
        <v>#REF!</v>
      </c>
      <c r="F299" s="114" t="e">
        <f>#REF!</f>
        <v>#REF!</v>
      </c>
      <c r="G299" s="114" t="e">
        <f>#REF!</f>
        <v>#REF!</v>
      </c>
      <c r="H299" s="114" t="e">
        <f>#REF!</f>
        <v>#REF!</v>
      </c>
      <c r="I299" s="114" t="e">
        <f>#REF!</f>
        <v>#REF!</v>
      </c>
      <c r="J299" s="114" t="e">
        <f>#REF!</f>
        <v>#REF!</v>
      </c>
    </row>
    <row r="300" spans="2:10" ht="36.65" customHeight="1" thickTop="1" thickBot="1">
      <c r="B300" s="954"/>
      <c r="C300" s="923" t="s">
        <v>80</v>
      </c>
      <c r="D300" s="109" t="s">
        <v>5</v>
      </c>
      <c r="E300" s="110" t="e">
        <f>#REF!</f>
        <v>#REF!</v>
      </c>
      <c r="F300" s="110" t="e">
        <f>#REF!</f>
        <v>#REF!</v>
      </c>
      <c r="G300" s="110" t="e">
        <f>#REF!</f>
        <v>#REF!</v>
      </c>
      <c r="H300" s="110" t="e">
        <f>#REF!</f>
        <v>#REF!</v>
      </c>
      <c r="I300" s="110" t="e">
        <f>#REF!</f>
        <v>#REF!</v>
      </c>
      <c r="J300" s="110" t="e">
        <f>#REF!</f>
        <v>#REF!</v>
      </c>
    </row>
    <row r="301" spans="2:10" ht="36.65" customHeight="1" thickBot="1">
      <c r="B301" s="954"/>
      <c r="C301" s="924"/>
      <c r="D301" s="111" t="s">
        <v>6</v>
      </c>
      <c r="E301" s="112" t="e">
        <f>#REF!</f>
        <v>#REF!</v>
      </c>
      <c r="F301" s="112" t="e">
        <f>#REF!</f>
        <v>#REF!</v>
      </c>
      <c r="G301" s="112" t="e">
        <f>#REF!</f>
        <v>#REF!</v>
      </c>
      <c r="H301" s="112" t="e">
        <f>#REF!</f>
        <v>#REF!</v>
      </c>
      <c r="I301" s="112" t="e">
        <f>#REF!</f>
        <v>#REF!</v>
      </c>
      <c r="J301" s="112" t="e">
        <f>#REF!</f>
        <v>#REF!</v>
      </c>
    </row>
    <row r="302" spans="2:10" ht="36.65" customHeight="1" thickBot="1">
      <c r="B302" s="954"/>
      <c r="C302" s="924"/>
      <c r="D302" s="111" t="s">
        <v>7</v>
      </c>
      <c r="E302" s="112" t="e">
        <f>#REF!</f>
        <v>#REF!</v>
      </c>
      <c r="F302" s="112" t="e">
        <f>#REF!</f>
        <v>#REF!</v>
      </c>
      <c r="G302" s="112" t="e">
        <f>#REF!</f>
        <v>#REF!</v>
      </c>
      <c r="H302" s="112" t="e">
        <f>#REF!</f>
        <v>#REF!</v>
      </c>
      <c r="I302" s="112" t="e">
        <f>#REF!</f>
        <v>#REF!</v>
      </c>
      <c r="J302" s="112" t="e">
        <f>#REF!</f>
        <v>#REF!</v>
      </c>
    </row>
    <row r="303" spans="2:10" ht="36.65" customHeight="1" thickBot="1">
      <c r="B303" s="954"/>
      <c r="C303" s="925"/>
      <c r="D303" s="113" t="s">
        <v>8</v>
      </c>
      <c r="E303" s="114" t="e">
        <f>#REF!</f>
        <v>#REF!</v>
      </c>
      <c r="F303" s="114" t="e">
        <f>#REF!</f>
        <v>#REF!</v>
      </c>
      <c r="G303" s="114" t="e">
        <f>#REF!</f>
        <v>#REF!</v>
      </c>
      <c r="H303" s="114" t="e">
        <f>#REF!</f>
        <v>#REF!</v>
      </c>
      <c r="I303" s="114" t="e">
        <f>#REF!</f>
        <v>#REF!</v>
      </c>
      <c r="J303" s="114" t="e">
        <f>#REF!</f>
        <v>#REF!</v>
      </c>
    </row>
    <row r="304" spans="2:10" ht="36.65" customHeight="1" thickTop="1" thickBot="1">
      <c r="B304" s="954"/>
      <c r="C304" s="926" t="s">
        <v>82</v>
      </c>
      <c r="D304" s="109" t="s">
        <v>5</v>
      </c>
      <c r="E304" s="110" t="e">
        <f>#REF!</f>
        <v>#REF!</v>
      </c>
      <c r="F304" s="110" t="e">
        <f>#REF!</f>
        <v>#REF!</v>
      </c>
      <c r="G304" s="110" t="e">
        <f>#REF!</f>
        <v>#REF!</v>
      </c>
      <c r="H304" s="110" t="e">
        <f>#REF!</f>
        <v>#REF!</v>
      </c>
      <c r="I304" s="110" t="e">
        <f>#REF!</f>
        <v>#REF!</v>
      </c>
      <c r="J304" s="110" t="e">
        <f>#REF!</f>
        <v>#REF!</v>
      </c>
    </row>
    <row r="305" spans="2:10" ht="36.65" customHeight="1" thickBot="1">
      <c r="B305" s="954"/>
      <c r="C305" s="924"/>
      <c r="D305" s="111" t="s">
        <v>6</v>
      </c>
      <c r="E305" s="112" t="e">
        <f>#REF!</f>
        <v>#REF!</v>
      </c>
      <c r="F305" s="112" t="e">
        <f>#REF!</f>
        <v>#REF!</v>
      </c>
      <c r="G305" s="112" t="e">
        <f>#REF!</f>
        <v>#REF!</v>
      </c>
      <c r="H305" s="112" t="e">
        <f>#REF!</f>
        <v>#REF!</v>
      </c>
      <c r="I305" s="112" t="e">
        <f>#REF!</f>
        <v>#REF!</v>
      </c>
      <c r="J305" s="112" t="e">
        <f>#REF!</f>
        <v>#REF!</v>
      </c>
    </row>
    <row r="306" spans="2:10" ht="36.65" customHeight="1" thickBot="1">
      <c r="B306" s="954"/>
      <c r="C306" s="924"/>
      <c r="D306" s="111" t="s">
        <v>7</v>
      </c>
      <c r="E306" s="112" t="e">
        <f>#REF!</f>
        <v>#REF!</v>
      </c>
      <c r="F306" s="112" t="e">
        <f>#REF!</f>
        <v>#REF!</v>
      </c>
      <c r="G306" s="112" t="e">
        <f>#REF!</f>
        <v>#REF!</v>
      </c>
      <c r="H306" s="112" t="e">
        <f>#REF!</f>
        <v>#REF!</v>
      </c>
      <c r="I306" s="112" t="e">
        <f>#REF!</f>
        <v>#REF!</v>
      </c>
      <c r="J306" s="112" t="e">
        <f>#REF!</f>
        <v>#REF!</v>
      </c>
    </row>
    <row r="307" spans="2:10" ht="36.65" customHeight="1" thickBot="1">
      <c r="B307" s="954"/>
      <c r="C307" s="925"/>
      <c r="D307" s="113" t="s">
        <v>8</v>
      </c>
      <c r="E307" s="114" t="e">
        <f>#REF!</f>
        <v>#REF!</v>
      </c>
      <c r="F307" s="114" t="e">
        <f>#REF!</f>
        <v>#REF!</v>
      </c>
      <c r="G307" s="114" t="e">
        <f>#REF!</f>
        <v>#REF!</v>
      </c>
      <c r="H307" s="114" t="e">
        <f>#REF!</f>
        <v>#REF!</v>
      </c>
      <c r="I307" s="114" t="e">
        <f>#REF!</f>
        <v>#REF!</v>
      </c>
      <c r="J307" s="114" t="e">
        <f>#REF!</f>
        <v>#REF!</v>
      </c>
    </row>
    <row r="308" spans="2:10" ht="36.65" customHeight="1" thickTop="1" thickBot="1">
      <c r="B308" s="954"/>
      <c r="C308" s="923" t="s">
        <v>83</v>
      </c>
      <c r="D308" s="109" t="s">
        <v>5</v>
      </c>
      <c r="E308" s="110" t="e">
        <f>#REF!</f>
        <v>#REF!</v>
      </c>
      <c r="F308" s="110" t="e">
        <f>#REF!</f>
        <v>#REF!</v>
      </c>
      <c r="G308" s="110" t="e">
        <f>#REF!</f>
        <v>#REF!</v>
      </c>
      <c r="H308" s="110" t="e">
        <f>#REF!</f>
        <v>#REF!</v>
      </c>
      <c r="I308" s="110" t="e">
        <f>#REF!</f>
        <v>#REF!</v>
      </c>
      <c r="J308" s="110" t="e">
        <f>#REF!</f>
        <v>#REF!</v>
      </c>
    </row>
    <row r="309" spans="2:10" ht="36.65" customHeight="1" thickBot="1">
      <c r="B309" s="954"/>
      <c r="C309" s="924"/>
      <c r="D309" s="111" t="s">
        <v>6</v>
      </c>
      <c r="E309" s="112" t="e">
        <f>#REF!</f>
        <v>#REF!</v>
      </c>
      <c r="F309" s="112" t="e">
        <f>#REF!</f>
        <v>#REF!</v>
      </c>
      <c r="G309" s="112" t="e">
        <f>#REF!</f>
        <v>#REF!</v>
      </c>
      <c r="H309" s="112" t="e">
        <f>#REF!</f>
        <v>#REF!</v>
      </c>
      <c r="I309" s="112" t="e">
        <f>#REF!</f>
        <v>#REF!</v>
      </c>
      <c r="J309" s="112" t="e">
        <f>#REF!</f>
        <v>#REF!</v>
      </c>
    </row>
    <row r="310" spans="2:10" ht="36.65" customHeight="1" thickBot="1">
      <c r="B310" s="954"/>
      <c r="C310" s="924"/>
      <c r="D310" s="111" t="s">
        <v>7</v>
      </c>
      <c r="E310" s="112" t="e">
        <f>#REF!</f>
        <v>#REF!</v>
      </c>
      <c r="F310" s="112" t="e">
        <f>#REF!</f>
        <v>#REF!</v>
      </c>
      <c r="G310" s="112" t="e">
        <f>#REF!</f>
        <v>#REF!</v>
      </c>
      <c r="H310" s="112" t="e">
        <f>#REF!</f>
        <v>#REF!</v>
      </c>
      <c r="I310" s="112" t="e">
        <f>#REF!</f>
        <v>#REF!</v>
      </c>
      <c r="J310" s="112" t="e">
        <f>#REF!</f>
        <v>#REF!</v>
      </c>
    </row>
    <row r="311" spans="2:10" ht="36.65" customHeight="1" thickBot="1">
      <c r="B311" s="954"/>
      <c r="C311" s="925"/>
      <c r="D311" s="113" t="s">
        <v>8</v>
      </c>
      <c r="E311" s="114" t="e">
        <f>#REF!</f>
        <v>#REF!</v>
      </c>
      <c r="F311" s="114" t="e">
        <f>#REF!</f>
        <v>#REF!</v>
      </c>
      <c r="G311" s="114" t="e">
        <f>#REF!</f>
        <v>#REF!</v>
      </c>
      <c r="H311" s="114" t="e">
        <f>#REF!</f>
        <v>#REF!</v>
      </c>
      <c r="I311" s="114" t="e">
        <f>#REF!</f>
        <v>#REF!</v>
      </c>
      <c r="J311" s="114" t="e">
        <f>#REF!</f>
        <v>#REF!</v>
      </c>
    </row>
    <row r="312" spans="2:10" ht="36.65" customHeight="1" thickTop="1" thickBot="1">
      <c r="B312" s="954"/>
      <c r="C312" s="926" t="s">
        <v>84</v>
      </c>
      <c r="D312" s="109" t="s">
        <v>5</v>
      </c>
      <c r="E312" s="110" t="e">
        <f>#REF!</f>
        <v>#REF!</v>
      </c>
      <c r="F312" s="110" t="e">
        <f>#REF!</f>
        <v>#REF!</v>
      </c>
      <c r="G312" s="110" t="e">
        <f>#REF!</f>
        <v>#REF!</v>
      </c>
      <c r="H312" s="110" t="e">
        <f>#REF!</f>
        <v>#REF!</v>
      </c>
      <c r="I312" s="110" t="e">
        <f>#REF!</f>
        <v>#REF!</v>
      </c>
      <c r="J312" s="110" t="e">
        <f>#REF!</f>
        <v>#REF!</v>
      </c>
    </row>
    <row r="313" spans="2:10" ht="36.65" customHeight="1" thickBot="1">
      <c r="B313" s="954"/>
      <c r="C313" s="924"/>
      <c r="D313" s="111" t="s">
        <v>6</v>
      </c>
      <c r="E313" s="112" t="e">
        <f>#REF!</f>
        <v>#REF!</v>
      </c>
      <c r="F313" s="112" t="e">
        <f>#REF!</f>
        <v>#REF!</v>
      </c>
      <c r="G313" s="112" t="e">
        <f>#REF!</f>
        <v>#REF!</v>
      </c>
      <c r="H313" s="112" t="e">
        <f>#REF!</f>
        <v>#REF!</v>
      </c>
      <c r="I313" s="112" t="e">
        <f>#REF!</f>
        <v>#REF!</v>
      </c>
      <c r="J313" s="112" t="e">
        <f>#REF!</f>
        <v>#REF!</v>
      </c>
    </row>
    <row r="314" spans="2:10" ht="36.65" customHeight="1" thickBot="1">
      <c r="B314" s="954"/>
      <c r="C314" s="924"/>
      <c r="D314" s="111" t="s">
        <v>7</v>
      </c>
      <c r="E314" s="112" t="e">
        <f>#REF!</f>
        <v>#REF!</v>
      </c>
      <c r="F314" s="112" t="e">
        <f>#REF!</f>
        <v>#REF!</v>
      </c>
      <c r="G314" s="112" t="e">
        <f>#REF!</f>
        <v>#REF!</v>
      </c>
      <c r="H314" s="112" t="e">
        <f>#REF!</f>
        <v>#REF!</v>
      </c>
      <c r="I314" s="112" t="e">
        <f>#REF!</f>
        <v>#REF!</v>
      </c>
      <c r="J314" s="112" t="e">
        <f>#REF!</f>
        <v>#REF!</v>
      </c>
    </row>
    <row r="315" spans="2:10" ht="36.65" customHeight="1" thickBot="1">
      <c r="B315" s="954"/>
      <c r="C315" s="925"/>
      <c r="D315" s="113" t="s">
        <v>8</v>
      </c>
      <c r="E315" s="114" t="e">
        <f>#REF!</f>
        <v>#REF!</v>
      </c>
      <c r="F315" s="114" t="e">
        <f>#REF!</f>
        <v>#REF!</v>
      </c>
      <c r="G315" s="114" t="e">
        <f>#REF!</f>
        <v>#REF!</v>
      </c>
      <c r="H315" s="114" t="e">
        <f>#REF!</f>
        <v>#REF!</v>
      </c>
      <c r="I315" s="114" t="e">
        <f>#REF!</f>
        <v>#REF!</v>
      </c>
      <c r="J315" s="114" t="e">
        <f>#REF!</f>
        <v>#REF!</v>
      </c>
    </row>
    <row r="316" spans="2:10" ht="36.65" customHeight="1" thickTop="1" thickBot="1">
      <c r="B316" s="954"/>
      <c r="C316" s="923" t="s">
        <v>85</v>
      </c>
      <c r="D316" s="109" t="s">
        <v>5</v>
      </c>
      <c r="E316" s="110" t="e">
        <f>#REF!</f>
        <v>#REF!</v>
      </c>
      <c r="F316" s="110" t="e">
        <f>#REF!</f>
        <v>#REF!</v>
      </c>
      <c r="G316" s="110" t="e">
        <f>#REF!</f>
        <v>#REF!</v>
      </c>
      <c r="H316" s="110" t="e">
        <f>#REF!</f>
        <v>#REF!</v>
      </c>
      <c r="I316" s="110" t="e">
        <f>#REF!</f>
        <v>#REF!</v>
      </c>
      <c r="J316" s="110" t="e">
        <f>#REF!</f>
        <v>#REF!</v>
      </c>
    </row>
    <row r="317" spans="2:10" ht="36.65" customHeight="1" thickBot="1">
      <c r="B317" s="954"/>
      <c r="C317" s="924"/>
      <c r="D317" s="111" t="s">
        <v>6</v>
      </c>
      <c r="E317" s="112" t="e">
        <f>#REF!</f>
        <v>#REF!</v>
      </c>
      <c r="F317" s="112" t="e">
        <f>#REF!</f>
        <v>#REF!</v>
      </c>
      <c r="G317" s="112" t="e">
        <f>#REF!</f>
        <v>#REF!</v>
      </c>
      <c r="H317" s="112" t="e">
        <f>#REF!</f>
        <v>#REF!</v>
      </c>
      <c r="I317" s="112" t="e">
        <f>#REF!</f>
        <v>#REF!</v>
      </c>
      <c r="J317" s="112" t="e">
        <f>#REF!</f>
        <v>#REF!</v>
      </c>
    </row>
    <row r="318" spans="2:10" ht="36.65" customHeight="1" thickBot="1">
      <c r="B318" s="954"/>
      <c r="C318" s="924"/>
      <c r="D318" s="111" t="s">
        <v>7</v>
      </c>
      <c r="E318" s="112" t="e">
        <f>#REF!</f>
        <v>#REF!</v>
      </c>
      <c r="F318" s="112" t="e">
        <f>#REF!</f>
        <v>#REF!</v>
      </c>
      <c r="G318" s="112" t="e">
        <f>#REF!</f>
        <v>#REF!</v>
      </c>
      <c r="H318" s="112" t="e">
        <f>#REF!</f>
        <v>#REF!</v>
      </c>
      <c r="I318" s="112" t="e">
        <f>#REF!</f>
        <v>#REF!</v>
      </c>
      <c r="J318" s="112" t="e">
        <f>#REF!</f>
        <v>#REF!</v>
      </c>
    </row>
    <row r="319" spans="2:10" ht="36.65" customHeight="1" thickBot="1">
      <c r="B319" s="954"/>
      <c r="C319" s="925"/>
      <c r="D319" s="113" t="s">
        <v>8</v>
      </c>
      <c r="E319" s="114" t="e">
        <f>#REF!</f>
        <v>#REF!</v>
      </c>
      <c r="F319" s="114" t="e">
        <f>#REF!</f>
        <v>#REF!</v>
      </c>
      <c r="G319" s="114" t="e">
        <f>#REF!</f>
        <v>#REF!</v>
      </c>
      <c r="H319" s="114" t="e">
        <f>#REF!</f>
        <v>#REF!</v>
      </c>
      <c r="I319" s="114" t="e">
        <f>#REF!</f>
        <v>#REF!</v>
      </c>
      <c r="J319" s="114" t="e">
        <f>#REF!</f>
        <v>#REF!</v>
      </c>
    </row>
    <row r="320" spans="2:10" ht="36.65" customHeight="1" thickTop="1" thickBot="1">
      <c r="B320" s="954"/>
      <c r="C320" s="923" t="s">
        <v>86</v>
      </c>
      <c r="D320" s="109" t="s">
        <v>5</v>
      </c>
      <c r="E320" s="110" t="e">
        <f>#REF!</f>
        <v>#REF!</v>
      </c>
      <c r="F320" s="110" t="e">
        <f>#REF!</f>
        <v>#REF!</v>
      </c>
      <c r="G320" s="110" t="e">
        <f>#REF!</f>
        <v>#REF!</v>
      </c>
      <c r="H320" s="110" t="e">
        <f>#REF!</f>
        <v>#REF!</v>
      </c>
      <c r="I320" s="110" t="e">
        <f>#REF!</f>
        <v>#REF!</v>
      </c>
      <c r="J320" s="110" t="e">
        <f>#REF!</f>
        <v>#REF!</v>
      </c>
    </row>
    <row r="321" spans="2:10" ht="36.65" customHeight="1" thickBot="1">
      <c r="B321" s="954"/>
      <c r="C321" s="924"/>
      <c r="D321" s="111" t="s">
        <v>6</v>
      </c>
      <c r="E321" s="112" t="e">
        <f>#REF!</f>
        <v>#REF!</v>
      </c>
      <c r="F321" s="112" t="e">
        <f>#REF!</f>
        <v>#REF!</v>
      </c>
      <c r="G321" s="112" t="e">
        <f>#REF!</f>
        <v>#REF!</v>
      </c>
      <c r="H321" s="112" t="e">
        <f>#REF!</f>
        <v>#REF!</v>
      </c>
      <c r="I321" s="112" t="e">
        <f>#REF!</f>
        <v>#REF!</v>
      </c>
      <c r="J321" s="112" t="e">
        <f>#REF!</f>
        <v>#REF!</v>
      </c>
    </row>
    <row r="322" spans="2:10" ht="36.65" customHeight="1" thickBot="1">
      <c r="B322" s="954"/>
      <c r="C322" s="924"/>
      <c r="D322" s="111" t="s">
        <v>7</v>
      </c>
      <c r="E322" s="112" t="e">
        <f>#REF!</f>
        <v>#REF!</v>
      </c>
      <c r="F322" s="112" t="e">
        <f>#REF!</f>
        <v>#REF!</v>
      </c>
      <c r="G322" s="112" t="e">
        <f>#REF!</f>
        <v>#REF!</v>
      </c>
      <c r="H322" s="112" t="e">
        <f>#REF!</f>
        <v>#REF!</v>
      </c>
      <c r="I322" s="112" t="e">
        <f>#REF!</f>
        <v>#REF!</v>
      </c>
      <c r="J322" s="112" t="e">
        <f>#REF!</f>
        <v>#REF!</v>
      </c>
    </row>
    <row r="323" spans="2:10" ht="36.65" customHeight="1" thickBot="1">
      <c r="B323" s="954"/>
      <c r="C323" s="924"/>
      <c r="D323" s="115" t="s">
        <v>8</v>
      </c>
      <c r="E323" s="114" t="e">
        <f>#REF!</f>
        <v>#REF!</v>
      </c>
      <c r="F323" s="114" t="e">
        <f>#REF!</f>
        <v>#REF!</v>
      </c>
      <c r="G323" s="114" t="e">
        <f>#REF!</f>
        <v>#REF!</v>
      </c>
      <c r="H323" s="114" t="e">
        <f>#REF!</f>
        <v>#REF!</v>
      </c>
      <c r="I323" s="114" t="e">
        <f>#REF!</f>
        <v>#REF!</v>
      </c>
      <c r="J323" s="114" t="e">
        <f>#REF!</f>
        <v>#REF!</v>
      </c>
    </row>
    <row r="324" spans="2:10" ht="36.65" customHeight="1" thickTop="1" thickBot="1">
      <c r="B324" s="954"/>
      <c r="C324" s="923" t="s">
        <v>87</v>
      </c>
      <c r="D324" s="116" t="s">
        <v>5</v>
      </c>
      <c r="E324" s="117" t="e">
        <f>#REF!</f>
        <v>#REF!</v>
      </c>
      <c r="F324" s="117" t="e">
        <f>#REF!</f>
        <v>#REF!</v>
      </c>
      <c r="G324" s="117" t="e">
        <f>#REF!</f>
        <v>#REF!</v>
      </c>
      <c r="H324" s="117" t="e">
        <f>#REF!</f>
        <v>#REF!</v>
      </c>
      <c r="I324" s="117" t="e">
        <f>#REF!</f>
        <v>#REF!</v>
      </c>
      <c r="J324" s="117" t="e">
        <f>#REF!</f>
        <v>#REF!</v>
      </c>
    </row>
    <row r="325" spans="2:10" ht="36.65" customHeight="1" thickBot="1">
      <c r="B325" s="954"/>
      <c r="C325" s="924"/>
      <c r="D325" s="111" t="s">
        <v>6</v>
      </c>
      <c r="E325" s="112" t="e">
        <f>#REF!</f>
        <v>#REF!</v>
      </c>
      <c r="F325" s="112" t="e">
        <f>#REF!</f>
        <v>#REF!</v>
      </c>
      <c r="G325" s="112" t="e">
        <f>#REF!</f>
        <v>#REF!</v>
      </c>
      <c r="H325" s="112" t="e">
        <f>#REF!</f>
        <v>#REF!</v>
      </c>
      <c r="I325" s="112" t="e">
        <f>#REF!</f>
        <v>#REF!</v>
      </c>
      <c r="J325" s="112" t="e">
        <f>#REF!</f>
        <v>#REF!</v>
      </c>
    </row>
    <row r="326" spans="2:10" ht="36.65" customHeight="1" thickBot="1">
      <c r="B326" s="954"/>
      <c r="C326" s="924"/>
      <c r="D326" s="111" t="s">
        <v>7</v>
      </c>
      <c r="E326" s="112" t="e">
        <f>#REF!</f>
        <v>#REF!</v>
      </c>
      <c r="F326" s="112" t="e">
        <f>#REF!</f>
        <v>#REF!</v>
      </c>
      <c r="G326" s="112" t="e">
        <f>#REF!</f>
        <v>#REF!</v>
      </c>
      <c r="H326" s="112" t="e">
        <f>#REF!</f>
        <v>#REF!</v>
      </c>
      <c r="I326" s="112" t="e">
        <f>#REF!</f>
        <v>#REF!</v>
      </c>
      <c r="J326" s="112" t="e">
        <f>#REF!</f>
        <v>#REF!</v>
      </c>
    </row>
    <row r="327" spans="2:10" ht="36.65" customHeight="1" thickBot="1">
      <c r="B327" s="954"/>
      <c r="C327" s="924"/>
      <c r="D327" s="115" t="s">
        <v>8</v>
      </c>
      <c r="E327" s="114" t="e">
        <f>#REF!</f>
        <v>#REF!</v>
      </c>
      <c r="F327" s="114" t="e">
        <f>#REF!</f>
        <v>#REF!</v>
      </c>
      <c r="G327" s="114" t="e">
        <f>#REF!</f>
        <v>#REF!</v>
      </c>
      <c r="H327" s="114" t="e">
        <f>#REF!</f>
        <v>#REF!</v>
      </c>
      <c r="I327" s="114" t="e">
        <f>#REF!</f>
        <v>#REF!</v>
      </c>
      <c r="J327" s="114" t="e">
        <f>#REF!</f>
        <v>#REF!</v>
      </c>
    </row>
    <row r="328" spans="2:10" ht="36.65" customHeight="1" thickTop="1" thickBot="1">
      <c r="B328" s="954"/>
      <c r="C328" s="923" t="s">
        <v>88</v>
      </c>
      <c r="D328" s="116" t="s">
        <v>5</v>
      </c>
      <c r="E328" s="117" t="e">
        <f>#REF!</f>
        <v>#REF!</v>
      </c>
      <c r="F328" s="117" t="e">
        <f>#REF!</f>
        <v>#REF!</v>
      </c>
      <c r="G328" s="117" t="e">
        <f>#REF!</f>
        <v>#REF!</v>
      </c>
      <c r="H328" s="117" t="e">
        <f>#REF!</f>
        <v>#REF!</v>
      </c>
      <c r="I328" s="117" t="e">
        <f>#REF!</f>
        <v>#REF!</v>
      </c>
      <c r="J328" s="117" t="e">
        <f>#REF!</f>
        <v>#REF!</v>
      </c>
    </row>
    <row r="329" spans="2:10" ht="36.65" customHeight="1" thickBot="1">
      <c r="B329" s="954"/>
      <c r="C329" s="924"/>
      <c r="D329" s="111" t="s">
        <v>6</v>
      </c>
      <c r="E329" s="112" t="e">
        <f>#REF!</f>
        <v>#REF!</v>
      </c>
      <c r="F329" s="112" t="e">
        <f>#REF!</f>
        <v>#REF!</v>
      </c>
      <c r="G329" s="112" t="e">
        <f>#REF!</f>
        <v>#REF!</v>
      </c>
      <c r="H329" s="112" t="e">
        <f>#REF!</f>
        <v>#REF!</v>
      </c>
      <c r="I329" s="112" t="e">
        <f>#REF!</f>
        <v>#REF!</v>
      </c>
      <c r="J329" s="112" t="e">
        <f>#REF!</f>
        <v>#REF!</v>
      </c>
    </row>
    <row r="330" spans="2:10" ht="36.65" customHeight="1" thickBot="1">
      <c r="B330" s="954"/>
      <c r="C330" s="924"/>
      <c r="D330" s="111" t="s">
        <v>7</v>
      </c>
      <c r="E330" s="112" t="e">
        <f>#REF!</f>
        <v>#REF!</v>
      </c>
      <c r="F330" s="112" t="e">
        <f>#REF!</f>
        <v>#REF!</v>
      </c>
      <c r="G330" s="112" t="e">
        <f>#REF!</f>
        <v>#REF!</v>
      </c>
      <c r="H330" s="112" t="e">
        <f>#REF!</f>
        <v>#REF!</v>
      </c>
      <c r="I330" s="112" t="e">
        <f>#REF!</f>
        <v>#REF!</v>
      </c>
      <c r="J330" s="112" t="e">
        <f>#REF!</f>
        <v>#REF!</v>
      </c>
    </row>
    <row r="331" spans="2:10" ht="36.65" customHeight="1" thickBot="1">
      <c r="B331" s="954"/>
      <c r="C331" s="924"/>
      <c r="D331" s="115" t="s">
        <v>8</v>
      </c>
      <c r="E331" s="114" t="e">
        <f>#REF!</f>
        <v>#REF!</v>
      </c>
      <c r="F331" s="114" t="e">
        <f>#REF!</f>
        <v>#REF!</v>
      </c>
      <c r="G331" s="114" t="e">
        <f>#REF!</f>
        <v>#REF!</v>
      </c>
      <c r="H331" s="114" t="e">
        <f>#REF!</f>
        <v>#REF!</v>
      </c>
      <c r="I331" s="114" t="e">
        <f>#REF!</f>
        <v>#REF!</v>
      </c>
      <c r="J331" s="114" t="e">
        <f>#REF!</f>
        <v>#REF!</v>
      </c>
    </row>
    <row r="332" spans="2:10" ht="36.65" customHeight="1" thickTop="1" thickBot="1">
      <c r="B332" s="954"/>
      <c r="C332" s="923" t="s">
        <v>89</v>
      </c>
      <c r="D332" s="116" t="s">
        <v>5</v>
      </c>
      <c r="E332" s="117" t="e">
        <f>#REF!</f>
        <v>#REF!</v>
      </c>
      <c r="F332" s="117" t="e">
        <f>#REF!</f>
        <v>#REF!</v>
      </c>
      <c r="G332" s="117" t="e">
        <f>#REF!</f>
        <v>#REF!</v>
      </c>
      <c r="H332" s="117" t="e">
        <f>#REF!</f>
        <v>#REF!</v>
      </c>
      <c r="I332" s="117" t="e">
        <f>#REF!</f>
        <v>#REF!</v>
      </c>
      <c r="J332" s="117" t="e">
        <f>#REF!</f>
        <v>#REF!</v>
      </c>
    </row>
    <row r="333" spans="2:10" ht="36.65" customHeight="1" thickBot="1">
      <c r="B333" s="954"/>
      <c r="C333" s="924"/>
      <c r="D333" s="111" t="s">
        <v>6</v>
      </c>
      <c r="E333" s="112" t="e">
        <f>#REF!</f>
        <v>#REF!</v>
      </c>
      <c r="F333" s="112" t="e">
        <f>#REF!</f>
        <v>#REF!</v>
      </c>
      <c r="G333" s="112" t="e">
        <f>#REF!</f>
        <v>#REF!</v>
      </c>
      <c r="H333" s="112" t="e">
        <f>#REF!</f>
        <v>#REF!</v>
      </c>
      <c r="I333" s="112" t="e">
        <f>#REF!</f>
        <v>#REF!</v>
      </c>
      <c r="J333" s="112" t="e">
        <f>#REF!</f>
        <v>#REF!</v>
      </c>
    </row>
    <row r="334" spans="2:10" ht="36.65" customHeight="1" thickBot="1">
      <c r="B334" s="954"/>
      <c r="C334" s="924"/>
      <c r="D334" s="111" t="s">
        <v>7</v>
      </c>
      <c r="E334" s="112" t="e">
        <f>#REF!</f>
        <v>#REF!</v>
      </c>
      <c r="F334" s="112" t="e">
        <f>#REF!</f>
        <v>#REF!</v>
      </c>
      <c r="G334" s="112" t="e">
        <f>#REF!</f>
        <v>#REF!</v>
      </c>
      <c r="H334" s="112" t="e">
        <f>#REF!</f>
        <v>#REF!</v>
      </c>
      <c r="I334" s="112" t="e">
        <f>#REF!</f>
        <v>#REF!</v>
      </c>
      <c r="J334" s="112" t="e">
        <f>#REF!</f>
        <v>#REF!</v>
      </c>
    </row>
    <row r="335" spans="2:10" ht="36.65" customHeight="1" thickBot="1">
      <c r="B335" s="954"/>
      <c r="C335" s="924"/>
      <c r="D335" s="115" t="s">
        <v>8</v>
      </c>
      <c r="E335" s="114" t="e">
        <f>#REF!</f>
        <v>#REF!</v>
      </c>
      <c r="F335" s="114" t="e">
        <f>#REF!</f>
        <v>#REF!</v>
      </c>
      <c r="G335" s="114" t="e">
        <f>#REF!</f>
        <v>#REF!</v>
      </c>
      <c r="H335" s="114" t="e">
        <f>#REF!</f>
        <v>#REF!</v>
      </c>
      <c r="I335" s="114" t="e">
        <f>#REF!</f>
        <v>#REF!</v>
      </c>
      <c r="J335" s="114" t="e">
        <f>#REF!</f>
        <v>#REF!</v>
      </c>
    </row>
    <row r="336" spans="2:10" ht="36.65" customHeight="1" thickTop="1" thickBot="1">
      <c r="B336" s="954"/>
      <c r="C336" s="923" t="s">
        <v>90</v>
      </c>
      <c r="D336" s="116" t="s">
        <v>5</v>
      </c>
      <c r="E336" s="117" t="e">
        <f>#REF!</f>
        <v>#REF!</v>
      </c>
      <c r="F336" s="117" t="e">
        <f>#REF!</f>
        <v>#REF!</v>
      </c>
      <c r="G336" s="117" t="e">
        <f>#REF!</f>
        <v>#REF!</v>
      </c>
      <c r="H336" s="117" t="e">
        <f>#REF!</f>
        <v>#REF!</v>
      </c>
      <c r="I336" s="117" t="e">
        <f>#REF!</f>
        <v>#REF!</v>
      </c>
      <c r="J336" s="117" t="e">
        <f>#REF!</f>
        <v>#REF!</v>
      </c>
    </row>
    <row r="337" spans="2:10" ht="36.65" customHeight="1" thickBot="1">
      <c r="B337" s="954"/>
      <c r="C337" s="924"/>
      <c r="D337" s="111" t="s">
        <v>6</v>
      </c>
      <c r="E337" s="112" t="e">
        <f>#REF!</f>
        <v>#REF!</v>
      </c>
      <c r="F337" s="112" t="e">
        <f>#REF!</f>
        <v>#REF!</v>
      </c>
      <c r="G337" s="112" t="e">
        <f>#REF!</f>
        <v>#REF!</v>
      </c>
      <c r="H337" s="112" t="e">
        <f>#REF!</f>
        <v>#REF!</v>
      </c>
      <c r="I337" s="112" t="e">
        <f>#REF!</f>
        <v>#REF!</v>
      </c>
      <c r="J337" s="112" t="e">
        <f>#REF!</f>
        <v>#REF!</v>
      </c>
    </row>
    <row r="338" spans="2:10" ht="36.65" customHeight="1" thickBot="1">
      <c r="B338" s="954"/>
      <c r="C338" s="924"/>
      <c r="D338" s="111" t="s">
        <v>7</v>
      </c>
      <c r="E338" s="112" t="e">
        <f>#REF!</f>
        <v>#REF!</v>
      </c>
      <c r="F338" s="112" t="e">
        <f>#REF!</f>
        <v>#REF!</v>
      </c>
      <c r="G338" s="112" t="e">
        <f>#REF!</f>
        <v>#REF!</v>
      </c>
      <c r="H338" s="112" t="e">
        <f>#REF!</f>
        <v>#REF!</v>
      </c>
      <c r="I338" s="112" t="e">
        <f>#REF!</f>
        <v>#REF!</v>
      </c>
      <c r="J338" s="112" t="e">
        <f>#REF!</f>
        <v>#REF!</v>
      </c>
    </row>
    <row r="339" spans="2:10" ht="36.65" customHeight="1" thickBot="1">
      <c r="B339" s="955"/>
      <c r="C339" s="924"/>
      <c r="D339" s="118" t="s">
        <v>8</v>
      </c>
      <c r="E339" s="119" t="e">
        <f>#REF!</f>
        <v>#REF!</v>
      </c>
      <c r="F339" s="119" t="e">
        <f>#REF!</f>
        <v>#REF!</v>
      </c>
      <c r="G339" s="119" t="e">
        <f>#REF!</f>
        <v>#REF!</v>
      </c>
      <c r="H339" s="119" t="e">
        <f>#REF!</f>
        <v>#REF!</v>
      </c>
      <c r="I339" s="119" t="e">
        <f>#REF!</f>
        <v>#REF!</v>
      </c>
      <c r="J339" s="119" t="e">
        <f>#REF!</f>
        <v>#REF!</v>
      </c>
    </row>
    <row r="340" spans="2:10" s="133" customFormat="1" ht="36.65" customHeight="1" thickBot="1">
      <c r="B340" s="134"/>
      <c r="C340" s="135"/>
      <c r="D340" s="132"/>
      <c r="E340" s="132"/>
      <c r="F340" s="132"/>
      <c r="G340" s="132"/>
      <c r="H340" s="132"/>
      <c r="I340" s="132"/>
      <c r="J340" s="132"/>
    </row>
    <row r="341" spans="2:10" ht="57.75" customHeight="1">
      <c r="B341" s="913" t="s">
        <v>75</v>
      </c>
      <c r="C341" s="915" t="s">
        <v>74</v>
      </c>
      <c r="D341" s="917" t="s">
        <v>76</v>
      </c>
      <c r="E341" s="919" t="s">
        <v>60</v>
      </c>
      <c r="F341" s="920"/>
      <c r="G341" s="921"/>
      <c r="H341" s="922" t="s">
        <v>91</v>
      </c>
      <c r="I341" s="920"/>
      <c r="J341" s="921"/>
    </row>
    <row r="342" spans="2:10" s="108" customFormat="1" ht="53.25" customHeight="1" thickBot="1">
      <c r="B342" s="914"/>
      <c r="C342" s="916"/>
      <c r="D342" s="918"/>
      <c r="E342" s="128" t="s">
        <v>62</v>
      </c>
      <c r="F342" s="122" t="s">
        <v>102</v>
      </c>
      <c r="G342" s="123" t="s">
        <v>103</v>
      </c>
      <c r="H342" s="128" t="s">
        <v>62</v>
      </c>
      <c r="I342" s="122" t="s">
        <v>102</v>
      </c>
      <c r="J342" s="123" t="s">
        <v>103</v>
      </c>
    </row>
    <row r="343" spans="2:10" ht="36.65" customHeight="1">
      <c r="B343" s="953" t="s">
        <v>68</v>
      </c>
      <c r="C343" s="927" t="s">
        <v>72</v>
      </c>
      <c r="D343" s="109" t="s">
        <v>5</v>
      </c>
      <c r="E343" s="110" t="e">
        <f>#REF!</f>
        <v>#REF!</v>
      </c>
      <c r="F343" s="110" t="e">
        <f>#REF!</f>
        <v>#REF!</v>
      </c>
      <c r="G343" s="110" t="e">
        <f>#REF!</f>
        <v>#REF!</v>
      </c>
      <c r="H343" s="110" t="e">
        <f>#REF!</f>
        <v>#REF!</v>
      </c>
      <c r="I343" s="110" t="e">
        <f>#REF!</f>
        <v>#REF!</v>
      </c>
      <c r="J343" s="110" t="e">
        <f>#REF!</f>
        <v>#REF!</v>
      </c>
    </row>
    <row r="344" spans="2:10" ht="36.65" customHeight="1">
      <c r="B344" s="954"/>
      <c r="C344" s="928"/>
      <c r="D344" s="111" t="s">
        <v>6</v>
      </c>
      <c r="E344" s="112" t="e">
        <f>#REF!</f>
        <v>#REF!</v>
      </c>
      <c r="F344" s="112" t="e">
        <f>#REF!</f>
        <v>#REF!</v>
      </c>
      <c r="G344" s="112" t="e">
        <f>#REF!</f>
        <v>#REF!</v>
      </c>
      <c r="H344" s="112" t="e">
        <f>#REF!</f>
        <v>#REF!</v>
      </c>
      <c r="I344" s="112" t="e">
        <f>#REF!</f>
        <v>#REF!</v>
      </c>
      <c r="J344" s="112" t="e">
        <f>#REF!</f>
        <v>#REF!</v>
      </c>
    </row>
    <row r="345" spans="2:10" ht="36.65" customHeight="1">
      <c r="B345" s="954"/>
      <c r="C345" s="928"/>
      <c r="D345" s="111" t="s">
        <v>7</v>
      </c>
      <c r="E345" s="112" t="e">
        <f>#REF!</f>
        <v>#REF!</v>
      </c>
      <c r="F345" s="112" t="e">
        <f>#REF!</f>
        <v>#REF!</v>
      </c>
      <c r="G345" s="112" t="e">
        <f>#REF!</f>
        <v>#REF!</v>
      </c>
      <c r="H345" s="112" t="e">
        <f>#REF!</f>
        <v>#REF!</v>
      </c>
      <c r="I345" s="112" t="e">
        <f>#REF!</f>
        <v>#REF!</v>
      </c>
      <c r="J345" s="112" t="e">
        <f>#REF!</f>
        <v>#REF!</v>
      </c>
    </row>
    <row r="346" spans="2:10" ht="36.65" customHeight="1" thickBot="1">
      <c r="B346" s="954"/>
      <c r="C346" s="929"/>
      <c r="D346" s="113" t="s">
        <v>8</v>
      </c>
      <c r="E346" s="114" t="e">
        <f>#REF!</f>
        <v>#REF!</v>
      </c>
      <c r="F346" s="114" t="e">
        <f>#REF!</f>
        <v>#REF!</v>
      </c>
      <c r="G346" s="114" t="e">
        <f>#REF!</f>
        <v>#REF!</v>
      </c>
      <c r="H346" s="114" t="e">
        <f>#REF!</f>
        <v>#REF!</v>
      </c>
      <c r="I346" s="114" t="e">
        <f>#REF!</f>
        <v>#REF!</v>
      </c>
      <c r="J346" s="114" t="e">
        <f>#REF!</f>
        <v>#REF!</v>
      </c>
    </row>
    <row r="347" spans="2:10" ht="36.65" customHeight="1" thickTop="1" thickBot="1">
      <c r="B347" s="954"/>
      <c r="C347" s="923" t="s">
        <v>73</v>
      </c>
      <c r="D347" s="109" t="s">
        <v>5</v>
      </c>
      <c r="E347" s="110" t="e">
        <f>#REF!</f>
        <v>#REF!</v>
      </c>
      <c r="F347" s="110" t="e">
        <f>#REF!</f>
        <v>#REF!</v>
      </c>
      <c r="G347" s="110" t="e">
        <f>#REF!</f>
        <v>#REF!</v>
      </c>
      <c r="H347" s="110" t="e">
        <f>#REF!</f>
        <v>#REF!</v>
      </c>
      <c r="I347" s="110" t="e">
        <f>#REF!</f>
        <v>#REF!</v>
      </c>
      <c r="J347" s="110" t="e">
        <f>#REF!</f>
        <v>#REF!</v>
      </c>
    </row>
    <row r="348" spans="2:10" ht="36.65" customHeight="1" thickBot="1">
      <c r="B348" s="954"/>
      <c r="C348" s="924"/>
      <c r="D348" s="111" t="s">
        <v>6</v>
      </c>
      <c r="E348" s="112" t="e">
        <f>#REF!</f>
        <v>#REF!</v>
      </c>
      <c r="F348" s="112" t="e">
        <f>#REF!</f>
        <v>#REF!</v>
      </c>
      <c r="G348" s="112" t="e">
        <f>#REF!</f>
        <v>#REF!</v>
      </c>
      <c r="H348" s="112" t="e">
        <f>#REF!</f>
        <v>#REF!</v>
      </c>
      <c r="I348" s="112" t="e">
        <f>#REF!</f>
        <v>#REF!</v>
      </c>
      <c r="J348" s="112" t="e">
        <f>#REF!</f>
        <v>#REF!</v>
      </c>
    </row>
    <row r="349" spans="2:10" ht="36.65" customHeight="1" thickBot="1">
      <c r="B349" s="954"/>
      <c r="C349" s="924"/>
      <c r="D349" s="111" t="s">
        <v>7</v>
      </c>
      <c r="E349" s="112" t="e">
        <f>#REF!</f>
        <v>#REF!</v>
      </c>
      <c r="F349" s="112" t="e">
        <f>#REF!</f>
        <v>#REF!</v>
      </c>
      <c r="G349" s="112" t="e">
        <f>#REF!</f>
        <v>#REF!</v>
      </c>
      <c r="H349" s="112" t="e">
        <f>#REF!</f>
        <v>#REF!</v>
      </c>
      <c r="I349" s="112" t="e">
        <f>#REF!</f>
        <v>#REF!</v>
      </c>
      <c r="J349" s="112" t="e">
        <f>#REF!</f>
        <v>#REF!</v>
      </c>
    </row>
    <row r="350" spans="2:10" ht="36.65" customHeight="1" thickBot="1">
      <c r="B350" s="954"/>
      <c r="C350" s="925"/>
      <c r="D350" s="113" t="s">
        <v>8</v>
      </c>
      <c r="E350" s="114" t="e">
        <f>#REF!</f>
        <v>#REF!</v>
      </c>
      <c r="F350" s="114" t="e">
        <f>#REF!</f>
        <v>#REF!</v>
      </c>
      <c r="G350" s="114" t="e">
        <f>#REF!</f>
        <v>#REF!</v>
      </c>
      <c r="H350" s="114" t="e">
        <f>#REF!</f>
        <v>#REF!</v>
      </c>
      <c r="I350" s="114" t="e">
        <f>#REF!</f>
        <v>#REF!</v>
      </c>
      <c r="J350" s="114" t="e">
        <f>#REF!</f>
        <v>#REF!</v>
      </c>
    </row>
    <row r="351" spans="2:10" ht="36.65" customHeight="1" thickTop="1" thickBot="1">
      <c r="B351" s="954"/>
      <c r="C351" s="930">
        <v>20</v>
      </c>
      <c r="D351" s="109" t="s">
        <v>5</v>
      </c>
      <c r="E351" s="110" t="e">
        <f>#REF!</f>
        <v>#REF!</v>
      </c>
      <c r="F351" s="110" t="e">
        <f>#REF!</f>
        <v>#REF!</v>
      </c>
      <c r="G351" s="110" t="e">
        <f>#REF!</f>
        <v>#REF!</v>
      </c>
      <c r="H351" s="110" t="e">
        <f>#REF!</f>
        <v>#REF!</v>
      </c>
      <c r="I351" s="110" t="e">
        <f>#REF!</f>
        <v>#REF!</v>
      </c>
      <c r="J351" s="110" t="e">
        <f>#REF!</f>
        <v>#REF!</v>
      </c>
    </row>
    <row r="352" spans="2:10" ht="36.65" customHeight="1" thickBot="1">
      <c r="B352" s="954"/>
      <c r="C352" s="924"/>
      <c r="D352" s="111" t="s">
        <v>6</v>
      </c>
      <c r="E352" s="112" t="e">
        <f>#REF!</f>
        <v>#REF!</v>
      </c>
      <c r="F352" s="112" t="e">
        <f>#REF!</f>
        <v>#REF!</v>
      </c>
      <c r="G352" s="112" t="e">
        <f>#REF!</f>
        <v>#REF!</v>
      </c>
      <c r="H352" s="112" t="e">
        <f>#REF!</f>
        <v>#REF!</v>
      </c>
      <c r="I352" s="112" t="e">
        <f>#REF!</f>
        <v>#REF!</v>
      </c>
      <c r="J352" s="112" t="e">
        <f>#REF!</f>
        <v>#REF!</v>
      </c>
    </row>
    <row r="353" spans="2:10" ht="36.65" customHeight="1" thickBot="1">
      <c r="B353" s="954"/>
      <c r="C353" s="924"/>
      <c r="D353" s="111" t="s">
        <v>7</v>
      </c>
      <c r="E353" s="112" t="e">
        <f>#REF!</f>
        <v>#REF!</v>
      </c>
      <c r="F353" s="112" t="e">
        <f>#REF!</f>
        <v>#REF!</v>
      </c>
      <c r="G353" s="112" t="e">
        <f>#REF!</f>
        <v>#REF!</v>
      </c>
      <c r="H353" s="112" t="e">
        <f>#REF!</f>
        <v>#REF!</v>
      </c>
      <c r="I353" s="112" t="e">
        <f>#REF!</f>
        <v>#REF!</v>
      </c>
      <c r="J353" s="112" t="e">
        <f>#REF!</f>
        <v>#REF!</v>
      </c>
    </row>
    <row r="354" spans="2:10" ht="36.65" customHeight="1" thickBot="1">
      <c r="B354" s="954"/>
      <c r="C354" s="925"/>
      <c r="D354" s="113" t="s">
        <v>8</v>
      </c>
      <c r="E354" s="114" t="e">
        <f>#REF!</f>
        <v>#REF!</v>
      </c>
      <c r="F354" s="114" t="e">
        <f>#REF!</f>
        <v>#REF!</v>
      </c>
      <c r="G354" s="114" t="e">
        <f>#REF!</f>
        <v>#REF!</v>
      </c>
      <c r="H354" s="114" t="e">
        <f>#REF!</f>
        <v>#REF!</v>
      </c>
      <c r="I354" s="114" t="e">
        <f>#REF!</f>
        <v>#REF!</v>
      </c>
      <c r="J354" s="114" t="e">
        <f>#REF!</f>
        <v>#REF!</v>
      </c>
    </row>
    <row r="355" spans="2:10" ht="36.65" customHeight="1" thickTop="1" thickBot="1">
      <c r="B355" s="954"/>
      <c r="C355" s="923" t="s">
        <v>77</v>
      </c>
      <c r="D355" s="109" t="s">
        <v>5</v>
      </c>
      <c r="E355" s="110" t="e">
        <f>#REF!</f>
        <v>#REF!</v>
      </c>
      <c r="F355" s="110" t="e">
        <f>#REF!</f>
        <v>#REF!</v>
      </c>
      <c r="G355" s="110" t="e">
        <f>#REF!</f>
        <v>#REF!</v>
      </c>
      <c r="H355" s="110" t="e">
        <f>#REF!</f>
        <v>#REF!</v>
      </c>
      <c r="I355" s="110" t="e">
        <f>#REF!</f>
        <v>#REF!</v>
      </c>
      <c r="J355" s="110" t="e">
        <f>#REF!</f>
        <v>#REF!</v>
      </c>
    </row>
    <row r="356" spans="2:10" ht="36.65" customHeight="1" thickBot="1">
      <c r="B356" s="954"/>
      <c r="C356" s="924"/>
      <c r="D356" s="111" t="s">
        <v>6</v>
      </c>
      <c r="E356" s="112" t="e">
        <f>#REF!</f>
        <v>#REF!</v>
      </c>
      <c r="F356" s="112" t="e">
        <f>#REF!</f>
        <v>#REF!</v>
      </c>
      <c r="G356" s="112" t="e">
        <f>#REF!</f>
        <v>#REF!</v>
      </c>
      <c r="H356" s="112" t="e">
        <f>#REF!</f>
        <v>#REF!</v>
      </c>
      <c r="I356" s="112" t="e">
        <f>#REF!</f>
        <v>#REF!</v>
      </c>
      <c r="J356" s="112" t="e">
        <f>#REF!</f>
        <v>#REF!</v>
      </c>
    </row>
    <row r="357" spans="2:10" ht="36.65" customHeight="1" thickBot="1">
      <c r="B357" s="954"/>
      <c r="C357" s="924"/>
      <c r="D357" s="111" t="s">
        <v>7</v>
      </c>
      <c r="E357" s="112" t="e">
        <f>#REF!</f>
        <v>#REF!</v>
      </c>
      <c r="F357" s="112" t="e">
        <f>#REF!</f>
        <v>#REF!</v>
      </c>
      <c r="G357" s="112" t="e">
        <f>#REF!</f>
        <v>#REF!</v>
      </c>
      <c r="H357" s="112" t="e">
        <f>#REF!</f>
        <v>#REF!</v>
      </c>
      <c r="I357" s="112" t="e">
        <f>#REF!</f>
        <v>#REF!</v>
      </c>
      <c r="J357" s="112" t="e">
        <f>#REF!</f>
        <v>#REF!</v>
      </c>
    </row>
    <row r="358" spans="2:10" ht="36.65" customHeight="1" thickBot="1">
      <c r="B358" s="954"/>
      <c r="C358" s="925"/>
      <c r="D358" s="113" t="s">
        <v>8</v>
      </c>
      <c r="E358" s="114" t="e">
        <f>#REF!</f>
        <v>#REF!</v>
      </c>
      <c r="F358" s="114" t="e">
        <f>#REF!</f>
        <v>#REF!</v>
      </c>
      <c r="G358" s="114" t="e">
        <f>#REF!</f>
        <v>#REF!</v>
      </c>
      <c r="H358" s="114" t="e">
        <f>#REF!</f>
        <v>#REF!</v>
      </c>
      <c r="I358" s="114" t="e">
        <f>#REF!</f>
        <v>#REF!</v>
      </c>
      <c r="J358" s="114" t="e">
        <f>#REF!</f>
        <v>#REF!</v>
      </c>
    </row>
    <row r="359" spans="2:10" ht="36.65" customHeight="1" thickTop="1" thickBot="1">
      <c r="B359" s="954"/>
      <c r="C359" s="923" t="s">
        <v>78</v>
      </c>
      <c r="D359" s="109" t="s">
        <v>5</v>
      </c>
      <c r="E359" s="110" t="e">
        <f>#REF!</f>
        <v>#REF!</v>
      </c>
      <c r="F359" s="110" t="e">
        <f>#REF!</f>
        <v>#REF!</v>
      </c>
      <c r="G359" s="110" t="e">
        <f>#REF!</f>
        <v>#REF!</v>
      </c>
      <c r="H359" s="110" t="e">
        <f>#REF!</f>
        <v>#REF!</v>
      </c>
      <c r="I359" s="110" t="e">
        <f>#REF!</f>
        <v>#REF!</v>
      </c>
      <c r="J359" s="110" t="e">
        <f>#REF!</f>
        <v>#REF!</v>
      </c>
    </row>
    <row r="360" spans="2:10" ht="36.65" customHeight="1" thickBot="1">
      <c r="B360" s="954"/>
      <c r="C360" s="924"/>
      <c r="D360" s="111" t="s">
        <v>6</v>
      </c>
      <c r="E360" s="112" t="e">
        <f>#REF!</f>
        <v>#REF!</v>
      </c>
      <c r="F360" s="112" t="e">
        <f>#REF!</f>
        <v>#REF!</v>
      </c>
      <c r="G360" s="112" t="e">
        <f>#REF!</f>
        <v>#REF!</v>
      </c>
      <c r="H360" s="112" t="e">
        <f>#REF!</f>
        <v>#REF!</v>
      </c>
      <c r="I360" s="112" t="e">
        <f>#REF!</f>
        <v>#REF!</v>
      </c>
      <c r="J360" s="112" t="e">
        <f>#REF!</f>
        <v>#REF!</v>
      </c>
    </row>
    <row r="361" spans="2:10" ht="36.65" customHeight="1" thickBot="1">
      <c r="B361" s="954"/>
      <c r="C361" s="924"/>
      <c r="D361" s="111" t="s">
        <v>7</v>
      </c>
      <c r="E361" s="112" t="e">
        <f>#REF!</f>
        <v>#REF!</v>
      </c>
      <c r="F361" s="112" t="e">
        <f>#REF!</f>
        <v>#REF!</v>
      </c>
      <c r="G361" s="112" t="e">
        <f>#REF!</f>
        <v>#REF!</v>
      </c>
      <c r="H361" s="112" t="e">
        <f>#REF!</f>
        <v>#REF!</v>
      </c>
      <c r="I361" s="112" t="e">
        <f>#REF!</f>
        <v>#REF!</v>
      </c>
      <c r="J361" s="112" t="e">
        <f>#REF!</f>
        <v>#REF!</v>
      </c>
    </row>
    <row r="362" spans="2:10" ht="36.65" customHeight="1" thickBot="1">
      <c r="B362" s="954"/>
      <c r="C362" s="925"/>
      <c r="D362" s="113" t="s">
        <v>8</v>
      </c>
      <c r="E362" s="114" t="e">
        <f>#REF!</f>
        <v>#REF!</v>
      </c>
      <c r="F362" s="114" t="e">
        <f>#REF!</f>
        <v>#REF!</v>
      </c>
      <c r="G362" s="114" t="e">
        <f>#REF!</f>
        <v>#REF!</v>
      </c>
      <c r="H362" s="114" t="e">
        <f>#REF!</f>
        <v>#REF!</v>
      </c>
      <c r="I362" s="114" t="e">
        <f>#REF!</f>
        <v>#REF!</v>
      </c>
      <c r="J362" s="114" t="e">
        <f>#REF!</f>
        <v>#REF!</v>
      </c>
    </row>
    <row r="363" spans="2:10" ht="36.65" customHeight="1" thickTop="1" thickBot="1">
      <c r="B363" s="954"/>
      <c r="C363" s="923" t="s">
        <v>79</v>
      </c>
      <c r="D363" s="109" t="s">
        <v>5</v>
      </c>
      <c r="E363" s="110" t="e">
        <f>#REF!</f>
        <v>#REF!</v>
      </c>
      <c r="F363" s="110" t="e">
        <f>#REF!</f>
        <v>#REF!</v>
      </c>
      <c r="G363" s="110" t="e">
        <f>#REF!</f>
        <v>#REF!</v>
      </c>
      <c r="H363" s="110" t="e">
        <f>#REF!</f>
        <v>#REF!</v>
      </c>
      <c r="I363" s="110" t="e">
        <f>#REF!</f>
        <v>#REF!</v>
      </c>
      <c r="J363" s="110" t="e">
        <f>#REF!</f>
        <v>#REF!</v>
      </c>
    </row>
    <row r="364" spans="2:10" ht="36.65" customHeight="1" thickBot="1">
      <c r="B364" s="954"/>
      <c r="C364" s="924"/>
      <c r="D364" s="111" t="s">
        <v>6</v>
      </c>
      <c r="E364" s="112" t="e">
        <f>#REF!</f>
        <v>#REF!</v>
      </c>
      <c r="F364" s="112" t="e">
        <f>#REF!</f>
        <v>#REF!</v>
      </c>
      <c r="G364" s="112" t="e">
        <f>#REF!</f>
        <v>#REF!</v>
      </c>
      <c r="H364" s="112" t="e">
        <f>#REF!</f>
        <v>#REF!</v>
      </c>
      <c r="I364" s="112" t="e">
        <f>#REF!</f>
        <v>#REF!</v>
      </c>
      <c r="J364" s="112" t="e">
        <f>#REF!</f>
        <v>#REF!</v>
      </c>
    </row>
    <row r="365" spans="2:10" ht="36.65" customHeight="1" thickBot="1">
      <c r="B365" s="954"/>
      <c r="C365" s="924"/>
      <c r="D365" s="111" t="s">
        <v>7</v>
      </c>
      <c r="E365" s="112" t="e">
        <f>#REF!</f>
        <v>#REF!</v>
      </c>
      <c r="F365" s="112" t="e">
        <f>#REF!</f>
        <v>#REF!</v>
      </c>
      <c r="G365" s="112" t="e">
        <f>#REF!</f>
        <v>#REF!</v>
      </c>
      <c r="H365" s="112" t="e">
        <f>#REF!</f>
        <v>#REF!</v>
      </c>
      <c r="I365" s="112" t="e">
        <f>#REF!</f>
        <v>#REF!</v>
      </c>
      <c r="J365" s="112" t="e">
        <f>#REF!</f>
        <v>#REF!</v>
      </c>
    </row>
    <row r="366" spans="2:10" ht="36.65" customHeight="1" thickBot="1">
      <c r="B366" s="954"/>
      <c r="C366" s="925"/>
      <c r="D366" s="113" t="s">
        <v>8</v>
      </c>
      <c r="E366" s="114" t="e">
        <f>#REF!</f>
        <v>#REF!</v>
      </c>
      <c r="F366" s="114" t="e">
        <f>#REF!</f>
        <v>#REF!</v>
      </c>
      <c r="G366" s="114" t="e">
        <f>#REF!</f>
        <v>#REF!</v>
      </c>
      <c r="H366" s="114" t="e">
        <f>#REF!</f>
        <v>#REF!</v>
      </c>
      <c r="I366" s="114" t="e">
        <f>#REF!</f>
        <v>#REF!</v>
      </c>
      <c r="J366" s="114" t="e">
        <f>#REF!</f>
        <v>#REF!</v>
      </c>
    </row>
    <row r="367" spans="2:10" ht="36.65" customHeight="1" thickTop="1" thickBot="1">
      <c r="B367" s="954"/>
      <c r="C367" s="923" t="s">
        <v>80</v>
      </c>
      <c r="D367" s="109" t="s">
        <v>5</v>
      </c>
      <c r="E367" s="110" t="e">
        <f>#REF!</f>
        <v>#REF!</v>
      </c>
      <c r="F367" s="110" t="e">
        <f>#REF!</f>
        <v>#REF!</v>
      </c>
      <c r="G367" s="110" t="e">
        <f>#REF!</f>
        <v>#REF!</v>
      </c>
      <c r="H367" s="110" t="e">
        <f>#REF!</f>
        <v>#REF!</v>
      </c>
      <c r="I367" s="110" t="e">
        <f>#REF!</f>
        <v>#REF!</v>
      </c>
      <c r="J367" s="110" t="e">
        <f>#REF!</f>
        <v>#REF!</v>
      </c>
    </row>
    <row r="368" spans="2:10" ht="36.65" customHeight="1" thickBot="1">
      <c r="B368" s="954"/>
      <c r="C368" s="924"/>
      <c r="D368" s="111" t="s">
        <v>6</v>
      </c>
      <c r="E368" s="112" t="e">
        <f>#REF!</f>
        <v>#REF!</v>
      </c>
      <c r="F368" s="112" t="e">
        <f>#REF!</f>
        <v>#REF!</v>
      </c>
      <c r="G368" s="112" t="e">
        <f>#REF!</f>
        <v>#REF!</v>
      </c>
      <c r="H368" s="112" t="e">
        <f>#REF!</f>
        <v>#REF!</v>
      </c>
      <c r="I368" s="112" t="e">
        <f>#REF!</f>
        <v>#REF!</v>
      </c>
      <c r="J368" s="112" t="e">
        <f>#REF!</f>
        <v>#REF!</v>
      </c>
    </row>
    <row r="369" spans="2:10" ht="36.65" customHeight="1" thickBot="1">
      <c r="B369" s="954"/>
      <c r="C369" s="924"/>
      <c r="D369" s="111" t="s">
        <v>7</v>
      </c>
      <c r="E369" s="112" t="e">
        <f>#REF!</f>
        <v>#REF!</v>
      </c>
      <c r="F369" s="112" t="e">
        <f>#REF!</f>
        <v>#REF!</v>
      </c>
      <c r="G369" s="112" t="e">
        <f>#REF!</f>
        <v>#REF!</v>
      </c>
      <c r="H369" s="112" t="e">
        <f>#REF!</f>
        <v>#REF!</v>
      </c>
      <c r="I369" s="112" t="e">
        <f>#REF!</f>
        <v>#REF!</v>
      </c>
      <c r="J369" s="112" t="e">
        <f>#REF!</f>
        <v>#REF!</v>
      </c>
    </row>
    <row r="370" spans="2:10" ht="36.65" customHeight="1" thickBot="1">
      <c r="B370" s="954"/>
      <c r="C370" s="925"/>
      <c r="D370" s="113" t="s">
        <v>8</v>
      </c>
      <c r="E370" s="114" t="e">
        <f>#REF!</f>
        <v>#REF!</v>
      </c>
      <c r="F370" s="114" t="e">
        <f>#REF!</f>
        <v>#REF!</v>
      </c>
      <c r="G370" s="114" t="e">
        <f>#REF!</f>
        <v>#REF!</v>
      </c>
      <c r="H370" s="114" t="e">
        <f>#REF!</f>
        <v>#REF!</v>
      </c>
      <c r="I370" s="114" t="e">
        <f>#REF!</f>
        <v>#REF!</v>
      </c>
      <c r="J370" s="114" t="e">
        <f>#REF!</f>
        <v>#REF!</v>
      </c>
    </row>
    <row r="371" spans="2:10" ht="36.65" customHeight="1" thickTop="1" thickBot="1">
      <c r="B371" s="954"/>
      <c r="C371" s="926" t="s">
        <v>82</v>
      </c>
      <c r="D371" s="109" t="s">
        <v>5</v>
      </c>
      <c r="E371" s="110" t="e">
        <f>#REF!</f>
        <v>#REF!</v>
      </c>
      <c r="F371" s="110" t="e">
        <f>#REF!</f>
        <v>#REF!</v>
      </c>
      <c r="G371" s="110" t="e">
        <f>#REF!</f>
        <v>#REF!</v>
      </c>
      <c r="H371" s="110" t="e">
        <f>#REF!</f>
        <v>#REF!</v>
      </c>
      <c r="I371" s="110" t="e">
        <f>#REF!</f>
        <v>#REF!</v>
      </c>
      <c r="J371" s="110" t="e">
        <f>#REF!</f>
        <v>#REF!</v>
      </c>
    </row>
    <row r="372" spans="2:10" ht="36.65" customHeight="1" thickBot="1">
      <c r="B372" s="954"/>
      <c r="C372" s="924"/>
      <c r="D372" s="111" t="s">
        <v>6</v>
      </c>
      <c r="E372" s="112" t="e">
        <f>#REF!</f>
        <v>#REF!</v>
      </c>
      <c r="F372" s="112" t="e">
        <f>#REF!</f>
        <v>#REF!</v>
      </c>
      <c r="G372" s="112" t="e">
        <f>#REF!</f>
        <v>#REF!</v>
      </c>
      <c r="H372" s="112" t="e">
        <f>#REF!</f>
        <v>#REF!</v>
      </c>
      <c r="I372" s="112" t="e">
        <f>#REF!</f>
        <v>#REF!</v>
      </c>
      <c r="J372" s="112" t="e">
        <f>#REF!</f>
        <v>#REF!</v>
      </c>
    </row>
    <row r="373" spans="2:10" ht="36.65" customHeight="1" thickBot="1">
      <c r="B373" s="954"/>
      <c r="C373" s="924"/>
      <c r="D373" s="111" t="s">
        <v>7</v>
      </c>
      <c r="E373" s="112" t="e">
        <f>#REF!</f>
        <v>#REF!</v>
      </c>
      <c r="F373" s="112" t="e">
        <f>#REF!</f>
        <v>#REF!</v>
      </c>
      <c r="G373" s="112" t="e">
        <f>#REF!</f>
        <v>#REF!</v>
      </c>
      <c r="H373" s="112" t="e">
        <f>#REF!</f>
        <v>#REF!</v>
      </c>
      <c r="I373" s="112" t="e">
        <f>#REF!</f>
        <v>#REF!</v>
      </c>
      <c r="J373" s="112" t="e">
        <f>#REF!</f>
        <v>#REF!</v>
      </c>
    </row>
    <row r="374" spans="2:10" ht="36.65" customHeight="1" thickBot="1">
      <c r="B374" s="954"/>
      <c r="C374" s="925"/>
      <c r="D374" s="113" t="s">
        <v>8</v>
      </c>
      <c r="E374" s="114" t="e">
        <f>#REF!</f>
        <v>#REF!</v>
      </c>
      <c r="F374" s="114" t="e">
        <f>#REF!</f>
        <v>#REF!</v>
      </c>
      <c r="G374" s="114" t="e">
        <f>#REF!</f>
        <v>#REF!</v>
      </c>
      <c r="H374" s="114" t="e">
        <f>#REF!</f>
        <v>#REF!</v>
      </c>
      <c r="I374" s="114" t="e">
        <f>#REF!</f>
        <v>#REF!</v>
      </c>
      <c r="J374" s="114" t="e">
        <f>#REF!</f>
        <v>#REF!</v>
      </c>
    </row>
    <row r="375" spans="2:10" ht="36.65" customHeight="1" thickTop="1" thickBot="1">
      <c r="B375" s="954"/>
      <c r="C375" s="923" t="s">
        <v>83</v>
      </c>
      <c r="D375" s="109" t="s">
        <v>5</v>
      </c>
      <c r="E375" s="110" t="e">
        <f>#REF!</f>
        <v>#REF!</v>
      </c>
      <c r="F375" s="110" t="e">
        <f>#REF!</f>
        <v>#REF!</v>
      </c>
      <c r="G375" s="110" t="e">
        <f>#REF!</f>
        <v>#REF!</v>
      </c>
      <c r="H375" s="110" t="e">
        <f>#REF!</f>
        <v>#REF!</v>
      </c>
      <c r="I375" s="110" t="e">
        <f>#REF!</f>
        <v>#REF!</v>
      </c>
      <c r="J375" s="110" t="e">
        <f>#REF!</f>
        <v>#REF!</v>
      </c>
    </row>
    <row r="376" spans="2:10" ht="36.65" customHeight="1" thickBot="1">
      <c r="B376" s="954"/>
      <c r="C376" s="924"/>
      <c r="D376" s="111" t="s">
        <v>6</v>
      </c>
      <c r="E376" s="112" t="e">
        <f>#REF!</f>
        <v>#REF!</v>
      </c>
      <c r="F376" s="112" t="e">
        <f>#REF!</f>
        <v>#REF!</v>
      </c>
      <c r="G376" s="112" t="e">
        <f>#REF!</f>
        <v>#REF!</v>
      </c>
      <c r="H376" s="112" t="e">
        <f>#REF!</f>
        <v>#REF!</v>
      </c>
      <c r="I376" s="112" t="e">
        <f>#REF!</f>
        <v>#REF!</v>
      </c>
      <c r="J376" s="112" t="e">
        <f>#REF!</f>
        <v>#REF!</v>
      </c>
    </row>
    <row r="377" spans="2:10" ht="36.65" customHeight="1" thickBot="1">
      <c r="B377" s="954"/>
      <c r="C377" s="924"/>
      <c r="D377" s="111" t="s">
        <v>7</v>
      </c>
      <c r="E377" s="112" t="e">
        <f>#REF!</f>
        <v>#REF!</v>
      </c>
      <c r="F377" s="112" t="e">
        <f>#REF!</f>
        <v>#REF!</v>
      </c>
      <c r="G377" s="112" t="e">
        <f>#REF!</f>
        <v>#REF!</v>
      </c>
      <c r="H377" s="112" t="e">
        <f>#REF!</f>
        <v>#REF!</v>
      </c>
      <c r="I377" s="112" t="e">
        <f>#REF!</f>
        <v>#REF!</v>
      </c>
      <c r="J377" s="112" t="e">
        <f>#REF!</f>
        <v>#REF!</v>
      </c>
    </row>
    <row r="378" spans="2:10" ht="36.65" customHeight="1" thickBot="1">
      <c r="B378" s="954"/>
      <c r="C378" s="925"/>
      <c r="D378" s="113" t="s">
        <v>8</v>
      </c>
      <c r="E378" s="114" t="e">
        <f>#REF!</f>
        <v>#REF!</v>
      </c>
      <c r="F378" s="114" t="e">
        <f>#REF!</f>
        <v>#REF!</v>
      </c>
      <c r="G378" s="114" t="e">
        <f>#REF!</f>
        <v>#REF!</v>
      </c>
      <c r="H378" s="114" t="e">
        <f>#REF!</f>
        <v>#REF!</v>
      </c>
      <c r="I378" s="114" t="e">
        <f>#REF!</f>
        <v>#REF!</v>
      </c>
      <c r="J378" s="114" t="e">
        <f>#REF!</f>
        <v>#REF!</v>
      </c>
    </row>
    <row r="379" spans="2:10" ht="36.65" customHeight="1" thickTop="1" thickBot="1">
      <c r="B379" s="954"/>
      <c r="C379" s="926" t="s">
        <v>84</v>
      </c>
      <c r="D379" s="109" t="s">
        <v>5</v>
      </c>
      <c r="E379" s="110" t="e">
        <f>#REF!</f>
        <v>#REF!</v>
      </c>
      <c r="F379" s="110" t="e">
        <f>#REF!</f>
        <v>#REF!</v>
      </c>
      <c r="G379" s="110" t="e">
        <f>#REF!</f>
        <v>#REF!</v>
      </c>
      <c r="H379" s="110" t="e">
        <f>#REF!</f>
        <v>#REF!</v>
      </c>
      <c r="I379" s="110" t="e">
        <f>#REF!</f>
        <v>#REF!</v>
      </c>
      <c r="J379" s="110" t="e">
        <f>#REF!</f>
        <v>#REF!</v>
      </c>
    </row>
    <row r="380" spans="2:10" ht="36.65" customHeight="1" thickBot="1">
      <c r="B380" s="954"/>
      <c r="C380" s="924"/>
      <c r="D380" s="111" t="s">
        <v>6</v>
      </c>
      <c r="E380" s="112" t="e">
        <f>#REF!</f>
        <v>#REF!</v>
      </c>
      <c r="F380" s="112" t="e">
        <f>#REF!</f>
        <v>#REF!</v>
      </c>
      <c r="G380" s="112" t="e">
        <f>#REF!</f>
        <v>#REF!</v>
      </c>
      <c r="H380" s="112" t="e">
        <f>#REF!</f>
        <v>#REF!</v>
      </c>
      <c r="I380" s="112" t="e">
        <f>#REF!</f>
        <v>#REF!</v>
      </c>
      <c r="J380" s="112" t="e">
        <f>#REF!</f>
        <v>#REF!</v>
      </c>
    </row>
    <row r="381" spans="2:10" ht="36.65" customHeight="1" thickBot="1">
      <c r="B381" s="954"/>
      <c r="C381" s="924"/>
      <c r="D381" s="111" t="s">
        <v>7</v>
      </c>
      <c r="E381" s="112" t="e">
        <f>#REF!</f>
        <v>#REF!</v>
      </c>
      <c r="F381" s="112" t="e">
        <f>#REF!</f>
        <v>#REF!</v>
      </c>
      <c r="G381" s="112" t="e">
        <f>#REF!</f>
        <v>#REF!</v>
      </c>
      <c r="H381" s="112" t="e">
        <f>#REF!</f>
        <v>#REF!</v>
      </c>
      <c r="I381" s="112" t="e">
        <f>#REF!</f>
        <v>#REF!</v>
      </c>
      <c r="J381" s="112" t="e">
        <f>#REF!</f>
        <v>#REF!</v>
      </c>
    </row>
    <row r="382" spans="2:10" ht="36.65" customHeight="1" thickBot="1">
      <c r="B382" s="954"/>
      <c r="C382" s="925"/>
      <c r="D382" s="113" t="s">
        <v>8</v>
      </c>
      <c r="E382" s="114" t="e">
        <f>#REF!</f>
        <v>#REF!</v>
      </c>
      <c r="F382" s="114" t="e">
        <f>#REF!</f>
        <v>#REF!</v>
      </c>
      <c r="G382" s="114" t="e">
        <f>#REF!</f>
        <v>#REF!</v>
      </c>
      <c r="H382" s="114" t="e">
        <f>#REF!</f>
        <v>#REF!</v>
      </c>
      <c r="I382" s="114" t="e">
        <f>#REF!</f>
        <v>#REF!</v>
      </c>
      <c r="J382" s="114" t="e">
        <f>#REF!</f>
        <v>#REF!</v>
      </c>
    </row>
    <row r="383" spans="2:10" ht="36.65" customHeight="1" thickTop="1" thickBot="1">
      <c r="B383" s="954"/>
      <c r="C383" s="923" t="s">
        <v>85</v>
      </c>
      <c r="D383" s="109" t="s">
        <v>5</v>
      </c>
      <c r="E383" s="110" t="e">
        <f>#REF!</f>
        <v>#REF!</v>
      </c>
      <c r="F383" s="110" t="e">
        <f>#REF!</f>
        <v>#REF!</v>
      </c>
      <c r="G383" s="110" t="e">
        <f>#REF!</f>
        <v>#REF!</v>
      </c>
      <c r="H383" s="110" t="e">
        <f>#REF!</f>
        <v>#REF!</v>
      </c>
      <c r="I383" s="110" t="e">
        <f>#REF!</f>
        <v>#REF!</v>
      </c>
      <c r="J383" s="110" t="e">
        <f>#REF!</f>
        <v>#REF!</v>
      </c>
    </row>
    <row r="384" spans="2:10" ht="36.65" customHeight="1" thickBot="1">
      <c r="B384" s="954"/>
      <c r="C384" s="924"/>
      <c r="D384" s="111" t="s">
        <v>6</v>
      </c>
      <c r="E384" s="112" t="e">
        <f>#REF!</f>
        <v>#REF!</v>
      </c>
      <c r="F384" s="112" t="e">
        <f>#REF!</f>
        <v>#REF!</v>
      </c>
      <c r="G384" s="112" t="e">
        <f>#REF!</f>
        <v>#REF!</v>
      </c>
      <c r="H384" s="112" t="e">
        <f>#REF!</f>
        <v>#REF!</v>
      </c>
      <c r="I384" s="112" t="e">
        <f>#REF!</f>
        <v>#REF!</v>
      </c>
      <c r="J384" s="112" t="e">
        <f>#REF!</f>
        <v>#REF!</v>
      </c>
    </row>
    <row r="385" spans="2:10" ht="36.65" customHeight="1" thickBot="1">
      <c r="B385" s="954"/>
      <c r="C385" s="924"/>
      <c r="D385" s="111" t="s">
        <v>7</v>
      </c>
      <c r="E385" s="112" t="e">
        <f>#REF!</f>
        <v>#REF!</v>
      </c>
      <c r="F385" s="112" t="e">
        <f>#REF!</f>
        <v>#REF!</v>
      </c>
      <c r="G385" s="112" t="e">
        <f>#REF!</f>
        <v>#REF!</v>
      </c>
      <c r="H385" s="112" t="e">
        <f>#REF!</f>
        <v>#REF!</v>
      </c>
      <c r="I385" s="112" t="e">
        <f>#REF!</f>
        <v>#REF!</v>
      </c>
      <c r="J385" s="112" t="e">
        <f>#REF!</f>
        <v>#REF!</v>
      </c>
    </row>
    <row r="386" spans="2:10" ht="36.65" customHeight="1" thickBot="1">
      <c r="B386" s="954"/>
      <c r="C386" s="925"/>
      <c r="D386" s="113" t="s">
        <v>8</v>
      </c>
      <c r="E386" s="114" t="e">
        <f>#REF!</f>
        <v>#REF!</v>
      </c>
      <c r="F386" s="114" t="e">
        <f>#REF!</f>
        <v>#REF!</v>
      </c>
      <c r="G386" s="114" t="e">
        <f>#REF!</f>
        <v>#REF!</v>
      </c>
      <c r="H386" s="114" t="e">
        <f>#REF!</f>
        <v>#REF!</v>
      </c>
      <c r="I386" s="114" t="e">
        <f>#REF!</f>
        <v>#REF!</v>
      </c>
      <c r="J386" s="114" t="e">
        <f>#REF!</f>
        <v>#REF!</v>
      </c>
    </row>
    <row r="387" spans="2:10" ht="36.65" customHeight="1" thickTop="1" thickBot="1">
      <c r="B387" s="954"/>
      <c r="C387" s="923" t="s">
        <v>86</v>
      </c>
      <c r="D387" s="109" t="s">
        <v>5</v>
      </c>
      <c r="E387" s="110" t="e">
        <f>#REF!</f>
        <v>#REF!</v>
      </c>
      <c r="F387" s="110" t="e">
        <f>#REF!</f>
        <v>#REF!</v>
      </c>
      <c r="G387" s="110" t="e">
        <f>#REF!</f>
        <v>#REF!</v>
      </c>
      <c r="H387" s="110" t="e">
        <f>#REF!</f>
        <v>#REF!</v>
      </c>
      <c r="I387" s="110" t="e">
        <f>#REF!</f>
        <v>#REF!</v>
      </c>
      <c r="J387" s="110" t="e">
        <f>#REF!</f>
        <v>#REF!</v>
      </c>
    </row>
    <row r="388" spans="2:10" ht="36.65" customHeight="1" thickBot="1">
      <c r="B388" s="954"/>
      <c r="C388" s="924"/>
      <c r="D388" s="111" t="s">
        <v>6</v>
      </c>
      <c r="E388" s="112" t="e">
        <f>#REF!</f>
        <v>#REF!</v>
      </c>
      <c r="F388" s="112" t="e">
        <f>#REF!</f>
        <v>#REF!</v>
      </c>
      <c r="G388" s="112" t="e">
        <f>#REF!</f>
        <v>#REF!</v>
      </c>
      <c r="H388" s="112" t="e">
        <f>#REF!</f>
        <v>#REF!</v>
      </c>
      <c r="I388" s="112" t="e">
        <f>#REF!</f>
        <v>#REF!</v>
      </c>
      <c r="J388" s="112" t="e">
        <f>#REF!</f>
        <v>#REF!</v>
      </c>
    </row>
    <row r="389" spans="2:10" ht="36.65" customHeight="1" thickBot="1">
      <c r="B389" s="954"/>
      <c r="C389" s="924"/>
      <c r="D389" s="111" t="s">
        <v>7</v>
      </c>
      <c r="E389" s="112" t="e">
        <f>#REF!</f>
        <v>#REF!</v>
      </c>
      <c r="F389" s="112" t="e">
        <f>#REF!</f>
        <v>#REF!</v>
      </c>
      <c r="G389" s="112" t="e">
        <f>#REF!</f>
        <v>#REF!</v>
      </c>
      <c r="H389" s="112" t="e">
        <f>#REF!</f>
        <v>#REF!</v>
      </c>
      <c r="I389" s="112" t="e">
        <f>#REF!</f>
        <v>#REF!</v>
      </c>
      <c r="J389" s="112" t="e">
        <f>#REF!</f>
        <v>#REF!</v>
      </c>
    </row>
    <row r="390" spans="2:10" ht="36.65" customHeight="1" thickBot="1">
      <c r="B390" s="954"/>
      <c r="C390" s="924"/>
      <c r="D390" s="115" t="s">
        <v>8</v>
      </c>
      <c r="E390" s="114" t="e">
        <f>#REF!</f>
        <v>#REF!</v>
      </c>
      <c r="F390" s="114" t="e">
        <f>#REF!</f>
        <v>#REF!</v>
      </c>
      <c r="G390" s="114" t="e">
        <f>#REF!</f>
        <v>#REF!</v>
      </c>
      <c r="H390" s="114" t="e">
        <f>#REF!</f>
        <v>#REF!</v>
      </c>
      <c r="I390" s="114" t="e">
        <f>#REF!</f>
        <v>#REF!</v>
      </c>
      <c r="J390" s="114" t="e">
        <f>#REF!</f>
        <v>#REF!</v>
      </c>
    </row>
    <row r="391" spans="2:10" ht="36.65" customHeight="1" thickTop="1" thickBot="1">
      <c r="B391" s="954"/>
      <c r="C391" s="923" t="s">
        <v>87</v>
      </c>
      <c r="D391" s="116" t="s">
        <v>5</v>
      </c>
      <c r="E391" s="117" t="e">
        <f>#REF!</f>
        <v>#REF!</v>
      </c>
      <c r="F391" s="117" t="e">
        <f>#REF!</f>
        <v>#REF!</v>
      </c>
      <c r="G391" s="117" t="e">
        <f>#REF!</f>
        <v>#REF!</v>
      </c>
      <c r="H391" s="117" t="e">
        <f>#REF!</f>
        <v>#REF!</v>
      </c>
      <c r="I391" s="117" t="e">
        <f>#REF!</f>
        <v>#REF!</v>
      </c>
      <c r="J391" s="117" t="e">
        <f>#REF!</f>
        <v>#REF!</v>
      </c>
    </row>
    <row r="392" spans="2:10" ht="36.65" customHeight="1" thickBot="1">
      <c r="B392" s="954"/>
      <c r="C392" s="924"/>
      <c r="D392" s="111" t="s">
        <v>6</v>
      </c>
      <c r="E392" s="112" t="e">
        <f>#REF!</f>
        <v>#REF!</v>
      </c>
      <c r="F392" s="112" t="e">
        <f>#REF!</f>
        <v>#REF!</v>
      </c>
      <c r="G392" s="112" t="e">
        <f>#REF!</f>
        <v>#REF!</v>
      </c>
      <c r="H392" s="112" t="e">
        <f>#REF!</f>
        <v>#REF!</v>
      </c>
      <c r="I392" s="112" t="e">
        <f>#REF!</f>
        <v>#REF!</v>
      </c>
      <c r="J392" s="112" t="e">
        <f>#REF!</f>
        <v>#REF!</v>
      </c>
    </row>
    <row r="393" spans="2:10" ht="36.65" customHeight="1" thickBot="1">
      <c r="B393" s="954"/>
      <c r="C393" s="924"/>
      <c r="D393" s="111" t="s">
        <v>7</v>
      </c>
      <c r="E393" s="112" t="e">
        <f>#REF!</f>
        <v>#REF!</v>
      </c>
      <c r="F393" s="112" t="e">
        <f>#REF!</f>
        <v>#REF!</v>
      </c>
      <c r="G393" s="112" t="e">
        <f>#REF!</f>
        <v>#REF!</v>
      </c>
      <c r="H393" s="112" t="e">
        <f>#REF!</f>
        <v>#REF!</v>
      </c>
      <c r="I393" s="112" t="e">
        <f>#REF!</f>
        <v>#REF!</v>
      </c>
      <c r="J393" s="112" t="e">
        <f>#REF!</f>
        <v>#REF!</v>
      </c>
    </row>
    <row r="394" spans="2:10" ht="36.65" customHeight="1" thickBot="1">
      <c r="B394" s="954"/>
      <c r="C394" s="924"/>
      <c r="D394" s="115" t="s">
        <v>8</v>
      </c>
      <c r="E394" s="114" t="e">
        <f>#REF!</f>
        <v>#REF!</v>
      </c>
      <c r="F394" s="114" t="e">
        <f>#REF!</f>
        <v>#REF!</v>
      </c>
      <c r="G394" s="114" t="e">
        <f>#REF!</f>
        <v>#REF!</v>
      </c>
      <c r="H394" s="114" t="e">
        <f>#REF!</f>
        <v>#REF!</v>
      </c>
      <c r="I394" s="114" t="e">
        <f>#REF!</f>
        <v>#REF!</v>
      </c>
      <c r="J394" s="114" t="e">
        <f>#REF!</f>
        <v>#REF!</v>
      </c>
    </row>
    <row r="395" spans="2:10" ht="36.65" customHeight="1" thickTop="1" thickBot="1">
      <c r="B395" s="954"/>
      <c r="C395" s="923" t="s">
        <v>88</v>
      </c>
      <c r="D395" s="116" t="s">
        <v>5</v>
      </c>
      <c r="E395" s="117" t="e">
        <f>#REF!</f>
        <v>#REF!</v>
      </c>
      <c r="F395" s="117" t="e">
        <f>#REF!</f>
        <v>#REF!</v>
      </c>
      <c r="G395" s="117" t="e">
        <f>#REF!</f>
        <v>#REF!</v>
      </c>
      <c r="H395" s="117" t="e">
        <f>#REF!</f>
        <v>#REF!</v>
      </c>
      <c r="I395" s="117" t="e">
        <f>#REF!</f>
        <v>#REF!</v>
      </c>
      <c r="J395" s="117" t="e">
        <f>#REF!</f>
        <v>#REF!</v>
      </c>
    </row>
    <row r="396" spans="2:10" ht="36.65" customHeight="1" thickBot="1">
      <c r="B396" s="954"/>
      <c r="C396" s="924"/>
      <c r="D396" s="111" t="s">
        <v>6</v>
      </c>
      <c r="E396" s="112" t="e">
        <f>#REF!</f>
        <v>#REF!</v>
      </c>
      <c r="F396" s="112" t="e">
        <f>#REF!</f>
        <v>#REF!</v>
      </c>
      <c r="G396" s="112" t="e">
        <f>#REF!</f>
        <v>#REF!</v>
      </c>
      <c r="H396" s="112" t="e">
        <f>#REF!</f>
        <v>#REF!</v>
      </c>
      <c r="I396" s="112" t="e">
        <f>#REF!</f>
        <v>#REF!</v>
      </c>
      <c r="J396" s="112" t="e">
        <f>#REF!</f>
        <v>#REF!</v>
      </c>
    </row>
    <row r="397" spans="2:10" ht="36.65" customHeight="1" thickBot="1">
      <c r="B397" s="954"/>
      <c r="C397" s="924"/>
      <c r="D397" s="111" t="s">
        <v>7</v>
      </c>
      <c r="E397" s="112" t="e">
        <f>#REF!</f>
        <v>#REF!</v>
      </c>
      <c r="F397" s="112" t="e">
        <f>#REF!</f>
        <v>#REF!</v>
      </c>
      <c r="G397" s="112" t="e">
        <f>#REF!</f>
        <v>#REF!</v>
      </c>
      <c r="H397" s="112" t="e">
        <f>#REF!</f>
        <v>#REF!</v>
      </c>
      <c r="I397" s="112" t="e">
        <f>#REF!</f>
        <v>#REF!</v>
      </c>
      <c r="J397" s="112" t="e">
        <f>#REF!</f>
        <v>#REF!</v>
      </c>
    </row>
    <row r="398" spans="2:10" ht="36.65" customHeight="1" thickBot="1">
      <c r="B398" s="954"/>
      <c r="C398" s="924"/>
      <c r="D398" s="115" t="s">
        <v>8</v>
      </c>
      <c r="E398" s="114" t="e">
        <f>#REF!</f>
        <v>#REF!</v>
      </c>
      <c r="F398" s="114" t="e">
        <f>#REF!</f>
        <v>#REF!</v>
      </c>
      <c r="G398" s="114" t="e">
        <f>#REF!</f>
        <v>#REF!</v>
      </c>
      <c r="H398" s="114" t="e">
        <f>#REF!</f>
        <v>#REF!</v>
      </c>
      <c r="I398" s="114" t="e">
        <f>#REF!</f>
        <v>#REF!</v>
      </c>
      <c r="J398" s="114" t="e">
        <f>#REF!</f>
        <v>#REF!</v>
      </c>
    </row>
    <row r="399" spans="2:10" ht="36.65" customHeight="1" thickTop="1" thickBot="1">
      <c r="B399" s="954"/>
      <c r="C399" s="923" t="s">
        <v>89</v>
      </c>
      <c r="D399" s="116" t="s">
        <v>5</v>
      </c>
      <c r="E399" s="117" t="e">
        <f>#REF!</f>
        <v>#REF!</v>
      </c>
      <c r="F399" s="117" t="e">
        <f>#REF!</f>
        <v>#REF!</v>
      </c>
      <c r="G399" s="117" t="e">
        <f>#REF!</f>
        <v>#REF!</v>
      </c>
      <c r="H399" s="117" t="e">
        <f>#REF!</f>
        <v>#REF!</v>
      </c>
      <c r="I399" s="117" t="e">
        <f>#REF!</f>
        <v>#REF!</v>
      </c>
      <c r="J399" s="117" t="e">
        <f>#REF!</f>
        <v>#REF!</v>
      </c>
    </row>
    <row r="400" spans="2:10" ht="36.65" customHeight="1" thickBot="1">
      <c r="B400" s="954"/>
      <c r="C400" s="924"/>
      <c r="D400" s="111" t="s">
        <v>6</v>
      </c>
      <c r="E400" s="112" t="e">
        <f>#REF!</f>
        <v>#REF!</v>
      </c>
      <c r="F400" s="112" t="e">
        <f>#REF!</f>
        <v>#REF!</v>
      </c>
      <c r="G400" s="112" t="e">
        <f>#REF!</f>
        <v>#REF!</v>
      </c>
      <c r="H400" s="112" t="e">
        <f>#REF!</f>
        <v>#REF!</v>
      </c>
      <c r="I400" s="112" t="e">
        <f>#REF!</f>
        <v>#REF!</v>
      </c>
      <c r="J400" s="112" t="e">
        <f>#REF!</f>
        <v>#REF!</v>
      </c>
    </row>
    <row r="401" spans="2:10" ht="36.65" customHeight="1" thickBot="1">
      <c r="B401" s="954"/>
      <c r="C401" s="924"/>
      <c r="D401" s="111" t="s">
        <v>7</v>
      </c>
      <c r="E401" s="112" t="e">
        <f>#REF!</f>
        <v>#REF!</v>
      </c>
      <c r="F401" s="112" t="e">
        <f>#REF!</f>
        <v>#REF!</v>
      </c>
      <c r="G401" s="112" t="e">
        <f>#REF!</f>
        <v>#REF!</v>
      </c>
      <c r="H401" s="112" t="e">
        <f>#REF!</f>
        <v>#REF!</v>
      </c>
      <c r="I401" s="112" t="e">
        <f>#REF!</f>
        <v>#REF!</v>
      </c>
      <c r="J401" s="112" t="e">
        <f>#REF!</f>
        <v>#REF!</v>
      </c>
    </row>
    <row r="402" spans="2:10" ht="36.65" customHeight="1" thickBot="1">
      <c r="B402" s="954"/>
      <c r="C402" s="924"/>
      <c r="D402" s="115" t="s">
        <v>8</v>
      </c>
      <c r="E402" s="114" t="e">
        <f>#REF!</f>
        <v>#REF!</v>
      </c>
      <c r="F402" s="114" t="e">
        <f>#REF!</f>
        <v>#REF!</v>
      </c>
      <c r="G402" s="114" t="e">
        <f>#REF!</f>
        <v>#REF!</v>
      </c>
      <c r="H402" s="114" t="e">
        <f>#REF!</f>
        <v>#REF!</v>
      </c>
      <c r="I402" s="114" t="e">
        <f>#REF!</f>
        <v>#REF!</v>
      </c>
      <c r="J402" s="114" t="e">
        <f>#REF!</f>
        <v>#REF!</v>
      </c>
    </row>
    <row r="403" spans="2:10" ht="36.65" customHeight="1" thickTop="1" thickBot="1">
      <c r="B403" s="954"/>
      <c r="C403" s="923" t="s">
        <v>90</v>
      </c>
      <c r="D403" s="116" t="s">
        <v>5</v>
      </c>
      <c r="E403" s="117" t="e">
        <f>#REF!</f>
        <v>#REF!</v>
      </c>
      <c r="F403" s="117" t="e">
        <f>#REF!</f>
        <v>#REF!</v>
      </c>
      <c r="G403" s="117" t="e">
        <f>#REF!</f>
        <v>#REF!</v>
      </c>
      <c r="H403" s="117" t="e">
        <f>#REF!</f>
        <v>#REF!</v>
      </c>
      <c r="I403" s="117" t="e">
        <f>#REF!</f>
        <v>#REF!</v>
      </c>
      <c r="J403" s="117" t="e">
        <f>#REF!</f>
        <v>#REF!</v>
      </c>
    </row>
    <row r="404" spans="2:10" ht="36.65" customHeight="1" thickBot="1">
      <c r="B404" s="954"/>
      <c r="C404" s="924"/>
      <c r="D404" s="111" t="s">
        <v>6</v>
      </c>
      <c r="E404" s="112" t="e">
        <f>#REF!</f>
        <v>#REF!</v>
      </c>
      <c r="F404" s="112" t="e">
        <f>#REF!</f>
        <v>#REF!</v>
      </c>
      <c r="G404" s="112" t="e">
        <f>#REF!</f>
        <v>#REF!</v>
      </c>
      <c r="H404" s="112" t="e">
        <f>#REF!</f>
        <v>#REF!</v>
      </c>
      <c r="I404" s="112" t="e">
        <f>#REF!</f>
        <v>#REF!</v>
      </c>
      <c r="J404" s="112" t="e">
        <f>#REF!</f>
        <v>#REF!</v>
      </c>
    </row>
    <row r="405" spans="2:10" ht="36.65" customHeight="1" thickBot="1">
      <c r="B405" s="954"/>
      <c r="C405" s="924"/>
      <c r="D405" s="111" t="s">
        <v>7</v>
      </c>
      <c r="E405" s="112" t="e">
        <f>#REF!</f>
        <v>#REF!</v>
      </c>
      <c r="F405" s="112" t="e">
        <f>#REF!</f>
        <v>#REF!</v>
      </c>
      <c r="G405" s="112" t="e">
        <f>#REF!</f>
        <v>#REF!</v>
      </c>
      <c r="H405" s="112" t="e">
        <f>#REF!</f>
        <v>#REF!</v>
      </c>
      <c r="I405" s="112" t="e">
        <f>#REF!</f>
        <v>#REF!</v>
      </c>
      <c r="J405" s="112" t="e">
        <f>#REF!</f>
        <v>#REF!</v>
      </c>
    </row>
    <row r="406" spans="2:10" ht="36.65" customHeight="1" thickBot="1">
      <c r="B406" s="955"/>
      <c r="C406" s="924"/>
      <c r="D406" s="118" t="s">
        <v>8</v>
      </c>
      <c r="E406" s="119" t="e">
        <f>#REF!</f>
        <v>#REF!</v>
      </c>
      <c r="F406" s="119" t="e">
        <f>#REF!</f>
        <v>#REF!</v>
      </c>
      <c r="G406" s="119" t="e">
        <f>#REF!</f>
        <v>#REF!</v>
      </c>
      <c r="H406" s="119" t="e">
        <f>#REF!</f>
        <v>#REF!</v>
      </c>
      <c r="I406" s="119" t="e">
        <f>#REF!</f>
        <v>#REF!</v>
      </c>
      <c r="J406" s="119" t="e">
        <f>#REF!</f>
        <v>#REF!</v>
      </c>
    </row>
    <row r="407" spans="2:10" s="133" customFormat="1" ht="36.65" customHeight="1" thickBot="1">
      <c r="B407" s="134"/>
      <c r="C407" s="135"/>
      <c r="D407" s="132"/>
      <c r="E407" s="132"/>
      <c r="F407" s="132"/>
      <c r="G407" s="132"/>
      <c r="H407" s="132"/>
      <c r="I407" s="132"/>
      <c r="J407" s="132"/>
    </row>
    <row r="408" spans="2:10" ht="57.75" customHeight="1">
      <c r="B408" s="913" t="s">
        <v>75</v>
      </c>
      <c r="C408" s="915" t="s">
        <v>74</v>
      </c>
      <c r="D408" s="917" t="s">
        <v>76</v>
      </c>
      <c r="E408" s="919" t="s">
        <v>60</v>
      </c>
      <c r="F408" s="920"/>
      <c r="G408" s="921"/>
      <c r="H408" s="922" t="s">
        <v>91</v>
      </c>
      <c r="I408" s="920"/>
      <c r="J408" s="921"/>
    </row>
    <row r="409" spans="2:10" s="108" customFormat="1" ht="53.25" customHeight="1" thickBot="1">
      <c r="B409" s="914"/>
      <c r="C409" s="916"/>
      <c r="D409" s="918"/>
      <c r="E409" s="128" t="s">
        <v>62</v>
      </c>
      <c r="F409" s="122" t="s">
        <v>102</v>
      </c>
      <c r="G409" s="123" t="s">
        <v>103</v>
      </c>
      <c r="H409" s="128" t="s">
        <v>62</v>
      </c>
      <c r="I409" s="122" t="s">
        <v>102</v>
      </c>
      <c r="J409" s="123" t="s">
        <v>103</v>
      </c>
    </row>
    <row r="410" spans="2:10" ht="36.65" customHeight="1">
      <c r="B410" s="953" t="s">
        <v>69</v>
      </c>
      <c r="C410" s="927" t="s">
        <v>72</v>
      </c>
      <c r="D410" s="109" t="s">
        <v>5</v>
      </c>
      <c r="E410" s="110" t="e">
        <f>#REF!</f>
        <v>#REF!</v>
      </c>
      <c r="F410" s="110" t="e">
        <f>#REF!</f>
        <v>#REF!</v>
      </c>
      <c r="G410" s="110" t="e">
        <f>#REF!</f>
        <v>#REF!</v>
      </c>
      <c r="H410" s="110" t="e">
        <f>#REF!</f>
        <v>#REF!</v>
      </c>
      <c r="I410" s="110" t="e">
        <f>#REF!</f>
        <v>#REF!</v>
      </c>
      <c r="J410" s="110" t="e">
        <f>#REF!</f>
        <v>#REF!</v>
      </c>
    </row>
    <row r="411" spans="2:10" ht="36.65" customHeight="1">
      <c r="B411" s="954"/>
      <c r="C411" s="928"/>
      <c r="D411" s="111" t="s">
        <v>6</v>
      </c>
      <c r="E411" s="112" t="e">
        <f>#REF!</f>
        <v>#REF!</v>
      </c>
      <c r="F411" s="112" t="e">
        <f>#REF!</f>
        <v>#REF!</v>
      </c>
      <c r="G411" s="112" t="e">
        <f>#REF!</f>
        <v>#REF!</v>
      </c>
      <c r="H411" s="112" t="e">
        <f>#REF!</f>
        <v>#REF!</v>
      </c>
      <c r="I411" s="112" t="e">
        <f>#REF!</f>
        <v>#REF!</v>
      </c>
      <c r="J411" s="112" t="e">
        <f>#REF!</f>
        <v>#REF!</v>
      </c>
    </row>
    <row r="412" spans="2:10" ht="36.65" customHeight="1">
      <c r="B412" s="954"/>
      <c r="C412" s="928"/>
      <c r="D412" s="111" t="s">
        <v>7</v>
      </c>
      <c r="E412" s="112" t="e">
        <f>#REF!</f>
        <v>#REF!</v>
      </c>
      <c r="F412" s="112" t="e">
        <f>#REF!</f>
        <v>#REF!</v>
      </c>
      <c r="G412" s="112" t="e">
        <f>#REF!</f>
        <v>#REF!</v>
      </c>
      <c r="H412" s="112" t="e">
        <f>#REF!</f>
        <v>#REF!</v>
      </c>
      <c r="I412" s="112" t="e">
        <f>#REF!</f>
        <v>#REF!</v>
      </c>
      <c r="J412" s="112" t="e">
        <f>#REF!</f>
        <v>#REF!</v>
      </c>
    </row>
    <row r="413" spans="2:10" ht="36.65" customHeight="1" thickBot="1">
      <c r="B413" s="954"/>
      <c r="C413" s="929"/>
      <c r="D413" s="113" t="s">
        <v>8</v>
      </c>
      <c r="E413" s="114" t="e">
        <f>#REF!</f>
        <v>#REF!</v>
      </c>
      <c r="F413" s="114" t="e">
        <f>#REF!</f>
        <v>#REF!</v>
      </c>
      <c r="G413" s="114" t="e">
        <f>#REF!</f>
        <v>#REF!</v>
      </c>
      <c r="H413" s="114" t="e">
        <f>#REF!</f>
        <v>#REF!</v>
      </c>
      <c r="I413" s="114" t="e">
        <f>#REF!</f>
        <v>#REF!</v>
      </c>
      <c r="J413" s="114" t="e">
        <f>#REF!</f>
        <v>#REF!</v>
      </c>
    </row>
    <row r="414" spans="2:10" ht="36.65" customHeight="1" thickTop="1" thickBot="1">
      <c r="B414" s="954"/>
      <c r="C414" s="923" t="s">
        <v>73</v>
      </c>
      <c r="D414" s="109" t="s">
        <v>5</v>
      </c>
      <c r="E414" s="110" t="e">
        <f>#REF!</f>
        <v>#REF!</v>
      </c>
      <c r="F414" s="110" t="e">
        <f>#REF!</f>
        <v>#REF!</v>
      </c>
      <c r="G414" s="110" t="e">
        <f>#REF!</f>
        <v>#REF!</v>
      </c>
      <c r="H414" s="110" t="e">
        <f>#REF!</f>
        <v>#REF!</v>
      </c>
      <c r="I414" s="110" t="e">
        <f>#REF!</f>
        <v>#REF!</v>
      </c>
      <c r="J414" s="110" t="e">
        <f>#REF!</f>
        <v>#REF!</v>
      </c>
    </row>
    <row r="415" spans="2:10" ht="36.65" customHeight="1" thickBot="1">
      <c r="B415" s="954"/>
      <c r="C415" s="924"/>
      <c r="D415" s="111" t="s">
        <v>6</v>
      </c>
      <c r="E415" s="112" t="e">
        <f>#REF!</f>
        <v>#REF!</v>
      </c>
      <c r="F415" s="112" t="e">
        <f>#REF!</f>
        <v>#REF!</v>
      </c>
      <c r="G415" s="112" t="e">
        <f>#REF!</f>
        <v>#REF!</v>
      </c>
      <c r="H415" s="112" t="e">
        <f>#REF!</f>
        <v>#REF!</v>
      </c>
      <c r="I415" s="112" t="e">
        <f>#REF!</f>
        <v>#REF!</v>
      </c>
      <c r="J415" s="112" t="e">
        <f>#REF!</f>
        <v>#REF!</v>
      </c>
    </row>
    <row r="416" spans="2:10" ht="36.65" customHeight="1" thickBot="1">
      <c r="B416" s="954"/>
      <c r="C416" s="924"/>
      <c r="D416" s="111" t="s">
        <v>7</v>
      </c>
      <c r="E416" s="112" t="e">
        <f>#REF!</f>
        <v>#REF!</v>
      </c>
      <c r="F416" s="112" t="e">
        <f>#REF!</f>
        <v>#REF!</v>
      </c>
      <c r="G416" s="112" t="e">
        <f>#REF!</f>
        <v>#REF!</v>
      </c>
      <c r="H416" s="112" t="e">
        <f>#REF!</f>
        <v>#REF!</v>
      </c>
      <c r="I416" s="112" t="e">
        <f>#REF!</f>
        <v>#REF!</v>
      </c>
      <c r="J416" s="112" t="e">
        <f>#REF!</f>
        <v>#REF!</v>
      </c>
    </row>
    <row r="417" spans="2:10" ht="36.65" customHeight="1" thickBot="1">
      <c r="B417" s="954"/>
      <c r="C417" s="925"/>
      <c r="D417" s="113" t="s">
        <v>8</v>
      </c>
      <c r="E417" s="114" t="e">
        <f>#REF!</f>
        <v>#REF!</v>
      </c>
      <c r="F417" s="114" t="e">
        <f>#REF!</f>
        <v>#REF!</v>
      </c>
      <c r="G417" s="114" t="e">
        <f>#REF!</f>
        <v>#REF!</v>
      </c>
      <c r="H417" s="114" t="e">
        <f>#REF!</f>
        <v>#REF!</v>
      </c>
      <c r="I417" s="114" t="e">
        <f>#REF!</f>
        <v>#REF!</v>
      </c>
      <c r="J417" s="114" t="e">
        <f>#REF!</f>
        <v>#REF!</v>
      </c>
    </row>
    <row r="418" spans="2:10" ht="36.65" customHeight="1" thickTop="1" thickBot="1">
      <c r="B418" s="954"/>
      <c r="C418" s="930">
        <v>20</v>
      </c>
      <c r="D418" s="109" t="s">
        <v>5</v>
      </c>
      <c r="E418" s="110" t="e">
        <f>#REF!</f>
        <v>#REF!</v>
      </c>
      <c r="F418" s="110" t="e">
        <f>#REF!</f>
        <v>#REF!</v>
      </c>
      <c r="G418" s="110" t="e">
        <f>#REF!</f>
        <v>#REF!</v>
      </c>
      <c r="H418" s="110" t="e">
        <f>#REF!</f>
        <v>#REF!</v>
      </c>
      <c r="I418" s="110" t="e">
        <f>#REF!</f>
        <v>#REF!</v>
      </c>
      <c r="J418" s="110" t="e">
        <f>#REF!</f>
        <v>#REF!</v>
      </c>
    </row>
    <row r="419" spans="2:10" ht="36.65" customHeight="1" thickBot="1">
      <c r="B419" s="954"/>
      <c r="C419" s="924"/>
      <c r="D419" s="111" t="s">
        <v>6</v>
      </c>
      <c r="E419" s="112" t="e">
        <f>#REF!</f>
        <v>#REF!</v>
      </c>
      <c r="F419" s="112" t="e">
        <f>#REF!</f>
        <v>#REF!</v>
      </c>
      <c r="G419" s="112" t="e">
        <f>#REF!</f>
        <v>#REF!</v>
      </c>
      <c r="H419" s="112" t="e">
        <f>#REF!</f>
        <v>#REF!</v>
      </c>
      <c r="I419" s="112" t="e">
        <f>#REF!</f>
        <v>#REF!</v>
      </c>
      <c r="J419" s="112" t="e">
        <f>#REF!</f>
        <v>#REF!</v>
      </c>
    </row>
    <row r="420" spans="2:10" ht="36.65" customHeight="1" thickBot="1">
      <c r="B420" s="954"/>
      <c r="C420" s="924"/>
      <c r="D420" s="111" t="s">
        <v>7</v>
      </c>
      <c r="E420" s="112" t="e">
        <f>#REF!</f>
        <v>#REF!</v>
      </c>
      <c r="F420" s="112" t="e">
        <f>#REF!</f>
        <v>#REF!</v>
      </c>
      <c r="G420" s="112" t="e">
        <f>#REF!</f>
        <v>#REF!</v>
      </c>
      <c r="H420" s="112" t="e">
        <f>#REF!</f>
        <v>#REF!</v>
      </c>
      <c r="I420" s="112" t="e">
        <f>#REF!</f>
        <v>#REF!</v>
      </c>
      <c r="J420" s="112" t="e">
        <f>#REF!</f>
        <v>#REF!</v>
      </c>
    </row>
    <row r="421" spans="2:10" ht="36.65" customHeight="1" thickBot="1">
      <c r="B421" s="954"/>
      <c r="C421" s="925"/>
      <c r="D421" s="113" t="s">
        <v>8</v>
      </c>
      <c r="E421" s="114" t="e">
        <f>#REF!</f>
        <v>#REF!</v>
      </c>
      <c r="F421" s="114" t="e">
        <f>#REF!</f>
        <v>#REF!</v>
      </c>
      <c r="G421" s="114" t="e">
        <f>#REF!</f>
        <v>#REF!</v>
      </c>
      <c r="H421" s="114" t="e">
        <f>#REF!</f>
        <v>#REF!</v>
      </c>
      <c r="I421" s="114" t="e">
        <f>#REF!</f>
        <v>#REF!</v>
      </c>
      <c r="J421" s="114" t="e">
        <f>#REF!</f>
        <v>#REF!</v>
      </c>
    </row>
    <row r="422" spans="2:10" ht="36.65" customHeight="1" thickTop="1" thickBot="1">
      <c r="B422" s="954"/>
      <c r="C422" s="923" t="s">
        <v>77</v>
      </c>
      <c r="D422" s="109" t="s">
        <v>5</v>
      </c>
      <c r="E422" s="110" t="e">
        <f>#REF!</f>
        <v>#REF!</v>
      </c>
      <c r="F422" s="110" t="e">
        <f>#REF!</f>
        <v>#REF!</v>
      </c>
      <c r="G422" s="110" t="e">
        <f>#REF!</f>
        <v>#REF!</v>
      </c>
      <c r="H422" s="110" t="e">
        <f>#REF!</f>
        <v>#REF!</v>
      </c>
      <c r="I422" s="110" t="e">
        <f>#REF!</f>
        <v>#REF!</v>
      </c>
      <c r="J422" s="110" t="e">
        <f>#REF!</f>
        <v>#REF!</v>
      </c>
    </row>
    <row r="423" spans="2:10" ht="36.65" customHeight="1" thickBot="1">
      <c r="B423" s="954"/>
      <c r="C423" s="924"/>
      <c r="D423" s="111" t="s">
        <v>6</v>
      </c>
      <c r="E423" s="112" t="e">
        <f>#REF!</f>
        <v>#REF!</v>
      </c>
      <c r="F423" s="112" t="e">
        <f>#REF!</f>
        <v>#REF!</v>
      </c>
      <c r="G423" s="112" t="e">
        <f>#REF!</f>
        <v>#REF!</v>
      </c>
      <c r="H423" s="112" t="e">
        <f>#REF!</f>
        <v>#REF!</v>
      </c>
      <c r="I423" s="112" t="e">
        <f>#REF!</f>
        <v>#REF!</v>
      </c>
      <c r="J423" s="112" t="e">
        <f>#REF!</f>
        <v>#REF!</v>
      </c>
    </row>
    <row r="424" spans="2:10" ht="36.65" customHeight="1" thickBot="1">
      <c r="B424" s="954"/>
      <c r="C424" s="924"/>
      <c r="D424" s="111" t="s">
        <v>7</v>
      </c>
      <c r="E424" s="112" t="e">
        <f>#REF!</f>
        <v>#REF!</v>
      </c>
      <c r="F424" s="112" t="e">
        <f>#REF!</f>
        <v>#REF!</v>
      </c>
      <c r="G424" s="112" t="e">
        <f>#REF!</f>
        <v>#REF!</v>
      </c>
      <c r="H424" s="112" t="e">
        <f>#REF!</f>
        <v>#REF!</v>
      </c>
      <c r="I424" s="112" t="e">
        <f>#REF!</f>
        <v>#REF!</v>
      </c>
      <c r="J424" s="112" t="e">
        <f>#REF!</f>
        <v>#REF!</v>
      </c>
    </row>
    <row r="425" spans="2:10" ht="36.65" customHeight="1" thickBot="1">
      <c r="B425" s="954"/>
      <c r="C425" s="925"/>
      <c r="D425" s="113" t="s">
        <v>8</v>
      </c>
      <c r="E425" s="114" t="e">
        <f>#REF!</f>
        <v>#REF!</v>
      </c>
      <c r="F425" s="114" t="e">
        <f>#REF!</f>
        <v>#REF!</v>
      </c>
      <c r="G425" s="114" t="e">
        <f>#REF!</f>
        <v>#REF!</v>
      </c>
      <c r="H425" s="114" t="e">
        <f>#REF!</f>
        <v>#REF!</v>
      </c>
      <c r="I425" s="114" t="e">
        <f>#REF!</f>
        <v>#REF!</v>
      </c>
      <c r="J425" s="114" t="e">
        <f>#REF!</f>
        <v>#REF!</v>
      </c>
    </row>
    <row r="426" spans="2:10" ht="36.65" customHeight="1" thickTop="1" thickBot="1">
      <c r="B426" s="954"/>
      <c r="C426" s="923" t="s">
        <v>78</v>
      </c>
      <c r="D426" s="109" t="s">
        <v>5</v>
      </c>
      <c r="E426" s="110" t="e">
        <f>#REF!</f>
        <v>#REF!</v>
      </c>
      <c r="F426" s="110" t="e">
        <f>#REF!</f>
        <v>#REF!</v>
      </c>
      <c r="G426" s="110" t="e">
        <f>#REF!</f>
        <v>#REF!</v>
      </c>
      <c r="H426" s="110" t="e">
        <f>#REF!</f>
        <v>#REF!</v>
      </c>
      <c r="I426" s="110" t="e">
        <f>#REF!</f>
        <v>#REF!</v>
      </c>
      <c r="J426" s="110" t="e">
        <f>#REF!</f>
        <v>#REF!</v>
      </c>
    </row>
    <row r="427" spans="2:10" ht="36.65" customHeight="1" thickBot="1">
      <c r="B427" s="954"/>
      <c r="C427" s="924"/>
      <c r="D427" s="111" t="s">
        <v>6</v>
      </c>
      <c r="E427" s="112" t="e">
        <f>#REF!</f>
        <v>#REF!</v>
      </c>
      <c r="F427" s="112" t="e">
        <f>#REF!</f>
        <v>#REF!</v>
      </c>
      <c r="G427" s="112" t="e">
        <f>#REF!</f>
        <v>#REF!</v>
      </c>
      <c r="H427" s="112" t="e">
        <f>#REF!</f>
        <v>#REF!</v>
      </c>
      <c r="I427" s="112" t="e">
        <f>#REF!</f>
        <v>#REF!</v>
      </c>
      <c r="J427" s="112" t="e">
        <f>#REF!</f>
        <v>#REF!</v>
      </c>
    </row>
    <row r="428" spans="2:10" ht="36.65" customHeight="1" thickBot="1">
      <c r="B428" s="954"/>
      <c r="C428" s="924"/>
      <c r="D428" s="111" t="s">
        <v>7</v>
      </c>
      <c r="E428" s="112" t="e">
        <f>#REF!</f>
        <v>#REF!</v>
      </c>
      <c r="F428" s="112" t="e">
        <f>#REF!</f>
        <v>#REF!</v>
      </c>
      <c r="G428" s="112" t="e">
        <f>#REF!</f>
        <v>#REF!</v>
      </c>
      <c r="H428" s="112" t="e">
        <f>#REF!</f>
        <v>#REF!</v>
      </c>
      <c r="I428" s="112" t="e">
        <f>#REF!</f>
        <v>#REF!</v>
      </c>
      <c r="J428" s="112" t="e">
        <f>#REF!</f>
        <v>#REF!</v>
      </c>
    </row>
    <row r="429" spans="2:10" ht="36.65" customHeight="1" thickBot="1">
      <c r="B429" s="954"/>
      <c r="C429" s="925"/>
      <c r="D429" s="113" t="s">
        <v>8</v>
      </c>
      <c r="E429" s="114" t="e">
        <f>#REF!</f>
        <v>#REF!</v>
      </c>
      <c r="F429" s="114" t="e">
        <f>#REF!</f>
        <v>#REF!</v>
      </c>
      <c r="G429" s="114" t="e">
        <f>#REF!</f>
        <v>#REF!</v>
      </c>
      <c r="H429" s="114" t="e">
        <f>#REF!</f>
        <v>#REF!</v>
      </c>
      <c r="I429" s="114" t="e">
        <f>#REF!</f>
        <v>#REF!</v>
      </c>
      <c r="J429" s="114" t="e">
        <f>#REF!</f>
        <v>#REF!</v>
      </c>
    </row>
    <row r="430" spans="2:10" ht="36.65" customHeight="1" thickTop="1" thickBot="1">
      <c r="B430" s="954"/>
      <c r="C430" s="923" t="s">
        <v>79</v>
      </c>
      <c r="D430" s="109" t="s">
        <v>5</v>
      </c>
      <c r="E430" s="110" t="e">
        <f>#REF!</f>
        <v>#REF!</v>
      </c>
      <c r="F430" s="110" t="e">
        <f>#REF!</f>
        <v>#REF!</v>
      </c>
      <c r="G430" s="110" t="e">
        <f>#REF!</f>
        <v>#REF!</v>
      </c>
      <c r="H430" s="110" t="e">
        <f>#REF!</f>
        <v>#REF!</v>
      </c>
      <c r="I430" s="110" t="e">
        <f>#REF!</f>
        <v>#REF!</v>
      </c>
      <c r="J430" s="110" t="e">
        <f>#REF!</f>
        <v>#REF!</v>
      </c>
    </row>
    <row r="431" spans="2:10" ht="36.65" customHeight="1" thickBot="1">
      <c r="B431" s="954"/>
      <c r="C431" s="924"/>
      <c r="D431" s="111" t="s">
        <v>6</v>
      </c>
      <c r="E431" s="112" t="e">
        <f>#REF!</f>
        <v>#REF!</v>
      </c>
      <c r="F431" s="112" t="e">
        <f>#REF!</f>
        <v>#REF!</v>
      </c>
      <c r="G431" s="112" t="e">
        <f>#REF!</f>
        <v>#REF!</v>
      </c>
      <c r="H431" s="112" t="e">
        <f>#REF!</f>
        <v>#REF!</v>
      </c>
      <c r="I431" s="112" t="e">
        <f>#REF!</f>
        <v>#REF!</v>
      </c>
      <c r="J431" s="112" t="e">
        <f>#REF!</f>
        <v>#REF!</v>
      </c>
    </row>
    <row r="432" spans="2:10" ht="36.65" customHeight="1" thickBot="1">
      <c r="B432" s="954"/>
      <c r="C432" s="924"/>
      <c r="D432" s="111" t="s">
        <v>7</v>
      </c>
      <c r="E432" s="112" t="e">
        <f>#REF!</f>
        <v>#REF!</v>
      </c>
      <c r="F432" s="112" t="e">
        <f>#REF!</f>
        <v>#REF!</v>
      </c>
      <c r="G432" s="112" t="e">
        <f>#REF!</f>
        <v>#REF!</v>
      </c>
      <c r="H432" s="112" t="e">
        <f>#REF!</f>
        <v>#REF!</v>
      </c>
      <c r="I432" s="112" t="e">
        <f>#REF!</f>
        <v>#REF!</v>
      </c>
      <c r="J432" s="112" t="e">
        <f>#REF!</f>
        <v>#REF!</v>
      </c>
    </row>
    <row r="433" spans="2:10" ht="36.65" customHeight="1" thickBot="1">
      <c r="B433" s="954"/>
      <c r="C433" s="925"/>
      <c r="D433" s="113" t="s">
        <v>8</v>
      </c>
      <c r="E433" s="114" t="e">
        <f>#REF!</f>
        <v>#REF!</v>
      </c>
      <c r="F433" s="114" t="e">
        <f>#REF!</f>
        <v>#REF!</v>
      </c>
      <c r="G433" s="114" t="e">
        <f>#REF!</f>
        <v>#REF!</v>
      </c>
      <c r="H433" s="114" t="e">
        <f>#REF!</f>
        <v>#REF!</v>
      </c>
      <c r="I433" s="114" t="e">
        <f>#REF!</f>
        <v>#REF!</v>
      </c>
      <c r="J433" s="114" t="e">
        <f>#REF!</f>
        <v>#REF!</v>
      </c>
    </row>
    <row r="434" spans="2:10" ht="36.65" customHeight="1" thickTop="1" thickBot="1">
      <c r="B434" s="954"/>
      <c r="C434" s="923" t="s">
        <v>80</v>
      </c>
      <c r="D434" s="109" t="s">
        <v>5</v>
      </c>
      <c r="E434" s="110" t="e">
        <f>#REF!</f>
        <v>#REF!</v>
      </c>
      <c r="F434" s="110" t="e">
        <f>#REF!</f>
        <v>#REF!</v>
      </c>
      <c r="G434" s="110" t="e">
        <f>#REF!</f>
        <v>#REF!</v>
      </c>
      <c r="H434" s="110" t="e">
        <f>#REF!</f>
        <v>#REF!</v>
      </c>
      <c r="I434" s="110" t="e">
        <f>#REF!</f>
        <v>#REF!</v>
      </c>
      <c r="J434" s="110" t="e">
        <f>#REF!</f>
        <v>#REF!</v>
      </c>
    </row>
    <row r="435" spans="2:10" ht="36.65" customHeight="1" thickBot="1">
      <c r="B435" s="954"/>
      <c r="C435" s="924"/>
      <c r="D435" s="111" t="s">
        <v>6</v>
      </c>
      <c r="E435" s="112" t="e">
        <f>#REF!</f>
        <v>#REF!</v>
      </c>
      <c r="F435" s="112" t="e">
        <f>#REF!</f>
        <v>#REF!</v>
      </c>
      <c r="G435" s="112" t="e">
        <f>#REF!</f>
        <v>#REF!</v>
      </c>
      <c r="H435" s="112" t="e">
        <f>#REF!</f>
        <v>#REF!</v>
      </c>
      <c r="I435" s="112" t="e">
        <f>#REF!</f>
        <v>#REF!</v>
      </c>
      <c r="J435" s="112" t="e">
        <f>#REF!</f>
        <v>#REF!</v>
      </c>
    </row>
    <row r="436" spans="2:10" ht="36.65" customHeight="1" thickBot="1">
      <c r="B436" s="954"/>
      <c r="C436" s="924"/>
      <c r="D436" s="111" t="s">
        <v>7</v>
      </c>
      <c r="E436" s="112" t="e">
        <f>#REF!</f>
        <v>#REF!</v>
      </c>
      <c r="F436" s="112" t="e">
        <f>#REF!</f>
        <v>#REF!</v>
      </c>
      <c r="G436" s="112" t="e">
        <f>#REF!</f>
        <v>#REF!</v>
      </c>
      <c r="H436" s="112" t="e">
        <f>#REF!</f>
        <v>#REF!</v>
      </c>
      <c r="I436" s="112" t="e">
        <f>#REF!</f>
        <v>#REF!</v>
      </c>
      <c r="J436" s="112" t="e">
        <f>#REF!</f>
        <v>#REF!</v>
      </c>
    </row>
    <row r="437" spans="2:10" ht="36.65" customHeight="1" thickBot="1">
      <c r="B437" s="954"/>
      <c r="C437" s="925"/>
      <c r="D437" s="113" t="s">
        <v>8</v>
      </c>
      <c r="E437" s="114" t="e">
        <f>#REF!</f>
        <v>#REF!</v>
      </c>
      <c r="F437" s="114" t="e">
        <f>#REF!</f>
        <v>#REF!</v>
      </c>
      <c r="G437" s="114" t="e">
        <f>#REF!</f>
        <v>#REF!</v>
      </c>
      <c r="H437" s="114" t="e">
        <f>#REF!</f>
        <v>#REF!</v>
      </c>
      <c r="I437" s="114" t="e">
        <f>#REF!</f>
        <v>#REF!</v>
      </c>
      <c r="J437" s="114" t="e">
        <f>#REF!</f>
        <v>#REF!</v>
      </c>
    </row>
    <row r="438" spans="2:10" ht="36.65" customHeight="1" thickTop="1" thickBot="1">
      <c r="B438" s="954"/>
      <c r="C438" s="926" t="s">
        <v>82</v>
      </c>
      <c r="D438" s="109" t="s">
        <v>5</v>
      </c>
      <c r="E438" s="110" t="e">
        <f>#REF!</f>
        <v>#REF!</v>
      </c>
      <c r="F438" s="110" t="e">
        <f>#REF!</f>
        <v>#REF!</v>
      </c>
      <c r="G438" s="110" t="e">
        <f>#REF!</f>
        <v>#REF!</v>
      </c>
      <c r="H438" s="110" t="e">
        <f>#REF!</f>
        <v>#REF!</v>
      </c>
      <c r="I438" s="110" t="e">
        <f>#REF!</f>
        <v>#REF!</v>
      </c>
      <c r="J438" s="110" t="e">
        <f>#REF!</f>
        <v>#REF!</v>
      </c>
    </row>
    <row r="439" spans="2:10" ht="36.65" customHeight="1" thickBot="1">
      <c r="B439" s="954"/>
      <c r="C439" s="924"/>
      <c r="D439" s="111" t="s">
        <v>6</v>
      </c>
      <c r="E439" s="112" t="e">
        <f>#REF!</f>
        <v>#REF!</v>
      </c>
      <c r="F439" s="112" t="e">
        <f>#REF!</f>
        <v>#REF!</v>
      </c>
      <c r="G439" s="112" t="e">
        <f>#REF!</f>
        <v>#REF!</v>
      </c>
      <c r="H439" s="112" t="e">
        <f>#REF!</f>
        <v>#REF!</v>
      </c>
      <c r="I439" s="112" t="e">
        <f>#REF!</f>
        <v>#REF!</v>
      </c>
      <c r="J439" s="112" t="e">
        <f>#REF!</f>
        <v>#REF!</v>
      </c>
    </row>
    <row r="440" spans="2:10" ht="36.65" customHeight="1" thickBot="1">
      <c r="B440" s="954"/>
      <c r="C440" s="924"/>
      <c r="D440" s="111" t="s">
        <v>7</v>
      </c>
      <c r="E440" s="112" t="e">
        <f>#REF!</f>
        <v>#REF!</v>
      </c>
      <c r="F440" s="112" t="e">
        <f>#REF!</f>
        <v>#REF!</v>
      </c>
      <c r="G440" s="112" t="e">
        <f>#REF!</f>
        <v>#REF!</v>
      </c>
      <c r="H440" s="112" t="e">
        <f>#REF!</f>
        <v>#REF!</v>
      </c>
      <c r="I440" s="112" t="e">
        <f>#REF!</f>
        <v>#REF!</v>
      </c>
      <c r="J440" s="112" t="e">
        <f>#REF!</f>
        <v>#REF!</v>
      </c>
    </row>
    <row r="441" spans="2:10" ht="36.65" customHeight="1" thickBot="1">
      <c r="B441" s="954"/>
      <c r="C441" s="925"/>
      <c r="D441" s="113" t="s">
        <v>8</v>
      </c>
      <c r="E441" s="114" t="e">
        <f>#REF!</f>
        <v>#REF!</v>
      </c>
      <c r="F441" s="114" t="e">
        <f>#REF!</f>
        <v>#REF!</v>
      </c>
      <c r="G441" s="114" t="e">
        <f>#REF!</f>
        <v>#REF!</v>
      </c>
      <c r="H441" s="114" t="e">
        <f>#REF!</f>
        <v>#REF!</v>
      </c>
      <c r="I441" s="114" t="e">
        <f>#REF!</f>
        <v>#REF!</v>
      </c>
      <c r="J441" s="114" t="e">
        <f>#REF!</f>
        <v>#REF!</v>
      </c>
    </row>
    <row r="442" spans="2:10" ht="36.65" customHeight="1" thickTop="1" thickBot="1">
      <c r="B442" s="954"/>
      <c r="C442" s="923" t="s">
        <v>83</v>
      </c>
      <c r="D442" s="109" t="s">
        <v>5</v>
      </c>
      <c r="E442" s="110" t="e">
        <f>#REF!</f>
        <v>#REF!</v>
      </c>
      <c r="F442" s="110" t="e">
        <f>#REF!</f>
        <v>#REF!</v>
      </c>
      <c r="G442" s="110" t="e">
        <f>#REF!</f>
        <v>#REF!</v>
      </c>
      <c r="H442" s="110" t="e">
        <f>#REF!</f>
        <v>#REF!</v>
      </c>
      <c r="I442" s="110" t="e">
        <f>#REF!</f>
        <v>#REF!</v>
      </c>
      <c r="J442" s="110" t="e">
        <f>#REF!</f>
        <v>#REF!</v>
      </c>
    </row>
    <row r="443" spans="2:10" ht="36.65" customHeight="1" thickBot="1">
      <c r="B443" s="954"/>
      <c r="C443" s="924"/>
      <c r="D443" s="111" t="s">
        <v>6</v>
      </c>
      <c r="E443" s="112" t="e">
        <f>#REF!</f>
        <v>#REF!</v>
      </c>
      <c r="F443" s="112" t="e">
        <f>#REF!</f>
        <v>#REF!</v>
      </c>
      <c r="G443" s="112" t="e">
        <f>#REF!</f>
        <v>#REF!</v>
      </c>
      <c r="H443" s="112" t="e">
        <f>#REF!</f>
        <v>#REF!</v>
      </c>
      <c r="I443" s="112" t="e">
        <f>#REF!</f>
        <v>#REF!</v>
      </c>
      <c r="J443" s="112" t="e">
        <f>#REF!</f>
        <v>#REF!</v>
      </c>
    </row>
    <row r="444" spans="2:10" ht="36.65" customHeight="1" thickBot="1">
      <c r="B444" s="954"/>
      <c r="C444" s="924"/>
      <c r="D444" s="111" t="s">
        <v>7</v>
      </c>
      <c r="E444" s="112" t="e">
        <f>#REF!</f>
        <v>#REF!</v>
      </c>
      <c r="F444" s="112" t="e">
        <f>#REF!</f>
        <v>#REF!</v>
      </c>
      <c r="G444" s="112" t="e">
        <f>#REF!</f>
        <v>#REF!</v>
      </c>
      <c r="H444" s="112" t="e">
        <f>#REF!</f>
        <v>#REF!</v>
      </c>
      <c r="I444" s="112" t="e">
        <f>#REF!</f>
        <v>#REF!</v>
      </c>
      <c r="J444" s="112" t="e">
        <f>#REF!</f>
        <v>#REF!</v>
      </c>
    </row>
    <row r="445" spans="2:10" ht="36.65" customHeight="1" thickBot="1">
      <c r="B445" s="954"/>
      <c r="C445" s="925"/>
      <c r="D445" s="113" t="s">
        <v>8</v>
      </c>
      <c r="E445" s="114" t="e">
        <f>#REF!</f>
        <v>#REF!</v>
      </c>
      <c r="F445" s="114" t="e">
        <f>#REF!</f>
        <v>#REF!</v>
      </c>
      <c r="G445" s="114" t="e">
        <f>#REF!</f>
        <v>#REF!</v>
      </c>
      <c r="H445" s="114" t="e">
        <f>#REF!</f>
        <v>#REF!</v>
      </c>
      <c r="I445" s="114" t="e">
        <f>#REF!</f>
        <v>#REF!</v>
      </c>
      <c r="J445" s="114" t="e">
        <f>#REF!</f>
        <v>#REF!</v>
      </c>
    </row>
    <row r="446" spans="2:10" ht="36.65" customHeight="1" thickTop="1" thickBot="1">
      <c r="B446" s="954"/>
      <c r="C446" s="926" t="s">
        <v>84</v>
      </c>
      <c r="D446" s="109" t="s">
        <v>5</v>
      </c>
      <c r="E446" s="110" t="e">
        <f>#REF!</f>
        <v>#REF!</v>
      </c>
      <c r="F446" s="110" t="e">
        <f>#REF!</f>
        <v>#REF!</v>
      </c>
      <c r="G446" s="110" t="e">
        <f>#REF!</f>
        <v>#REF!</v>
      </c>
      <c r="H446" s="110" t="e">
        <f>#REF!</f>
        <v>#REF!</v>
      </c>
      <c r="I446" s="110" t="e">
        <f>#REF!</f>
        <v>#REF!</v>
      </c>
      <c r="J446" s="110" t="e">
        <f>#REF!</f>
        <v>#REF!</v>
      </c>
    </row>
    <row r="447" spans="2:10" ht="36.65" customHeight="1" thickBot="1">
      <c r="B447" s="954"/>
      <c r="C447" s="924"/>
      <c r="D447" s="111" t="s">
        <v>6</v>
      </c>
      <c r="E447" s="112" t="e">
        <f>#REF!</f>
        <v>#REF!</v>
      </c>
      <c r="F447" s="112" t="e">
        <f>#REF!</f>
        <v>#REF!</v>
      </c>
      <c r="G447" s="112" t="e">
        <f>#REF!</f>
        <v>#REF!</v>
      </c>
      <c r="H447" s="112" t="e">
        <f>#REF!</f>
        <v>#REF!</v>
      </c>
      <c r="I447" s="112" t="e">
        <f>#REF!</f>
        <v>#REF!</v>
      </c>
      <c r="J447" s="112" t="e">
        <f>#REF!</f>
        <v>#REF!</v>
      </c>
    </row>
    <row r="448" spans="2:10" ht="36.65" customHeight="1" thickBot="1">
      <c r="B448" s="954"/>
      <c r="C448" s="924"/>
      <c r="D448" s="111" t="s">
        <v>7</v>
      </c>
      <c r="E448" s="112" t="e">
        <f>#REF!</f>
        <v>#REF!</v>
      </c>
      <c r="F448" s="112" t="e">
        <f>#REF!</f>
        <v>#REF!</v>
      </c>
      <c r="G448" s="112" t="e">
        <f>#REF!</f>
        <v>#REF!</v>
      </c>
      <c r="H448" s="112" t="e">
        <f>#REF!</f>
        <v>#REF!</v>
      </c>
      <c r="I448" s="112" t="e">
        <f>#REF!</f>
        <v>#REF!</v>
      </c>
      <c r="J448" s="112" t="e">
        <f>#REF!</f>
        <v>#REF!</v>
      </c>
    </row>
    <row r="449" spans="2:10" ht="36.65" customHeight="1" thickBot="1">
      <c r="B449" s="954"/>
      <c r="C449" s="925"/>
      <c r="D449" s="113" t="s">
        <v>8</v>
      </c>
      <c r="E449" s="114" t="e">
        <f>#REF!</f>
        <v>#REF!</v>
      </c>
      <c r="F449" s="114" t="e">
        <f>#REF!</f>
        <v>#REF!</v>
      </c>
      <c r="G449" s="114" t="e">
        <f>#REF!</f>
        <v>#REF!</v>
      </c>
      <c r="H449" s="114" t="e">
        <f>#REF!</f>
        <v>#REF!</v>
      </c>
      <c r="I449" s="114" t="e">
        <f>#REF!</f>
        <v>#REF!</v>
      </c>
      <c r="J449" s="114" t="e">
        <f>#REF!</f>
        <v>#REF!</v>
      </c>
    </row>
    <row r="450" spans="2:10" ht="36.65" customHeight="1" thickTop="1" thickBot="1">
      <c r="B450" s="954"/>
      <c r="C450" s="923" t="s">
        <v>85</v>
      </c>
      <c r="D450" s="109" t="s">
        <v>5</v>
      </c>
      <c r="E450" s="110" t="e">
        <f>#REF!</f>
        <v>#REF!</v>
      </c>
      <c r="F450" s="110" t="e">
        <f>#REF!</f>
        <v>#REF!</v>
      </c>
      <c r="G450" s="110" t="e">
        <f>#REF!</f>
        <v>#REF!</v>
      </c>
      <c r="H450" s="110" t="e">
        <f>#REF!</f>
        <v>#REF!</v>
      </c>
      <c r="I450" s="110" t="e">
        <f>#REF!</f>
        <v>#REF!</v>
      </c>
      <c r="J450" s="110" t="e">
        <f>#REF!</f>
        <v>#REF!</v>
      </c>
    </row>
    <row r="451" spans="2:10" ht="36.65" customHeight="1" thickBot="1">
      <c r="B451" s="954"/>
      <c r="C451" s="924"/>
      <c r="D451" s="111" t="s">
        <v>6</v>
      </c>
      <c r="E451" s="112" t="e">
        <f>#REF!</f>
        <v>#REF!</v>
      </c>
      <c r="F451" s="112" t="e">
        <f>#REF!</f>
        <v>#REF!</v>
      </c>
      <c r="G451" s="112" t="e">
        <f>#REF!</f>
        <v>#REF!</v>
      </c>
      <c r="H451" s="112" t="e">
        <f>#REF!</f>
        <v>#REF!</v>
      </c>
      <c r="I451" s="112" t="e">
        <f>#REF!</f>
        <v>#REF!</v>
      </c>
      <c r="J451" s="112" t="e">
        <f>#REF!</f>
        <v>#REF!</v>
      </c>
    </row>
    <row r="452" spans="2:10" ht="36.65" customHeight="1" thickBot="1">
      <c r="B452" s="954"/>
      <c r="C452" s="924"/>
      <c r="D452" s="111" t="s">
        <v>7</v>
      </c>
      <c r="E452" s="112" t="e">
        <f>#REF!</f>
        <v>#REF!</v>
      </c>
      <c r="F452" s="112" t="e">
        <f>#REF!</f>
        <v>#REF!</v>
      </c>
      <c r="G452" s="112" t="e">
        <f>#REF!</f>
        <v>#REF!</v>
      </c>
      <c r="H452" s="112" t="e">
        <f>#REF!</f>
        <v>#REF!</v>
      </c>
      <c r="I452" s="112" t="e">
        <f>#REF!</f>
        <v>#REF!</v>
      </c>
      <c r="J452" s="112" t="e">
        <f>#REF!</f>
        <v>#REF!</v>
      </c>
    </row>
    <row r="453" spans="2:10" ht="36.65" customHeight="1" thickBot="1">
      <c r="B453" s="954"/>
      <c r="C453" s="925"/>
      <c r="D453" s="113" t="s">
        <v>8</v>
      </c>
      <c r="E453" s="114" t="e">
        <f>#REF!</f>
        <v>#REF!</v>
      </c>
      <c r="F453" s="114" t="e">
        <f>#REF!</f>
        <v>#REF!</v>
      </c>
      <c r="G453" s="114" t="e">
        <f>#REF!</f>
        <v>#REF!</v>
      </c>
      <c r="H453" s="114" t="e">
        <f>#REF!</f>
        <v>#REF!</v>
      </c>
      <c r="I453" s="114" t="e">
        <f>#REF!</f>
        <v>#REF!</v>
      </c>
      <c r="J453" s="114" t="e">
        <f>#REF!</f>
        <v>#REF!</v>
      </c>
    </row>
    <row r="454" spans="2:10" ht="36.65" customHeight="1" thickTop="1" thickBot="1">
      <c r="B454" s="954"/>
      <c r="C454" s="923" t="s">
        <v>86</v>
      </c>
      <c r="D454" s="109" t="s">
        <v>5</v>
      </c>
      <c r="E454" s="110" t="e">
        <f>#REF!</f>
        <v>#REF!</v>
      </c>
      <c r="F454" s="110" t="e">
        <f>#REF!</f>
        <v>#REF!</v>
      </c>
      <c r="G454" s="110" t="e">
        <f>#REF!</f>
        <v>#REF!</v>
      </c>
      <c r="H454" s="110" t="e">
        <f>#REF!</f>
        <v>#REF!</v>
      </c>
      <c r="I454" s="110" t="e">
        <f>#REF!</f>
        <v>#REF!</v>
      </c>
      <c r="J454" s="110" t="e">
        <f>#REF!</f>
        <v>#REF!</v>
      </c>
    </row>
    <row r="455" spans="2:10" ht="36.65" customHeight="1" thickBot="1">
      <c r="B455" s="954"/>
      <c r="C455" s="924"/>
      <c r="D455" s="111" t="s">
        <v>6</v>
      </c>
      <c r="E455" s="112" t="e">
        <f>#REF!</f>
        <v>#REF!</v>
      </c>
      <c r="F455" s="112" t="e">
        <f>#REF!</f>
        <v>#REF!</v>
      </c>
      <c r="G455" s="112" t="e">
        <f>#REF!</f>
        <v>#REF!</v>
      </c>
      <c r="H455" s="112" t="e">
        <f>#REF!</f>
        <v>#REF!</v>
      </c>
      <c r="I455" s="112" t="e">
        <f>#REF!</f>
        <v>#REF!</v>
      </c>
      <c r="J455" s="112" t="e">
        <f>#REF!</f>
        <v>#REF!</v>
      </c>
    </row>
    <row r="456" spans="2:10" ht="36.65" customHeight="1" thickBot="1">
      <c r="B456" s="954"/>
      <c r="C456" s="924"/>
      <c r="D456" s="111" t="s">
        <v>7</v>
      </c>
      <c r="E456" s="112" t="e">
        <f>#REF!</f>
        <v>#REF!</v>
      </c>
      <c r="F456" s="112" t="e">
        <f>#REF!</f>
        <v>#REF!</v>
      </c>
      <c r="G456" s="112" t="e">
        <f>#REF!</f>
        <v>#REF!</v>
      </c>
      <c r="H456" s="112" t="e">
        <f>#REF!</f>
        <v>#REF!</v>
      </c>
      <c r="I456" s="112" t="e">
        <f>#REF!</f>
        <v>#REF!</v>
      </c>
      <c r="J456" s="112" t="e">
        <f>#REF!</f>
        <v>#REF!</v>
      </c>
    </row>
    <row r="457" spans="2:10" ht="36.65" customHeight="1" thickBot="1">
      <c r="B457" s="954"/>
      <c r="C457" s="924"/>
      <c r="D457" s="115" t="s">
        <v>8</v>
      </c>
      <c r="E457" s="114" t="e">
        <f>#REF!</f>
        <v>#REF!</v>
      </c>
      <c r="F457" s="114" t="e">
        <f>#REF!</f>
        <v>#REF!</v>
      </c>
      <c r="G457" s="114" t="e">
        <f>#REF!</f>
        <v>#REF!</v>
      </c>
      <c r="H457" s="114" t="e">
        <f>#REF!</f>
        <v>#REF!</v>
      </c>
      <c r="I457" s="114" t="e">
        <f>#REF!</f>
        <v>#REF!</v>
      </c>
      <c r="J457" s="114" t="e">
        <f>#REF!</f>
        <v>#REF!</v>
      </c>
    </row>
    <row r="458" spans="2:10" ht="36.65" customHeight="1" thickTop="1" thickBot="1">
      <c r="B458" s="954"/>
      <c r="C458" s="923" t="s">
        <v>87</v>
      </c>
      <c r="D458" s="116" t="s">
        <v>5</v>
      </c>
      <c r="E458" s="117" t="e">
        <f>#REF!</f>
        <v>#REF!</v>
      </c>
      <c r="F458" s="117" t="e">
        <f>#REF!</f>
        <v>#REF!</v>
      </c>
      <c r="G458" s="117" t="e">
        <f>#REF!</f>
        <v>#REF!</v>
      </c>
      <c r="H458" s="117" t="e">
        <f>#REF!</f>
        <v>#REF!</v>
      </c>
      <c r="I458" s="117" t="e">
        <f>#REF!</f>
        <v>#REF!</v>
      </c>
      <c r="J458" s="117" t="e">
        <f>#REF!</f>
        <v>#REF!</v>
      </c>
    </row>
    <row r="459" spans="2:10" ht="36.65" customHeight="1" thickBot="1">
      <c r="B459" s="954"/>
      <c r="C459" s="924"/>
      <c r="D459" s="111" t="s">
        <v>6</v>
      </c>
      <c r="E459" s="112" t="e">
        <f>#REF!</f>
        <v>#REF!</v>
      </c>
      <c r="F459" s="112" t="e">
        <f>#REF!</f>
        <v>#REF!</v>
      </c>
      <c r="G459" s="112" t="e">
        <f>#REF!</f>
        <v>#REF!</v>
      </c>
      <c r="H459" s="112" t="e">
        <f>#REF!</f>
        <v>#REF!</v>
      </c>
      <c r="I459" s="112" t="e">
        <f>#REF!</f>
        <v>#REF!</v>
      </c>
      <c r="J459" s="112" t="e">
        <f>#REF!</f>
        <v>#REF!</v>
      </c>
    </row>
    <row r="460" spans="2:10" ht="36.65" customHeight="1" thickBot="1">
      <c r="B460" s="954"/>
      <c r="C460" s="924"/>
      <c r="D460" s="111" t="s">
        <v>7</v>
      </c>
      <c r="E460" s="112" t="e">
        <f>#REF!</f>
        <v>#REF!</v>
      </c>
      <c r="F460" s="112" t="e">
        <f>#REF!</f>
        <v>#REF!</v>
      </c>
      <c r="G460" s="112" t="e">
        <f>#REF!</f>
        <v>#REF!</v>
      </c>
      <c r="H460" s="112" t="e">
        <f>#REF!</f>
        <v>#REF!</v>
      </c>
      <c r="I460" s="112" t="e">
        <f>#REF!</f>
        <v>#REF!</v>
      </c>
      <c r="J460" s="112" t="e">
        <f>#REF!</f>
        <v>#REF!</v>
      </c>
    </row>
    <row r="461" spans="2:10" ht="36.65" customHeight="1" thickBot="1">
      <c r="B461" s="954"/>
      <c r="C461" s="924"/>
      <c r="D461" s="115" t="s">
        <v>8</v>
      </c>
      <c r="E461" s="114" t="e">
        <f>#REF!</f>
        <v>#REF!</v>
      </c>
      <c r="F461" s="114" t="e">
        <f>#REF!</f>
        <v>#REF!</v>
      </c>
      <c r="G461" s="114" t="e">
        <f>#REF!</f>
        <v>#REF!</v>
      </c>
      <c r="H461" s="114" t="e">
        <f>#REF!</f>
        <v>#REF!</v>
      </c>
      <c r="I461" s="114" t="e">
        <f>#REF!</f>
        <v>#REF!</v>
      </c>
      <c r="J461" s="114" t="e">
        <f>#REF!</f>
        <v>#REF!</v>
      </c>
    </row>
    <row r="462" spans="2:10" ht="36.65" customHeight="1" thickTop="1" thickBot="1">
      <c r="B462" s="954"/>
      <c r="C462" s="923" t="s">
        <v>88</v>
      </c>
      <c r="D462" s="116" t="s">
        <v>5</v>
      </c>
      <c r="E462" s="117" t="e">
        <f>#REF!</f>
        <v>#REF!</v>
      </c>
      <c r="F462" s="117" t="e">
        <f>#REF!</f>
        <v>#REF!</v>
      </c>
      <c r="G462" s="117" t="e">
        <f>#REF!</f>
        <v>#REF!</v>
      </c>
      <c r="H462" s="117" t="e">
        <f>#REF!</f>
        <v>#REF!</v>
      </c>
      <c r="I462" s="117" t="e">
        <f>#REF!</f>
        <v>#REF!</v>
      </c>
      <c r="J462" s="117" t="e">
        <f>#REF!</f>
        <v>#REF!</v>
      </c>
    </row>
    <row r="463" spans="2:10" ht="36.65" customHeight="1" thickBot="1">
      <c r="B463" s="954"/>
      <c r="C463" s="924"/>
      <c r="D463" s="111" t="s">
        <v>6</v>
      </c>
      <c r="E463" s="112" t="e">
        <f>#REF!</f>
        <v>#REF!</v>
      </c>
      <c r="F463" s="112" t="e">
        <f>#REF!</f>
        <v>#REF!</v>
      </c>
      <c r="G463" s="112" t="e">
        <f>#REF!</f>
        <v>#REF!</v>
      </c>
      <c r="H463" s="112" t="e">
        <f>#REF!</f>
        <v>#REF!</v>
      </c>
      <c r="I463" s="112" t="e">
        <f>#REF!</f>
        <v>#REF!</v>
      </c>
      <c r="J463" s="112" t="e">
        <f>#REF!</f>
        <v>#REF!</v>
      </c>
    </row>
    <row r="464" spans="2:10" ht="36.65" customHeight="1" thickBot="1">
      <c r="B464" s="954"/>
      <c r="C464" s="924"/>
      <c r="D464" s="111" t="s">
        <v>7</v>
      </c>
      <c r="E464" s="112" t="e">
        <f>#REF!</f>
        <v>#REF!</v>
      </c>
      <c r="F464" s="112" t="e">
        <f>#REF!</f>
        <v>#REF!</v>
      </c>
      <c r="G464" s="112" t="e">
        <f>#REF!</f>
        <v>#REF!</v>
      </c>
      <c r="H464" s="112" t="e">
        <f>#REF!</f>
        <v>#REF!</v>
      </c>
      <c r="I464" s="112" t="e">
        <f>#REF!</f>
        <v>#REF!</v>
      </c>
      <c r="J464" s="112" t="e">
        <f>#REF!</f>
        <v>#REF!</v>
      </c>
    </row>
    <row r="465" spans="2:10" ht="36.65" customHeight="1" thickBot="1">
      <c r="B465" s="954"/>
      <c r="C465" s="924"/>
      <c r="D465" s="115" t="s">
        <v>8</v>
      </c>
      <c r="E465" s="114" t="e">
        <f>#REF!</f>
        <v>#REF!</v>
      </c>
      <c r="F465" s="114" t="e">
        <f>#REF!</f>
        <v>#REF!</v>
      </c>
      <c r="G465" s="114" t="e">
        <f>#REF!</f>
        <v>#REF!</v>
      </c>
      <c r="H465" s="114" t="e">
        <f>#REF!</f>
        <v>#REF!</v>
      </c>
      <c r="I465" s="114" t="e">
        <f>#REF!</f>
        <v>#REF!</v>
      </c>
      <c r="J465" s="114" t="e">
        <f>#REF!</f>
        <v>#REF!</v>
      </c>
    </row>
    <row r="466" spans="2:10" ht="36.65" customHeight="1" thickTop="1" thickBot="1">
      <c r="B466" s="954"/>
      <c r="C466" s="923" t="s">
        <v>89</v>
      </c>
      <c r="D466" s="116" t="s">
        <v>5</v>
      </c>
      <c r="E466" s="117" t="e">
        <f>#REF!</f>
        <v>#REF!</v>
      </c>
      <c r="F466" s="117" t="e">
        <f>#REF!</f>
        <v>#REF!</v>
      </c>
      <c r="G466" s="117" t="e">
        <f>#REF!</f>
        <v>#REF!</v>
      </c>
      <c r="H466" s="117" t="e">
        <f>#REF!</f>
        <v>#REF!</v>
      </c>
      <c r="I466" s="117" t="e">
        <f>#REF!</f>
        <v>#REF!</v>
      </c>
      <c r="J466" s="117" t="e">
        <f>#REF!</f>
        <v>#REF!</v>
      </c>
    </row>
    <row r="467" spans="2:10" ht="36.65" customHeight="1" thickBot="1">
      <c r="B467" s="954"/>
      <c r="C467" s="924"/>
      <c r="D467" s="111" t="s">
        <v>6</v>
      </c>
      <c r="E467" s="112" t="e">
        <f>#REF!</f>
        <v>#REF!</v>
      </c>
      <c r="F467" s="112" t="e">
        <f>#REF!</f>
        <v>#REF!</v>
      </c>
      <c r="G467" s="112" t="e">
        <f>#REF!</f>
        <v>#REF!</v>
      </c>
      <c r="H467" s="112" t="e">
        <f>#REF!</f>
        <v>#REF!</v>
      </c>
      <c r="I467" s="112" t="e">
        <f>#REF!</f>
        <v>#REF!</v>
      </c>
      <c r="J467" s="112" t="e">
        <f>#REF!</f>
        <v>#REF!</v>
      </c>
    </row>
    <row r="468" spans="2:10" ht="36.65" customHeight="1" thickBot="1">
      <c r="B468" s="954"/>
      <c r="C468" s="924"/>
      <c r="D468" s="111" t="s">
        <v>7</v>
      </c>
      <c r="E468" s="112" t="e">
        <f>#REF!</f>
        <v>#REF!</v>
      </c>
      <c r="F468" s="112" t="e">
        <f>#REF!</f>
        <v>#REF!</v>
      </c>
      <c r="G468" s="112" t="e">
        <f>#REF!</f>
        <v>#REF!</v>
      </c>
      <c r="H468" s="112" t="e">
        <f>#REF!</f>
        <v>#REF!</v>
      </c>
      <c r="I468" s="112" t="e">
        <f>#REF!</f>
        <v>#REF!</v>
      </c>
      <c r="J468" s="112" t="e">
        <f>#REF!</f>
        <v>#REF!</v>
      </c>
    </row>
    <row r="469" spans="2:10" ht="36.65" customHeight="1" thickBot="1">
      <c r="B469" s="954"/>
      <c r="C469" s="924"/>
      <c r="D469" s="115" t="s">
        <v>8</v>
      </c>
      <c r="E469" s="114" t="e">
        <f>#REF!</f>
        <v>#REF!</v>
      </c>
      <c r="F469" s="114" t="e">
        <f>#REF!</f>
        <v>#REF!</v>
      </c>
      <c r="G469" s="114" t="e">
        <f>#REF!</f>
        <v>#REF!</v>
      </c>
      <c r="H469" s="114" t="e">
        <f>#REF!</f>
        <v>#REF!</v>
      </c>
      <c r="I469" s="114" t="e">
        <f>#REF!</f>
        <v>#REF!</v>
      </c>
      <c r="J469" s="114" t="e">
        <f>#REF!</f>
        <v>#REF!</v>
      </c>
    </row>
    <row r="470" spans="2:10" ht="36.65" customHeight="1" thickTop="1" thickBot="1">
      <c r="B470" s="954"/>
      <c r="C470" s="923" t="s">
        <v>90</v>
      </c>
      <c r="D470" s="116" t="s">
        <v>5</v>
      </c>
      <c r="E470" s="117" t="e">
        <f>#REF!</f>
        <v>#REF!</v>
      </c>
      <c r="F470" s="117" t="e">
        <f>#REF!</f>
        <v>#REF!</v>
      </c>
      <c r="G470" s="117" t="e">
        <f>#REF!</f>
        <v>#REF!</v>
      </c>
      <c r="H470" s="117" t="e">
        <f>#REF!</f>
        <v>#REF!</v>
      </c>
      <c r="I470" s="117" t="e">
        <f>#REF!</f>
        <v>#REF!</v>
      </c>
      <c r="J470" s="117" t="e">
        <f>#REF!</f>
        <v>#REF!</v>
      </c>
    </row>
    <row r="471" spans="2:10" ht="36.65" customHeight="1" thickBot="1">
      <c r="B471" s="954"/>
      <c r="C471" s="924"/>
      <c r="D471" s="111" t="s">
        <v>6</v>
      </c>
      <c r="E471" s="112" t="e">
        <f>#REF!</f>
        <v>#REF!</v>
      </c>
      <c r="F471" s="112" t="e">
        <f>#REF!</f>
        <v>#REF!</v>
      </c>
      <c r="G471" s="112" t="e">
        <f>#REF!</f>
        <v>#REF!</v>
      </c>
      <c r="H471" s="112" t="e">
        <f>#REF!</f>
        <v>#REF!</v>
      </c>
      <c r="I471" s="112" t="e">
        <f>#REF!</f>
        <v>#REF!</v>
      </c>
      <c r="J471" s="112" t="e">
        <f>#REF!</f>
        <v>#REF!</v>
      </c>
    </row>
    <row r="472" spans="2:10" ht="36.65" customHeight="1" thickBot="1">
      <c r="B472" s="954"/>
      <c r="C472" s="924"/>
      <c r="D472" s="111" t="s">
        <v>7</v>
      </c>
      <c r="E472" s="112" t="e">
        <f>#REF!</f>
        <v>#REF!</v>
      </c>
      <c r="F472" s="112" t="e">
        <f>#REF!</f>
        <v>#REF!</v>
      </c>
      <c r="G472" s="112" t="e">
        <f>#REF!</f>
        <v>#REF!</v>
      </c>
      <c r="H472" s="112" t="e">
        <f>#REF!</f>
        <v>#REF!</v>
      </c>
      <c r="I472" s="112" t="e">
        <f>#REF!</f>
        <v>#REF!</v>
      </c>
      <c r="J472" s="112" t="e">
        <f>#REF!</f>
        <v>#REF!</v>
      </c>
    </row>
    <row r="473" spans="2:10" ht="36.65" customHeight="1" thickBot="1">
      <c r="B473" s="955"/>
      <c r="C473" s="924"/>
      <c r="D473" s="118" t="s">
        <v>8</v>
      </c>
      <c r="E473" s="119" t="e">
        <f>#REF!</f>
        <v>#REF!</v>
      </c>
      <c r="F473" s="119" t="e">
        <f>#REF!</f>
        <v>#REF!</v>
      </c>
      <c r="G473" s="119" t="e">
        <f>#REF!</f>
        <v>#REF!</v>
      </c>
      <c r="H473" s="119" t="e">
        <f>#REF!</f>
        <v>#REF!</v>
      </c>
      <c r="I473" s="119" t="e">
        <f>#REF!</f>
        <v>#REF!</v>
      </c>
      <c r="J473" s="119" t="e">
        <f>#REF!</f>
        <v>#REF!</v>
      </c>
    </row>
    <row r="474" spans="2:10" s="133" customFormat="1" ht="36.65" customHeight="1" thickBot="1">
      <c r="B474" s="134"/>
      <c r="C474" s="135"/>
      <c r="D474" s="132"/>
      <c r="E474" s="132"/>
      <c r="F474" s="132"/>
      <c r="G474" s="132"/>
      <c r="H474" s="132"/>
      <c r="I474" s="132"/>
      <c r="J474" s="132"/>
    </row>
    <row r="475" spans="2:10" ht="57.75" customHeight="1">
      <c r="B475" s="913" t="s">
        <v>75</v>
      </c>
      <c r="C475" s="915" t="s">
        <v>74</v>
      </c>
      <c r="D475" s="917" t="s">
        <v>76</v>
      </c>
      <c r="E475" s="919" t="s">
        <v>60</v>
      </c>
      <c r="F475" s="920"/>
      <c r="G475" s="921"/>
      <c r="H475" s="922" t="s">
        <v>91</v>
      </c>
      <c r="I475" s="920"/>
      <c r="J475" s="921"/>
    </row>
    <row r="476" spans="2:10" s="108" customFormat="1" ht="53.25" customHeight="1" thickBot="1">
      <c r="B476" s="914"/>
      <c r="C476" s="916"/>
      <c r="D476" s="918"/>
      <c r="E476" s="128" t="s">
        <v>62</v>
      </c>
      <c r="F476" s="122" t="s">
        <v>102</v>
      </c>
      <c r="G476" s="123" t="s">
        <v>103</v>
      </c>
      <c r="H476" s="128" t="s">
        <v>62</v>
      </c>
      <c r="I476" s="122" t="s">
        <v>102</v>
      </c>
      <c r="J476" s="123" t="s">
        <v>103</v>
      </c>
    </row>
    <row r="477" spans="2:10" ht="36.65" customHeight="1">
      <c r="B477" s="953" t="s">
        <v>70</v>
      </c>
      <c r="C477" s="927" t="s">
        <v>72</v>
      </c>
      <c r="D477" s="109" t="s">
        <v>5</v>
      </c>
      <c r="E477" s="110" t="e">
        <f>#REF!</f>
        <v>#REF!</v>
      </c>
      <c r="F477" s="110" t="e">
        <f>#REF!</f>
        <v>#REF!</v>
      </c>
      <c r="G477" s="110" t="e">
        <f>#REF!</f>
        <v>#REF!</v>
      </c>
      <c r="H477" s="110" t="e">
        <f>#REF!</f>
        <v>#REF!</v>
      </c>
      <c r="I477" s="110" t="e">
        <f>#REF!</f>
        <v>#REF!</v>
      </c>
      <c r="J477" s="110" t="e">
        <f>#REF!</f>
        <v>#REF!</v>
      </c>
    </row>
    <row r="478" spans="2:10" ht="36.65" customHeight="1">
      <c r="B478" s="954"/>
      <c r="C478" s="928"/>
      <c r="D478" s="111" t="s">
        <v>6</v>
      </c>
      <c r="E478" s="112" t="e">
        <f>#REF!</f>
        <v>#REF!</v>
      </c>
      <c r="F478" s="112" t="e">
        <f>#REF!</f>
        <v>#REF!</v>
      </c>
      <c r="G478" s="112" t="e">
        <f>#REF!</f>
        <v>#REF!</v>
      </c>
      <c r="H478" s="112" t="e">
        <f>#REF!</f>
        <v>#REF!</v>
      </c>
      <c r="I478" s="112" t="e">
        <f>#REF!</f>
        <v>#REF!</v>
      </c>
      <c r="J478" s="112" t="e">
        <f>#REF!</f>
        <v>#REF!</v>
      </c>
    </row>
    <row r="479" spans="2:10" ht="36.65" customHeight="1">
      <c r="B479" s="954"/>
      <c r="C479" s="928"/>
      <c r="D479" s="111" t="s">
        <v>7</v>
      </c>
      <c r="E479" s="112" t="e">
        <f>#REF!</f>
        <v>#REF!</v>
      </c>
      <c r="F479" s="112" t="e">
        <f>#REF!</f>
        <v>#REF!</v>
      </c>
      <c r="G479" s="112" t="e">
        <f>#REF!</f>
        <v>#REF!</v>
      </c>
      <c r="H479" s="112" t="e">
        <f>#REF!</f>
        <v>#REF!</v>
      </c>
      <c r="I479" s="112" t="e">
        <f>#REF!</f>
        <v>#REF!</v>
      </c>
      <c r="J479" s="112" t="e">
        <f>#REF!</f>
        <v>#REF!</v>
      </c>
    </row>
    <row r="480" spans="2:10" ht="36.65" customHeight="1" thickBot="1">
      <c r="B480" s="954"/>
      <c r="C480" s="929"/>
      <c r="D480" s="113" t="s">
        <v>8</v>
      </c>
      <c r="E480" s="114" t="e">
        <f>#REF!</f>
        <v>#REF!</v>
      </c>
      <c r="F480" s="114" t="e">
        <f>#REF!</f>
        <v>#REF!</v>
      </c>
      <c r="G480" s="114" t="e">
        <f>#REF!</f>
        <v>#REF!</v>
      </c>
      <c r="H480" s="114" t="e">
        <f>#REF!</f>
        <v>#REF!</v>
      </c>
      <c r="I480" s="114" t="e">
        <f>#REF!</f>
        <v>#REF!</v>
      </c>
      <c r="J480" s="114" t="e">
        <f>#REF!</f>
        <v>#REF!</v>
      </c>
    </row>
    <row r="481" spans="2:10" ht="36.65" customHeight="1" thickTop="1" thickBot="1">
      <c r="B481" s="954"/>
      <c r="C481" s="923" t="s">
        <v>73</v>
      </c>
      <c r="D481" s="109" t="s">
        <v>5</v>
      </c>
      <c r="E481" s="110" t="e">
        <f>#REF!</f>
        <v>#REF!</v>
      </c>
      <c r="F481" s="110" t="e">
        <f>#REF!</f>
        <v>#REF!</v>
      </c>
      <c r="G481" s="110" t="e">
        <f>#REF!</f>
        <v>#REF!</v>
      </c>
      <c r="H481" s="110" t="e">
        <f>#REF!</f>
        <v>#REF!</v>
      </c>
      <c r="I481" s="110" t="e">
        <f>#REF!</f>
        <v>#REF!</v>
      </c>
      <c r="J481" s="110" t="e">
        <f>#REF!</f>
        <v>#REF!</v>
      </c>
    </row>
    <row r="482" spans="2:10" ht="36.65" customHeight="1" thickBot="1">
      <c r="B482" s="954"/>
      <c r="C482" s="924"/>
      <c r="D482" s="111" t="s">
        <v>6</v>
      </c>
      <c r="E482" s="112" t="e">
        <f>#REF!</f>
        <v>#REF!</v>
      </c>
      <c r="F482" s="112" t="e">
        <f>#REF!</f>
        <v>#REF!</v>
      </c>
      <c r="G482" s="112" t="e">
        <f>#REF!</f>
        <v>#REF!</v>
      </c>
      <c r="H482" s="112" t="e">
        <f>#REF!</f>
        <v>#REF!</v>
      </c>
      <c r="I482" s="112" t="e">
        <f>#REF!</f>
        <v>#REF!</v>
      </c>
      <c r="J482" s="112" t="e">
        <f>#REF!</f>
        <v>#REF!</v>
      </c>
    </row>
    <row r="483" spans="2:10" ht="36.65" customHeight="1" thickBot="1">
      <c r="B483" s="954"/>
      <c r="C483" s="924"/>
      <c r="D483" s="111" t="s">
        <v>7</v>
      </c>
      <c r="E483" s="112" t="e">
        <f>#REF!</f>
        <v>#REF!</v>
      </c>
      <c r="F483" s="112" t="e">
        <f>#REF!</f>
        <v>#REF!</v>
      </c>
      <c r="G483" s="112" t="e">
        <f>#REF!</f>
        <v>#REF!</v>
      </c>
      <c r="H483" s="112" t="e">
        <f>#REF!</f>
        <v>#REF!</v>
      </c>
      <c r="I483" s="112" t="e">
        <f>#REF!</f>
        <v>#REF!</v>
      </c>
      <c r="J483" s="112" t="e">
        <f>#REF!</f>
        <v>#REF!</v>
      </c>
    </row>
    <row r="484" spans="2:10" ht="36.65" customHeight="1" thickBot="1">
      <c r="B484" s="954"/>
      <c r="C484" s="925"/>
      <c r="D484" s="113" t="s">
        <v>8</v>
      </c>
      <c r="E484" s="114" t="e">
        <f>#REF!</f>
        <v>#REF!</v>
      </c>
      <c r="F484" s="114" t="e">
        <f>#REF!</f>
        <v>#REF!</v>
      </c>
      <c r="G484" s="114" t="e">
        <f>#REF!</f>
        <v>#REF!</v>
      </c>
      <c r="H484" s="114" t="e">
        <f>#REF!</f>
        <v>#REF!</v>
      </c>
      <c r="I484" s="114" t="e">
        <f>#REF!</f>
        <v>#REF!</v>
      </c>
      <c r="J484" s="114" t="e">
        <f>#REF!</f>
        <v>#REF!</v>
      </c>
    </row>
    <row r="485" spans="2:10" ht="36.65" customHeight="1" thickTop="1" thickBot="1">
      <c r="B485" s="954"/>
      <c r="C485" s="930">
        <v>20</v>
      </c>
      <c r="D485" s="109" t="s">
        <v>5</v>
      </c>
      <c r="E485" s="110" t="e">
        <f>#REF!</f>
        <v>#REF!</v>
      </c>
      <c r="F485" s="110" t="e">
        <f>#REF!</f>
        <v>#REF!</v>
      </c>
      <c r="G485" s="110" t="e">
        <f>#REF!</f>
        <v>#REF!</v>
      </c>
      <c r="H485" s="110" t="e">
        <f>#REF!</f>
        <v>#REF!</v>
      </c>
      <c r="I485" s="110" t="e">
        <f>#REF!</f>
        <v>#REF!</v>
      </c>
      <c r="J485" s="110" t="e">
        <f>#REF!</f>
        <v>#REF!</v>
      </c>
    </row>
    <row r="486" spans="2:10" ht="36.65" customHeight="1" thickBot="1">
      <c r="B486" s="954"/>
      <c r="C486" s="924"/>
      <c r="D486" s="111" t="s">
        <v>6</v>
      </c>
      <c r="E486" s="112" t="e">
        <f>#REF!</f>
        <v>#REF!</v>
      </c>
      <c r="F486" s="112" t="e">
        <f>#REF!</f>
        <v>#REF!</v>
      </c>
      <c r="G486" s="112" t="e">
        <f>#REF!</f>
        <v>#REF!</v>
      </c>
      <c r="H486" s="112" t="e">
        <f>#REF!</f>
        <v>#REF!</v>
      </c>
      <c r="I486" s="112" t="e">
        <f>#REF!</f>
        <v>#REF!</v>
      </c>
      <c r="J486" s="112" t="e">
        <f>#REF!</f>
        <v>#REF!</v>
      </c>
    </row>
    <row r="487" spans="2:10" ht="36.65" customHeight="1" thickBot="1">
      <c r="B487" s="954"/>
      <c r="C487" s="924"/>
      <c r="D487" s="111" t="s">
        <v>7</v>
      </c>
      <c r="E487" s="112" t="e">
        <f>#REF!</f>
        <v>#REF!</v>
      </c>
      <c r="F487" s="112" t="e">
        <f>#REF!</f>
        <v>#REF!</v>
      </c>
      <c r="G487" s="112" t="e">
        <f>#REF!</f>
        <v>#REF!</v>
      </c>
      <c r="H487" s="112" t="e">
        <f>#REF!</f>
        <v>#REF!</v>
      </c>
      <c r="I487" s="112" t="e">
        <f>#REF!</f>
        <v>#REF!</v>
      </c>
      <c r="J487" s="112" t="e">
        <f>#REF!</f>
        <v>#REF!</v>
      </c>
    </row>
    <row r="488" spans="2:10" ht="36.65" customHeight="1" thickBot="1">
      <c r="B488" s="954"/>
      <c r="C488" s="925"/>
      <c r="D488" s="113" t="s">
        <v>8</v>
      </c>
      <c r="E488" s="114" t="e">
        <f>#REF!</f>
        <v>#REF!</v>
      </c>
      <c r="F488" s="114" t="e">
        <f>#REF!</f>
        <v>#REF!</v>
      </c>
      <c r="G488" s="114" t="e">
        <f>#REF!</f>
        <v>#REF!</v>
      </c>
      <c r="H488" s="114" t="e">
        <f>#REF!</f>
        <v>#REF!</v>
      </c>
      <c r="I488" s="114" t="e">
        <f>#REF!</f>
        <v>#REF!</v>
      </c>
      <c r="J488" s="114" t="e">
        <f>#REF!</f>
        <v>#REF!</v>
      </c>
    </row>
    <row r="489" spans="2:10" ht="36.65" customHeight="1" thickTop="1" thickBot="1">
      <c r="B489" s="954"/>
      <c r="C489" s="923" t="s">
        <v>77</v>
      </c>
      <c r="D489" s="109" t="s">
        <v>5</v>
      </c>
      <c r="E489" s="110" t="e">
        <f>#REF!</f>
        <v>#REF!</v>
      </c>
      <c r="F489" s="110" t="e">
        <f>#REF!</f>
        <v>#REF!</v>
      </c>
      <c r="G489" s="110" t="e">
        <f>#REF!</f>
        <v>#REF!</v>
      </c>
      <c r="H489" s="110" t="e">
        <f>#REF!</f>
        <v>#REF!</v>
      </c>
      <c r="I489" s="110" t="e">
        <f>#REF!</f>
        <v>#REF!</v>
      </c>
      <c r="J489" s="110" t="e">
        <f>#REF!</f>
        <v>#REF!</v>
      </c>
    </row>
    <row r="490" spans="2:10" ht="36.65" customHeight="1" thickBot="1">
      <c r="B490" s="954"/>
      <c r="C490" s="924"/>
      <c r="D490" s="111" t="s">
        <v>6</v>
      </c>
      <c r="E490" s="112" t="e">
        <f>#REF!</f>
        <v>#REF!</v>
      </c>
      <c r="F490" s="112" t="e">
        <f>#REF!</f>
        <v>#REF!</v>
      </c>
      <c r="G490" s="112" t="e">
        <f>#REF!</f>
        <v>#REF!</v>
      </c>
      <c r="H490" s="112" t="e">
        <f>#REF!</f>
        <v>#REF!</v>
      </c>
      <c r="I490" s="112" t="e">
        <f>#REF!</f>
        <v>#REF!</v>
      </c>
      <c r="J490" s="112" t="e">
        <f>#REF!</f>
        <v>#REF!</v>
      </c>
    </row>
    <row r="491" spans="2:10" ht="36.65" customHeight="1" thickBot="1">
      <c r="B491" s="954"/>
      <c r="C491" s="924"/>
      <c r="D491" s="111" t="s">
        <v>7</v>
      </c>
      <c r="E491" s="112" t="e">
        <f>#REF!</f>
        <v>#REF!</v>
      </c>
      <c r="F491" s="112" t="e">
        <f>#REF!</f>
        <v>#REF!</v>
      </c>
      <c r="G491" s="112" t="e">
        <f>#REF!</f>
        <v>#REF!</v>
      </c>
      <c r="H491" s="112" t="e">
        <f>#REF!</f>
        <v>#REF!</v>
      </c>
      <c r="I491" s="112" t="e">
        <f>#REF!</f>
        <v>#REF!</v>
      </c>
      <c r="J491" s="112" t="e">
        <f>#REF!</f>
        <v>#REF!</v>
      </c>
    </row>
    <row r="492" spans="2:10" ht="36.65" customHeight="1" thickBot="1">
      <c r="B492" s="954"/>
      <c r="C492" s="925"/>
      <c r="D492" s="113" t="s">
        <v>8</v>
      </c>
      <c r="E492" s="114" t="e">
        <f>#REF!</f>
        <v>#REF!</v>
      </c>
      <c r="F492" s="114" t="e">
        <f>#REF!</f>
        <v>#REF!</v>
      </c>
      <c r="G492" s="114" t="e">
        <f>#REF!</f>
        <v>#REF!</v>
      </c>
      <c r="H492" s="114" t="e">
        <f>#REF!</f>
        <v>#REF!</v>
      </c>
      <c r="I492" s="114" t="e">
        <f>#REF!</f>
        <v>#REF!</v>
      </c>
      <c r="J492" s="114" t="e">
        <f>#REF!</f>
        <v>#REF!</v>
      </c>
    </row>
    <row r="493" spans="2:10" ht="36.65" customHeight="1" thickTop="1" thickBot="1">
      <c r="B493" s="954"/>
      <c r="C493" s="923" t="s">
        <v>78</v>
      </c>
      <c r="D493" s="109" t="s">
        <v>5</v>
      </c>
      <c r="E493" s="110" t="e">
        <f>#REF!</f>
        <v>#REF!</v>
      </c>
      <c r="F493" s="110" t="e">
        <f>#REF!</f>
        <v>#REF!</v>
      </c>
      <c r="G493" s="110" t="e">
        <f>#REF!</f>
        <v>#REF!</v>
      </c>
      <c r="H493" s="110" t="e">
        <f>#REF!</f>
        <v>#REF!</v>
      </c>
      <c r="I493" s="110" t="e">
        <f>#REF!</f>
        <v>#REF!</v>
      </c>
      <c r="J493" s="110" t="e">
        <f>#REF!</f>
        <v>#REF!</v>
      </c>
    </row>
    <row r="494" spans="2:10" ht="36.65" customHeight="1" thickBot="1">
      <c r="B494" s="954"/>
      <c r="C494" s="924"/>
      <c r="D494" s="111" t="s">
        <v>6</v>
      </c>
      <c r="E494" s="112" t="e">
        <f>#REF!</f>
        <v>#REF!</v>
      </c>
      <c r="F494" s="112" t="e">
        <f>#REF!</f>
        <v>#REF!</v>
      </c>
      <c r="G494" s="112" t="e">
        <f>#REF!</f>
        <v>#REF!</v>
      </c>
      <c r="H494" s="112" t="e">
        <f>#REF!</f>
        <v>#REF!</v>
      </c>
      <c r="I494" s="112" t="e">
        <f>#REF!</f>
        <v>#REF!</v>
      </c>
      <c r="J494" s="112" t="e">
        <f>#REF!</f>
        <v>#REF!</v>
      </c>
    </row>
    <row r="495" spans="2:10" ht="36.65" customHeight="1" thickBot="1">
      <c r="B495" s="954"/>
      <c r="C495" s="924"/>
      <c r="D495" s="111" t="s">
        <v>7</v>
      </c>
      <c r="E495" s="112" t="e">
        <f>#REF!</f>
        <v>#REF!</v>
      </c>
      <c r="F495" s="112" t="e">
        <f>#REF!</f>
        <v>#REF!</v>
      </c>
      <c r="G495" s="112" t="e">
        <f>#REF!</f>
        <v>#REF!</v>
      </c>
      <c r="H495" s="112" t="e">
        <f>#REF!</f>
        <v>#REF!</v>
      </c>
      <c r="I495" s="112" t="e">
        <f>#REF!</f>
        <v>#REF!</v>
      </c>
      <c r="J495" s="112" t="e">
        <f>#REF!</f>
        <v>#REF!</v>
      </c>
    </row>
    <row r="496" spans="2:10" ht="36.65" customHeight="1" thickBot="1">
      <c r="B496" s="954"/>
      <c r="C496" s="925"/>
      <c r="D496" s="113" t="s">
        <v>8</v>
      </c>
      <c r="E496" s="114" t="e">
        <f>#REF!</f>
        <v>#REF!</v>
      </c>
      <c r="F496" s="114" t="e">
        <f>#REF!</f>
        <v>#REF!</v>
      </c>
      <c r="G496" s="114" t="e">
        <f>#REF!</f>
        <v>#REF!</v>
      </c>
      <c r="H496" s="114" t="e">
        <f>#REF!</f>
        <v>#REF!</v>
      </c>
      <c r="I496" s="114" t="e">
        <f>#REF!</f>
        <v>#REF!</v>
      </c>
      <c r="J496" s="114" t="e">
        <f>#REF!</f>
        <v>#REF!</v>
      </c>
    </row>
    <row r="497" spans="2:10" ht="36.65" customHeight="1" thickTop="1" thickBot="1">
      <c r="B497" s="954"/>
      <c r="C497" s="923" t="s">
        <v>79</v>
      </c>
      <c r="D497" s="109" t="s">
        <v>5</v>
      </c>
      <c r="E497" s="110" t="e">
        <f>#REF!</f>
        <v>#REF!</v>
      </c>
      <c r="F497" s="110" t="e">
        <f>#REF!</f>
        <v>#REF!</v>
      </c>
      <c r="G497" s="110" t="e">
        <f>#REF!</f>
        <v>#REF!</v>
      </c>
      <c r="H497" s="110" t="e">
        <f>#REF!</f>
        <v>#REF!</v>
      </c>
      <c r="I497" s="110" t="e">
        <f>#REF!</f>
        <v>#REF!</v>
      </c>
      <c r="J497" s="110" t="e">
        <f>#REF!</f>
        <v>#REF!</v>
      </c>
    </row>
    <row r="498" spans="2:10" ht="36.65" customHeight="1" thickBot="1">
      <c r="B498" s="954"/>
      <c r="C498" s="924"/>
      <c r="D498" s="111" t="s">
        <v>6</v>
      </c>
      <c r="E498" s="112" t="e">
        <f>#REF!</f>
        <v>#REF!</v>
      </c>
      <c r="F498" s="112" t="e">
        <f>#REF!</f>
        <v>#REF!</v>
      </c>
      <c r="G498" s="112" t="e">
        <f>#REF!</f>
        <v>#REF!</v>
      </c>
      <c r="H498" s="112" t="e">
        <f>#REF!</f>
        <v>#REF!</v>
      </c>
      <c r="I498" s="112" t="e">
        <f>#REF!</f>
        <v>#REF!</v>
      </c>
      <c r="J498" s="112" t="e">
        <f>#REF!</f>
        <v>#REF!</v>
      </c>
    </row>
    <row r="499" spans="2:10" ht="36.65" customHeight="1" thickBot="1">
      <c r="B499" s="954"/>
      <c r="C499" s="924"/>
      <c r="D499" s="111" t="s">
        <v>7</v>
      </c>
      <c r="E499" s="112" t="e">
        <f>#REF!</f>
        <v>#REF!</v>
      </c>
      <c r="F499" s="112" t="e">
        <f>#REF!</f>
        <v>#REF!</v>
      </c>
      <c r="G499" s="112" t="e">
        <f>#REF!</f>
        <v>#REF!</v>
      </c>
      <c r="H499" s="112" t="e">
        <f>#REF!</f>
        <v>#REF!</v>
      </c>
      <c r="I499" s="112" t="e">
        <f>#REF!</f>
        <v>#REF!</v>
      </c>
      <c r="J499" s="112" t="e">
        <f>#REF!</f>
        <v>#REF!</v>
      </c>
    </row>
    <row r="500" spans="2:10" ht="36.65" customHeight="1" thickBot="1">
      <c r="B500" s="954"/>
      <c r="C500" s="925"/>
      <c r="D500" s="113" t="s">
        <v>8</v>
      </c>
      <c r="E500" s="114" t="e">
        <f>#REF!</f>
        <v>#REF!</v>
      </c>
      <c r="F500" s="114" t="e">
        <f>#REF!</f>
        <v>#REF!</v>
      </c>
      <c r="G500" s="114" t="e">
        <f>#REF!</f>
        <v>#REF!</v>
      </c>
      <c r="H500" s="114" t="e">
        <f>#REF!</f>
        <v>#REF!</v>
      </c>
      <c r="I500" s="114" t="e">
        <f>#REF!</f>
        <v>#REF!</v>
      </c>
      <c r="J500" s="114" t="e">
        <f>#REF!</f>
        <v>#REF!</v>
      </c>
    </row>
    <row r="501" spans="2:10" ht="36.65" customHeight="1" thickTop="1" thickBot="1">
      <c r="B501" s="954"/>
      <c r="C501" s="923" t="s">
        <v>80</v>
      </c>
      <c r="D501" s="109" t="s">
        <v>5</v>
      </c>
      <c r="E501" s="110" t="e">
        <f>#REF!</f>
        <v>#REF!</v>
      </c>
      <c r="F501" s="110" t="e">
        <f>#REF!</f>
        <v>#REF!</v>
      </c>
      <c r="G501" s="110" t="e">
        <f>#REF!</f>
        <v>#REF!</v>
      </c>
      <c r="H501" s="110" t="e">
        <f>#REF!</f>
        <v>#REF!</v>
      </c>
      <c r="I501" s="110" t="e">
        <f>#REF!</f>
        <v>#REF!</v>
      </c>
      <c r="J501" s="110" t="e">
        <f>#REF!</f>
        <v>#REF!</v>
      </c>
    </row>
    <row r="502" spans="2:10" ht="36.65" customHeight="1" thickBot="1">
      <c r="B502" s="954"/>
      <c r="C502" s="924"/>
      <c r="D502" s="111" t="s">
        <v>6</v>
      </c>
      <c r="E502" s="112" t="e">
        <f>#REF!</f>
        <v>#REF!</v>
      </c>
      <c r="F502" s="112" t="e">
        <f>#REF!</f>
        <v>#REF!</v>
      </c>
      <c r="G502" s="112" t="e">
        <f>#REF!</f>
        <v>#REF!</v>
      </c>
      <c r="H502" s="112" t="e">
        <f>#REF!</f>
        <v>#REF!</v>
      </c>
      <c r="I502" s="112" t="e">
        <f>#REF!</f>
        <v>#REF!</v>
      </c>
      <c r="J502" s="112" t="e">
        <f>#REF!</f>
        <v>#REF!</v>
      </c>
    </row>
    <row r="503" spans="2:10" ht="36.65" customHeight="1" thickBot="1">
      <c r="B503" s="954"/>
      <c r="C503" s="924"/>
      <c r="D503" s="111" t="s">
        <v>7</v>
      </c>
      <c r="E503" s="112" t="e">
        <f>#REF!</f>
        <v>#REF!</v>
      </c>
      <c r="F503" s="112" t="e">
        <f>#REF!</f>
        <v>#REF!</v>
      </c>
      <c r="G503" s="112" t="e">
        <f>#REF!</f>
        <v>#REF!</v>
      </c>
      <c r="H503" s="112" t="e">
        <f>#REF!</f>
        <v>#REF!</v>
      </c>
      <c r="I503" s="112" t="e">
        <f>#REF!</f>
        <v>#REF!</v>
      </c>
      <c r="J503" s="112" t="e">
        <f>#REF!</f>
        <v>#REF!</v>
      </c>
    </row>
    <row r="504" spans="2:10" ht="36.65" customHeight="1" thickBot="1">
      <c r="B504" s="954"/>
      <c r="C504" s="925"/>
      <c r="D504" s="113" t="s">
        <v>8</v>
      </c>
      <c r="E504" s="114" t="e">
        <f>#REF!</f>
        <v>#REF!</v>
      </c>
      <c r="F504" s="114" t="e">
        <f>#REF!</f>
        <v>#REF!</v>
      </c>
      <c r="G504" s="114" t="e">
        <f>#REF!</f>
        <v>#REF!</v>
      </c>
      <c r="H504" s="114" t="e">
        <f>#REF!</f>
        <v>#REF!</v>
      </c>
      <c r="I504" s="114" t="e">
        <f>#REF!</f>
        <v>#REF!</v>
      </c>
      <c r="J504" s="114" t="e">
        <f>#REF!</f>
        <v>#REF!</v>
      </c>
    </row>
    <row r="505" spans="2:10" ht="36.65" customHeight="1" thickTop="1" thickBot="1">
      <c r="B505" s="954"/>
      <c r="C505" s="926" t="s">
        <v>82</v>
      </c>
      <c r="D505" s="109" t="s">
        <v>5</v>
      </c>
      <c r="E505" s="110" t="e">
        <f>#REF!</f>
        <v>#REF!</v>
      </c>
      <c r="F505" s="110" t="e">
        <f>#REF!</f>
        <v>#REF!</v>
      </c>
      <c r="G505" s="110" t="e">
        <f>#REF!</f>
        <v>#REF!</v>
      </c>
      <c r="H505" s="110" t="e">
        <f>#REF!</f>
        <v>#REF!</v>
      </c>
      <c r="I505" s="110" t="e">
        <f>#REF!</f>
        <v>#REF!</v>
      </c>
      <c r="J505" s="110" t="e">
        <f>#REF!</f>
        <v>#REF!</v>
      </c>
    </row>
    <row r="506" spans="2:10" ht="36.65" customHeight="1" thickBot="1">
      <c r="B506" s="954"/>
      <c r="C506" s="924"/>
      <c r="D506" s="111" t="s">
        <v>6</v>
      </c>
      <c r="E506" s="112" t="e">
        <f>#REF!</f>
        <v>#REF!</v>
      </c>
      <c r="F506" s="112" t="e">
        <f>#REF!</f>
        <v>#REF!</v>
      </c>
      <c r="G506" s="112" t="e">
        <f>#REF!</f>
        <v>#REF!</v>
      </c>
      <c r="H506" s="112" t="e">
        <f>#REF!</f>
        <v>#REF!</v>
      </c>
      <c r="I506" s="112" t="e">
        <f>#REF!</f>
        <v>#REF!</v>
      </c>
      <c r="J506" s="112" t="e">
        <f>#REF!</f>
        <v>#REF!</v>
      </c>
    </row>
    <row r="507" spans="2:10" ht="36.65" customHeight="1" thickBot="1">
      <c r="B507" s="954"/>
      <c r="C507" s="924"/>
      <c r="D507" s="111" t="s">
        <v>7</v>
      </c>
      <c r="E507" s="112" t="e">
        <f>#REF!</f>
        <v>#REF!</v>
      </c>
      <c r="F507" s="112" t="e">
        <f>#REF!</f>
        <v>#REF!</v>
      </c>
      <c r="G507" s="112" t="e">
        <f>#REF!</f>
        <v>#REF!</v>
      </c>
      <c r="H507" s="112" t="e">
        <f>#REF!</f>
        <v>#REF!</v>
      </c>
      <c r="I507" s="112" t="e">
        <f>#REF!</f>
        <v>#REF!</v>
      </c>
      <c r="J507" s="112" t="e">
        <f>#REF!</f>
        <v>#REF!</v>
      </c>
    </row>
    <row r="508" spans="2:10" ht="36.65" customHeight="1" thickBot="1">
      <c r="B508" s="954"/>
      <c r="C508" s="925"/>
      <c r="D508" s="113" t="s">
        <v>8</v>
      </c>
      <c r="E508" s="114" t="e">
        <f>#REF!</f>
        <v>#REF!</v>
      </c>
      <c r="F508" s="114" t="e">
        <f>#REF!</f>
        <v>#REF!</v>
      </c>
      <c r="G508" s="114" t="e">
        <f>#REF!</f>
        <v>#REF!</v>
      </c>
      <c r="H508" s="114" t="e">
        <f>#REF!</f>
        <v>#REF!</v>
      </c>
      <c r="I508" s="114" t="e">
        <f>#REF!</f>
        <v>#REF!</v>
      </c>
      <c r="J508" s="114" t="e">
        <f>#REF!</f>
        <v>#REF!</v>
      </c>
    </row>
    <row r="509" spans="2:10" ht="36.65" customHeight="1" thickTop="1" thickBot="1">
      <c r="B509" s="954"/>
      <c r="C509" s="923" t="s">
        <v>83</v>
      </c>
      <c r="D509" s="109" t="s">
        <v>5</v>
      </c>
      <c r="E509" s="110" t="e">
        <f>#REF!</f>
        <v>#REF!</v>
      </c>
      <c r="F509" s="110" t="e">
        <f>#REF!</f>
        <v>#REF!</v>
      </c>
      <c r="G509" s="110" t="e">
        <f>#REF!</f>
        <v>#REF!</v>
      </c>
      <c r="H509" s="110" t="e">
        <f>#REF!</f>
        <v>#REF!</v>
      </c>
      <c r="I509" s="110" t="e">
        <f>#REF!</f>
        <v>#REF!</v>
      </c>
      <c r="J509" s="110" t="e">
        <f>#REF!</f>
        <v>#REF!</v>
      </c>
    </row>
    <row r="510" spans="2:10" ht="36.65" customHeight="1" thickBot="1">
      <c r="B510" s="954"/>
      <c r="C510" s="924"/>
      <c r="D510" s="111" t="s">
        <v>6</v>
      </c>
      <c r="E510" s="112" t="e">
        <f>#REF!</f>
        <v>#REF!</v>
      </c>
      <c r="F510" s="112" t="e">
        <f>#REF!</f>
        <v>#REF!</v>
      </c>
      <c r="G510" s="112" t="e">
        <f>#REF!</f>
        <v>#REF!</v>
      </c>
      <c r="H510" s="112" t="e">
        <f>#REF!</f>
        <v>#REF!</v>
      </c>
      <c r="I510" s="112" t="e">
        <f>#REF!</f>
        <v>#REF!</v>
      </c>
      <c r="J510" s="112" t="e">
        <f>#REF!</f>
        <v>#REF!</v>
      </c>
    </row>
    <row r="511" spans="2:10" ht="36.65" customHeight="1" thickBot="1">
      <c r="B511" s="954"/>
      <c r="C511" s="924"/>
      <c r="D511" s="111" t="s">
        <v>7</v>
      </c>
      <c r="E511" s="112" t="e">
        <f>#REF!</f>
        <v>#REF!</v>
      </c>
      <c r="F511" s="112" t="e">
        <f>#REF!</f>
        <v>#REF!</v>
      </c>
      <c r="G511" s="112" t="e">
        <f>#REF!</f>
        <v>#REF!</v>
      </c>
      <c r="H511" s="112" t="e">
        <f>#REF!</f>
        <v>#REF!</v>
      </c>
      <c r="I511" s="112" t="e">
        <f>#REF!</f>
        <v>#REF!</v>
      </c>
      <c r="J511" s="112" t="e">
        <f>#REF!</f>
        <v>#REF!</v>
      </c>
    </row>
    <row r="512" spans="2:10" ht="36.65" customHeight="1" thickBot="1">
      <c r="B512" s="954"/>
      <c r="C512" s="925"/>
      <c r="D512" s="113" t="s">
        <v>8</v>
      </c>
      <c r="E512" s="114" t="e">
        <f>#REF!</f>
        <v>#REF!</v>
      </c>
      <c r="F512" s="114" t="e">
        <f>#REF!</f>
        <v>#REF!</v>
      </c>
      <c r="G512" s="114" t="e">
        <f>#REF!</f>
        <v>#REF!</v>
      </c>
      <c r="H512" s="114" t="e">
        <f>#REF!</f>
        <v>#REF!</v>
      </c>
      <c r="I512" s="114" t="e">
        <f>#REF!</f>
        <v>#REF!</v>
      </c>
      <c r="J512" s="114" t="e">
        <f>#REF!</f>
        <v>#REF!</v>
      </c>
    </row>
    <row r="513" spans="2:10" ht="36.65" customHeight="1" thickTop="1" thickBot="1">
      <c r="B513" s="954"/>
      <c r="C513" s="926" t="s">
        <v>84</v>
      </c>
      <c r="D513" s="109" t="s">
        <v>5</v>
      </c>
      <c r="E513" s="110" t="e">
        <f>#REF!</f>
        <v>#REF!</v>
      </c>
      <c r="F513" s="110" t="e">
        <f>#REF!</f>
        <v>#REF!</v>
      </c>
      <c r="G513" s="110" t="e">
        <f>#REF!</f>
        <v>#REF!</v>
      </c>
      <c r="H513" s="110" t="e">
        <f>#REF!</f>
        <v>#REF!</v>
      </c>
      <c r="I513" s="110" t="e">
        <f>#REF!</f>
        <v>#REF!</v>
      </c>
      <c r="J513" s="110" t="e">
        <f>#REF!</f>
        <v>#REF!</v>
      </c>
    </row>
    <row r="514" spans="2:10" ht="36.65" customHeight="1" thickBot="1">
      <c r="B514" s="954"/>
      <c r="C514" s="924"/>
      <c r="D514" s="111" t="s">
        <v>6</v>
      </c>
      <c r="E514" s="112" t="e">
        <f>#REF!</f>
        <v>#REF!</v>
      </c>
      <c r="F514" s="112" t="e">
        <f>#REF!</f>
        <v>#REF!</v>
      </c>
      <c r="G514" s="112" t="e">
        <f>#REF!</f>
        <v>#REF!</v>
      </c>
      <c r="H514" s="112" t="e">
        <f>#REF!</f>
        <v>#REF!</v>
      </c>
      <c r="I514" s="112" t="e">
        <f>#REF!</f>
        <v>#REF!</v>
      </c>
      <c r="J514" s="112" t="e">
        <f>#REF!</f>
        <v>#REF!</v>
      </c>
    </row>
    <row r="515" spans="2:10" ht="36.65" customHeight="1" thickBot="1">
      <c r="B515" s="954"/>
      <c r="C515" s="924"/>
      <c r="D515" s="111" t="s">
        <v>7</v>
      </c>
      <c r="E515" s="112" t="e">
        <f>#REF!</f>
        <v>#REF!</v>
      </c>
      <c r="F515" s="112" t="e">
        <f>#REF!</f>
        <v>#REF!</v>
      </c>
      <c r="G515" s="112" t="e">
        <f>#REF!</f>
        <v>#REF!</v>
      </c>
      <c r="H515" s="112" t="e">
        <f>#REF!</f>
        <v>#REF!</v>
      </c>
      <c r="I515" s="112" t="e">
        <f>#REF!</f>
        <v>#REF!</v>
      </c>
      <c r="J515" s="112" t="e">
        <f>#REF!</f>
        <v>#REF!</v>
      </c>
    </row>
    <row r="516" spans="2:10" ht="36.65" customHeight="1" thickBot="1">
      <c r="B516" s="954"/>
      <c r="C516" s="925"/>
      <c r="D516" s="113" t="s">
        <v>8</v>
      </c>
      <c r="E516" s="114" t="e">
        <f>#REF!</f>
        <v>#REF!</v>
      </c>
      <c r="F516" s="114" t="e">
        <f>#REF!</f>
        <v>#REF!</v>
      </c>
      <c r="G516" s="114" t="e">
        <f>#REF!</f>
        <v>#REF!</v>
      </c>
      <c r="H516" s="114" t="e">
        <f>#REF!</f>
        <v>#REF!</v>
      </c>
      <c r="I516" s="114" t="e">
        <f>#REF!</f>
        <v>#REF!</v>
      </c>
      <c r="J516" s="114" t="e">
        <f>#REF!</f>
        <v>#REF!</v>
      </c>
    </row>
    <row r="517" spans="2:10" ht="36.65" customHeight="1" thickTop="1" thickBot="1">
      <c r="B517" s="954"/>
      <c r="C517" s="923" t="s">
        <v>85</v>
      </c>
      <c r="D517" s="109" t="s">
        <v>5</v>
      </c>
      <c r="E517" s="110" t="e">
        <f>#REF!</f>
        <v>#REF!</v>
      </c>
      <c r="F517" s="110" t="e">
        <f>#REF!</f>
        <v>#REF!</v>
      </c>
      <c r="G517" s="110" t="e">
        <f>#REF!</f>
        <v>#REF!</v>
      </c>
      <c r="H517" s="110" t="e">
        <f>#REF!</f>
        <v>#REF!</v>
      </c>
      <c r="I517" s="110" t="e">
        <f>#REF!</f>
        <v>#REF!</v>
      </c>
      <c r="J517" s="110" t="e">
        <f>#REF!</f>
        <v>#REF!</v>
      </c>
    </row>
    <row r="518" spans="2:10" ht="36.65" customHeight="1" thickBot="1">
      <c r="B518" s="954"/>
      <c r="C518" s="924"/>
      <c r="D518" s="111" t="s">
        <v>6</v>
      </c>
      <c r="E518" s="112" t="e">
        <f>#REF!</f>
        <v>#REF!</v>
      </c>
      <c r="F518" s="112" t="e">
        <f>#REF!</f>
        <v>#REF!</v>
      </c>
      <c r="G518" s="112" t="e">
        <f>#REF!</f>
        <v>#REF!</v>
      </c>
      <c r="H518" s="112" t="e">
        <f>#REF!</f>
        <v>#REF!</v>
      </c>
      <c r="I518" s="112" t="e">
        <f>#REF!</f>
        <v>#REF!</v>
      </c>
      <c r="J518" s="112" t="e">
        <f>#REF!</f>
        <v>#REF!</v>
      </c>
    </row>
    <row r="519" spans="2:10" ht="36.65" customHeight="1" thickBot="1">
      <c r="B519" s="954"/>
      <c r="C519" s="924"/>
      <c r="D519" s="111" t="s">
        <v>7</v>
      </c>
      <c r="E519" s="112" t="e">
        <f>#REF!</f>
        <v>#REF!</v>
      </c>
      <c r="F519" s="112" t="e">
        <f>#REF!</f>
        <v>#REF!</v>
      </c>
      <c r="G519" s="112" t="e">
        <f>#REF!</f>
        <v>#REF!</v>
      </c>
      <c r="H519" s="112" t="e">
        <f>#REF!</f>
        <v>#REF!</v>
      </c>
      <c r="I519" s="112" t="e">
        <f>#REF!</f>
        <v>#REF!</v>
      </c>
      <c r="J519" s="112" t="e">
        <f>#REF!</f>
        <v>#REF!</v>
      </c>
    </row>
    <row r="520" spans="2:10" ht="36.65" customHeight="1" thickBot="1">
      <c r="B520" s="954"/>
      <c r="C520" s="925"/>
      <c r="D520" s="113" t="s">
        <v>8</v>
      </c>
      <c r="E520" s="114" t="e">
        <f>#REF!</f>
        <v>#REF!</v>
      </c>
      <c r="F520" s="114" t="e">
        <f>#REF!</f>
        <v>#REF!</v>
      </c>
      <c r="G520" s="114" t="e">
        <f>#REF!</f>
        <v>#REF!</v>
      </c>
      <c r="H520" s="114" t="e">
        <f>#REF!</f>
        <v>#REF!</v>
      </c>
      <c r="I520" s="114" t="e">
        <f>#REF!</f>
        <v>#REF!</v>
      </c>
      <c r="J520" s="114" t="e">
        <f>#REF!</f>
        <v>#REF!</v>
      </c>
    </row>
    <row r="521" spans="2:10" ht="36.65" customHeight="1" thickTop="1" thickBot="1">
      <c r="B521" s="954"/>
      <c r="C521" s="923" t="s">
        <v>86</v>
      </c>
      <c r="D521" s="109" t="s">
        <v>5</v>
      </c>
      <c r="E521" s="110" t="e">
        <f>#REF!</f>
        <v>#REF!</v>
      </c>
      <c r="F521" s="110" t="e">
        <f>#REF!</f>
        <v>#REF!</v>
      </c>
      <c r="G521" s="110" t="e">
        <f>#REF!</f>
        <v>#REF!</v>
      </c>
      <c r="H521" s="110" t="e">
        <f>#REF!</f>
        <v>#REF!</v>
      </c>
      <c r="I521" s="110" t="e">
        <f>#REF!</f>
        <v>#REF!</v>
      </c>
      <c r="J521" s="110" t="e">
        <f>#REF!</f>
        <v>#REF!</v>
      </c>
    </row>
    <row r="522" spans="2:10" ht="36.65" customHeight="1" thickBot="1">
      <c r="B522" s="954"/>
      <c r="C522" s="924"/>
      <c r="D522" s="111" t="s">
        <v>6</v>
      </c>
      <c r="E522" s="112" t="e">
        <f>#REF!</f>
        <v>#REF!</v>
      </c>
      <c r="F522" s="112" t="e">
        <f>#REF!</f>
        <v>#REF!</v>
      </c>
      <c r="G522" s="112" t="e">
        <f>#REF!</f>
        <v>#REF!</v>
      </c>
      <c r="H522" s="112" t="e">
        <f>#REF!</f>
        <v>#REF!</v>
      </c>
      <c r="I522" s="112" t="e">
        <f>#REF!</f>
        <v>#REF!</v>
      </c>
      <c r="J522" s="112" t="e">
        <f>#REF!</f>
        <v>#REF!</v>
      </c>
    </row>
    <row r="523" spans="2:10" ht="36.65" customHeight="1" thickBot="1">
      <c r="B523" s="954"/>
      <c r="C523" s="924"/>
      <c r="D523" s="111" t="s">
        <v>7</v>
      </c>
      <c r="E523" s="112" t="e">
        <f>#REF!</f>
        <v>#REF!</v>
      </c>
      <c r="F523" s="112" t="e">
        <f>#REF!</f>
        <v>#REF!</v>
      </c>
      <c r="G523" s="112" t="e">
        <f>#REF!</f>
        <v>#REF!</v>
      </c>
      <c r="H523" s="112" t="e">
        <f>#REF!</f>
        <v>#REF!</v>
      </c>
      <c r="I523" s="112" t="e">
        <f>#REF!</f>
        <v>#REF!</v>
      </c>
      <c r="J523" s="112" t="e">
        <f>#REF!</f>
        <v>#REF!</v>
      </c>
    </row>
    <row r="524" spans="2:10" ht="36.65" customHeight="1" thickBot="1">
      <c r="B524" s="954"/>
      <c r="C524" s="924"/>
      <c r="D524" s="115" t="s">
        <v>8</v>
      </c>
      <c r="E524" s="114" t="e">
        <f>#REF!</f>
        <v>#REF!</v>
      </c>
      <c r="F524" s="114" t="e">
        <f>#REF!</f>
        <v>#REF!</v>
      </c>
      <c r="G524" s="114" t="e">
        <f>#REF!</f>
        <v>#REF!</v>
      </c>
      <c r="H524" s="114" t="e">
        <f>#REF!</f>
        <v>#REF!</v>
      </c>
      <c r="I524" s="114" t="e">
        <f>#REF!</f>
        <v>#REF!</v>
      </c>
      <c r="J524" s="114" t="e">
        <f>#REF!</f>
        <v>#REF!</v>
      </c>
    </row>
    <row r="525" spans="2:10" ht="36.65" customHeight="1" thickTop="1" thickBot="1">
      <c r="B525" s="954"/>
      <c r="C525" s="923" t="s">
        <v>87</v>
      </c>
      <c r="D525" s="116" t="s">
        <v>5</v>
      </c>
      <c r="E525" s="117" t="e">
        <f>#REF!</f>
        <v>#REF!</v>
      </c>
      <c r="F525" s="117" t="e">
        <f>#REF!</f>
        <v>#REF!</v>
      </c>
      <c r="G525" s="117" t="e">
        <f>#REF!</f>
        <v>#REF!</v>
      </c>
      <c r="H525" s="117" t="e">
        <f>#REF!</f>
        <v>#REF!</v>
      </c>
      <c r="I525" s="117" t="e">
        <f>#REF!</f>
        <v>#REF!</v>
      </c>
      <c r="J525" s="117" t="e">
        <f>#REF!</f>
        <v>#REF!</v>
      </c>
    </row>
    <row r="526" spans="2:10" ht="36.65" customHeight="1" thickBot="1">
      <c r="B526" s="954"/>
      <c r="C526" s="924"/>
      <c r="D526" s="111" t="s">
        <v>6</v>
      </c>
      <c r="E526" s="112" t="e">
        <f>#REF!</f>
        <v>#REF!</v>
      </c>
      <c r="F526" s="112" t="e">
        <f>#REF!</f>
        <v>#REF!</v>
      </c>
      <c r="G526" s="112" t="e">
        <f>#REF!</f>
        <v>#REF!</v>
      </c>
      <c r="H526" s="112" t="e">
        <f>#REF!</f>
        <v>#REF!</v>
      </c>
      <c r="I526" s="112" t="e">
        <f>#REF!</f>
        <v>#REF!</v>
      </c>
      <c r="J526" s="112" t="e">
        <f>#REF!</f>
        <v>#REF!</v>
      </c>
    </row>
    <row r="527" spans="2:10" ht="36.65" customHeight="1" thickBot="1">
      <c r="B527" s="954"/>
      <c r="C527" s="924"/>
      <c r="D527" s="111" t="s">
        <v>7</v>
      </c>
      <c r="E527" s="112" t="e">
        <f>#REF!</f>
        <v>#REF!</v>
      </c>
      <c r="F527" s="112" t="e">
        <f>#REF!</f>
        <v>#REF!</v>
      </c>
      <c r="G527" s="112" t="e">
        <f>#REF!</f>
        <v>#REF!</v>
      </c>
      <c r="H527" s="112" t="e">
        <f>#REF!</f>
        <v>#REF!</v>
      </c>
      <c r="I527" s="112" t="e">
        <f>#REF!</f>
        <v>#REF!</v>
      </c>
      <c r="J527" s="112" t="e">
        <f>#REF!</f>
        <v>#REF!</v>
      </c>
    </row>
    <row r="528" spans="2:10" ht="36.65" customHeight="1" thickBot="1">
      <c r="B528" s="954"/>
      <c r="C528" s="924"/>
      <c r="D528" s="115" t="s">
        <v>8</v>
      </c>
      <c r="E528" s="114" t="e">
        <f>#REF!</f>
        <v>#REF!</v>
      </c>
      <c r="F528" s="114" t="e">
        <f>#REF!</f>
        <v>#REF!</v>
      </c>
      <c r="G528" s="114" t="e">
        <f>#REF!</f>
        <v>#REF!</v>
      </c>
      <c r="H528" s="114" t="e">
        <f>#REF!</f>
        <v>#REF!</v>
      </c>
      <c r="I528" s="114" t="e">
        <f>#REF!</f>
        <v>#REF!</v>
      </c>
      <c r="J528" s="114" t="e">
        <f>#REF!</f>
        <v>#REF!</v>
      </c>
    </row>
    <row r="529" spans="1:10" ht="36.65" customHeight="1" thickTop="1" thickBot="1">
      <c r="B529" s="954"/>
      <c r="C529" s="923" t="s">
        <v>88</v>
      </c>
      <c r="D529" s="116" t="s">
        <v>5</v>
      </c>
      <c r="E529" s="117" t="e">
        <f>#REF!</f>
        <v>#REF!</v>
      </c>
      <c r="F529" s="117" t="e">
        <f>#REF!</f>
        <v>#REF!</v>
      </c>
      <c r="G529" s="117" t="e">
        <f>#REF!</f>
        <v>#REF!</v>
      </c>
      <c r="H529" s="117" t="e">
        <f>#REF!</f>
        <v>#REF!</v>
      </c>
      <c r="I529" s="117" t="e">
        <f>#REF!</f>
        <v>#REF!</v>
      </c>
      <c r="J529" s="117" t="e">
        <f>#REF!</f>
        <v>#REF!</v>
      </c>
    </row>
    <row r="530" spans="1:10" ht="36.65" customHeight="1" thickBot="1">
      <c r="B530" s="954"/>
      <c r="C530" s="924"/>
      <c r="D530" s="111" t="s">
        <v>6</v>
      </c>
      <c r="E530" s="112" t="e">
        <f>#REF!</f>
        <v>#REF!</v>
      </c>
      <c r="F530" s="112" t="e">
        <f>#REF!</f>
        <v>#REF!</v>
      </c>
      <c r="G530" s="112" t="e">
        <f>#REF!</f>
        <v>#REF!</v>
      </c>
      <c r="H530" s="112" t="e">
        <f>#REF!</f>
        <v>#REF!</v>
      </c>
      <c r="I530" s="112" t="e">
        <f>#REF!</f>
        <v>#REF!</v>
      </c>
      <c r="J530" s="112" t="e">
        <f>#REF!</f>
        <v>#REF!</v>
      </c>
    </row>
    <row r="531" spans="1:10" ht="36.65" customHeight="1" thickBot="1">
      <c r="B531" s="954"/>
      <c r="C531" s="924"/>
      <c r="D531" s="111" t="s">
        <v>7</v>
      </c>
      <c r="E531" s="112" t="e">
        <f>#REF!</f>
        <v>#REF!</v>
      </c>
      <c r="F531" s="112" t="e">
        <f>#REF!</f>
        <v>#REF!</v>
      </c>
      <c r="G531" s="112" t="e">
        <f>#REF!</f>
        <v>#REF!</v>
      </c>
      <c r="H531" s="112" t="e">
        <f>#REF!</f>
        <v>#REF!</v>
      </c>
      <c r="I531" s="112" t="e">
        <f>#REF!</f>
        <v>#REF!</v>
      </c>
      <c r="J531" s="112" t="e">
        <f>#REF!</f>
        <v>#REF!</v>
      </c>
    </row>
    <row r="532" spans="1:10" ht="36.65" customHeight="1" thickBot="1">
      <c r="B532" s="954"/>
      <c r="C532" s="924"/>
      <c r="D532" s="115" t="s">
        <v>8</v>
      </c>
      <c r="E532" s="114" t="e">
        <f>#REF!</f>
        <v>#REF!</v>
      </c>
      <c r="F532" s="114" t="e">
        <f>#REF!</f>
        <v>#REF!</v>
      </c>
      <c r="G532" s="114" t="e">
        <f>#REF!</f>
        <v>#REF!</v>
      </c>
      <c r="H532" s="114" t="e">
        <f>#REF!</f>
        <v>#REF!</v>
      </c>
      <c r="I532" s="114" t="e">
        <f>#REF!</f>
        <v>#REF!</v>
      </c>
      <c r="J532" s="114" t="e">
        <f>#REF!</f>
        <v>#REF!</v>
      </c>
    </row>
    <row r="533" spans="1:10" ht="36.65" customHeight="1" thickTop="1" thickBot="1">
      <c r="B533" s="954"/>
      <c r="C533" s="923" t="s">
        <v>89</v>
      </c>
      <c r="D533" s="116" t="s">
        <v>5</v>
      </c>
      <c r="E533" s="117" t="e">
        <f>#REF!</f>
        <v>#REF!</v>
      </c>
      <c r="F533" s="117" t="e">
        <f>#REF!</f>
        <v>#REF!</v>
      </c>
      <c r="G533" s="117" t="e">
        <f>#REF!</f>
        <v>#REF!</v>
      </c>
      <c r="H533" s="117" t="e">
        <f>#REF!</f>
        <v>#REF!</v>
      </c>
      <c r="I533" s="117" t="e">
        <f>#REF!</f>
        <v>#REF!</v>
      </c>
      <c r="J533" s="117" t="e">
        <f>#REF!</f>
        <v>#REF!</v>
      </c>
    </row>
    <row r="534" spans="1:10" ht="36.65" customHeight="1" thickBot="1">
      <c r="B534" s="954"/>
      <c r="C534" s="924"/>
      <c r="D534" s="111" t="s">
        <v>6</v>
      </c>
      <c r="E534" s="112" t="e">
        <f>#REF!</f>
        <v>#REF!</v>
      </c>
      <c r="F534" s="112" t="e">
        <f>#REF!</f>
        <v>#REF!</v>
      </c>
      <c r="G534" s="112" t="e">
        <f>#REF!</f>
        <v>#REF!</v>
      </c>
      <c r="H534" s="112" t="e">
        <f>#REF!</f>
        <v>#REF!</v>
      </c>
      <c r="I534" s="112" t="e">
        <f>#REF!</f>
        <v>#REF!</v>
      </c>
      <c r="J534" s="112" t="e">
        <f>#REF!</f>
        <v>#REF!</v>
      </c>
    </row>
    <row r="535" spans="1:10" ht="36.65" customHeight="1" thickBot="1">
      <c r="B535" s="954"/>
      <c r="C535" s="924"/>
      <c r="D535" s="111" t="s">
        <v>7</v>
      </c>
      <c r="E535" s="112" t="e">
        <f>#REF!</f>
        <v>#REF!</v>
      </c>
      <c r="F535" s="112" t="e">
        <f>#REF!</f>
        <v>#REF!</v>
      </c>
      <c r="G535" s="112" t="e">
        <f>#REF!</f>
        <v>#REF!</v>
      </c>
      <c r="H535" s="112" t="e">
        <f>#REF!</f>
        <v>#REF!</v>
      </c>
      <c r="I535" s="112" t="e">
        <f>#REF!</f>
        <v>#REF!</v>
      </c>
      <c r="J535" s="112" t="e">
        <f>#REF!</f>
        <v>#REF!</v>
      </c>
    </row>
    <row r="536" spans="1:10" ht="36.65" customHeight="1" thickBot="1">
      <c r="B536" s="954"/>
      <c r="C536" s="924"/>
      <c r="D536" s="115" t="s">
        <v>8</v>
      </c>
      <c r="E536" s="114" t="e">
        <f>#REF!</f>
        <v>#REF!</v>
      </c>
      <c r="F536" s="114" t="e">
        <f>#REF!</f>
        <v>#REF!</v>
      </c>
      <c r="G536" s="114" t="e">
        <f>#REF!</f>
        <v>#REF!</v>
      </c>
      <c r="H536" s="114" t="e">
        <f>#REF!</f>
        <v>#REF!</v>
      </c>
      <c r="I536" s="114" t="e">
        <f>#REF!</f>
        <v>#REF!</v>
      </c>
      <c r="J536" s="114" t="e">
        <f>#REF!</f>
        <v>#REF!</v>
      </c>
    </row>
    <row r="537" spans="1:10" ht="36.65" customHeight="1" thickTop="1" thickBot="1">
      <c r="B537" s="954"/>
      <c r="C537" s="923" t="s">
        <v>90</v>
      </c>
      <c r="D537" s="116" t="s">
        <v>5</v>
      </c>
      <c r="E537" s="117" t="e">
        <f>#REF!</f>
        <v>#REF!</v>
      </c>
      <c r="F537" s="117" t="e">
        <f>#REF!</f>
        <v>#REF!</v>
      </c>
      <c r="G537" s="117" t="e">
        <f>#REF!</f>
        <v>#REF!</v>
      </c>
      <c r="H537" s="117" t="e">
        <f>#REF!</f>
        <v>#REF!</v>
      </c>
      <c r="I537" s="117" t="e">
        <f>#REF!</f>
        <v>#REF!</v>
      </c>
      <c r="J537" s="117" t="e">
        <f>#REF!</f>
        <v>#REF!</v>
      </c>
    </row>
    <row r="538" spans="1:10" ht="36.65" customHeight="1" thickBot="1">
      <c r="B538" s="954"/>
      <c r="C538" s="924"/>
      <c r="D538" s="111" t="s">
        <v>6</v>
      </c>
      <c r="E538" s="112" t="e">
        <f>#REF!</f>
        <v>#REF!</v>
      </c>
      <c r="F538" s="112" t="e">
        <f>#REF!</f>
        <v>#REF!</v>
      </c>
      <c r="G538" s="112" t="e">
        <f>#REF!</f>
        <v>#REF!</v>
      </c>
      <c r="H538" s="112" t="e">
        <f>#REF!</f>
        <v>#REF!</v>
      </c>
      <c r="I538" s="112" t="e">
        <f>#REF!</f>
        <v>#REF!</v>
      </c>
      <c r="J538" s="112" t="e">
        <f>#REF!</f>
        <v>#REF!</v>
      </c>
    </row>
    <row r="539" spans="1:10" ht="36.65" customHeight="1" thickBot="1">
      <c r="B539" s="954"/>
      <c r="C539" s="924"/>
      <c r="D539" s="111" t="s">
        <v>7</v>
      </c>
      <c r="E539" s="112" t="e">
        <f>#REF!</f>
        <v>#REF!</v>
      </c>
      <c r="F539" s="112" t="e">
        <f>#REF!</f>
        <v>#REF!</v>
      </c>
      <c r="G539" s="112" t="e">
        <f>#REF!</f>
        <v>#REF!</v>
      </c>
      <c r="H539" s="112" t="e">
        <f>#REF!</f>
        <v>#REF!</v>
      </c>
      <c r="I539" s="112" t="e">
        <f>#REF!</f>
        <v>#REF!</v>
      </c>
      <c r="J539" s="112" t="e">
        <f>#REF!</f>
        <v>#REF!</v>
      </c>
    </row>
    <row r="540" spans="1:10" ht="36.65" customHeight="1" thickBot="1">
      <c r="B540" s="955"/>
      <c r="C540" s="924"/>
      <c r="D540" s="118" t="s">
        <v>8</v>
      </c>
      <c r="E540" s="119" t="e">
        <f>#REF!</f>
        <v>#REF!</v>
      </c>
      <c r="F540" s="119" t="e">
        <f>#REF!</f>
        <v>#REF!</v>
      </c>
      <c r="G540" s="119" t="e">
        <f>#REF!</f>
        <v>#REF!</v>
      </c>
      <c r="H540" s="119" t="e">
        <f>#REF!</f>
        <v>#REF!</v>
      </c>
      <c r="I540" s="119" t="e">
        <f>#REF!</f>
        <v>#REF!</v>
      </c>
      <c r="J540" s="119" t="e">
        <f>#REF!</f>
        <v>#REF!</v>
      </c>
    </row>
    <row r="541" spans="1:10" s="133" customFormat="1" ht="36.65" customHeight="1">
      <c r="C541" s="136"/>
    </row>
    <row r="542" spans="1:10" ht="36.65" customHeight="1" thickBot="1">
      <c r="A542" s="124" t="s">
        <v>93</v>
      </c>
    </row>
    <row r="543" spans="1:10" ht="36.65" customHeight="1">
      <c r="B543" s="913" t="s">
        <v>75</v>
      </c>
      <c r="C543" s="913" t="s">
        <v>101</v>
      </c>
    </row>
    <row r="544" spans="1:10" ht="36.65" customHeight="1" thickBot="1">
      <c r="B544" s="914"/>
      <c r="C544" s="914"/>
    </row>
    <row r="545" spans="2:3" ht="58.5" customHeight="1">
      <c r="B545" s="125" t="s">
        <v>94</v>
      </c>
      <c r="C545" s="129" t="e">
        <f>ROUND(#REF!*0.67,-1)</f>
        <v>#REF!</v>
      </c>
    </row>
    <row r="546" spans="2:3" ht="58.5" customHeight="1">
      <c r="B546" s="126" t="s">
        <v>95</v>
      </c>
      <c r="C546" s="130" t="e">
        <f>ROUND(#REF!*0.67,-1)</f>
        <v>#REF!</v>
      </c>
    </row>
    <row r="547" spans="2:3" ht="58.5" customHeight="1">
      <c r="B547" s="126" t="s">
        <v>96</v>
      </c>
      <c r="C547" s="130" t="e">
        <f>ROUND(#REF!*0.67,-1)</f>
        <v>#REF!</v>
      </c>
    </row>
    <row r="548" spans="2:3" ht="58.5" customHeight="1">
      <c r="B548" s="126" t="s">
        <v>97</v>
      </c>
      <c r="C548" s="130" t="e">
        <f>ROUND(#REF!*0.67,-1)</f>
        <v>#REF!</v>
      </c>
    </row>
    <row r="549" spans="2:3" ht="58.5" customHeight="1">
      <c r="B549" s="126" t="s">
        <v>98</v>
      </c>
      <c r="C549" s="130" t="e">
        <f>ROUND(#REF!*0.67,-1)</f>
        <v>#REF!</v>
      </c>
    </row>
    <row r="550" spans="2:3" ht="58.5" customHeight="1">
      <c r="B550" s="126" t="s">
        <v>99</v>
      </c>
      <c r="C550" s="130" t="e">
        <f>ROUND(#REF!*0.67,-1)</f>
        <v>#REF!</v>
      </c>
    </row>
    <row r="551" spans="2:3" ht="58.5" customHeight="1">
      <c r="B551" s="126" t="s">
        <v>100</v>
      </c>
      <c r="C551" s="130" t="e">
        <f>ROUND(#REF!*0.67,-1)</f>
        <v>#REF!</v>
      </c>
    </row>
    <row r="552" spans="2:3" ht="58.5" customHeight="1" thickBot="1">
      <c r="B552" s="127" t="s">
        <v>61</v>
      </c>
      <c r="C552" s="131" t="e">
        <f>ROUND(#REF!*0.67,-1)</f>
        <v>#REF!</v>
      </c>
    </row>
    <row r="553" spans="2:3" ht="36.65" customHeight="1"/>
    <row r="554" spans="2:3" ht="36.65" customHeight="1"/>
    <row r="555" spans="2:3" ht="36.65" customHeight="1"/>
    <row r="556" spans="2:3" ht="36.65" customHeight="1"/>
    <row r="557" spans="2:3" ht="36.65" customHeight="1"/>
    <row r="558" spans="2:3" ht="36.65" customHeight="1"/>
    <row r="559" spans="2:3" ht="36.65" customHeight="1"/>
    <row r="560" spans="2:3" ht="36.65" customHeight="1"/>
    <row r="561" ht="36.65" customHeight="1"/>
    <row r="562" ht="36.65" customHeight="1"/>
    <row r="563" ht="36.65" customHeight="1"/>
    <row r="564" ht="36.65" customHeight="1"/>
    <row r="565" ht="36.65" customHeight="1"/>
    <row r="566" ht="36.65" customHeight="1"/>
    <row r="567" ht="36.65" customHeight="1"/>
    <row r="568" ht="36.65" customHeight="1"/>
    <row r="569" ht="36.65" customHeight="1"/>
    <row r="570" ht="36.65" customHeight="1"/>
    <row r="571" ht="36" customHeight="1"/>
    <row r="572" ht="36" customHeight="1"/>
    <row r="573" ht="36" customHeight="1"/>
    <row r="574" ht="36" customHeight="1"/>
    <row r="575" ht="36" customHeight="1"/>
    <row r="576" ht="36" customHeight="1"/>
    <row r="577" ht="36" customHeight="1"/>
    <row r="578" ht="36" customHeight="1"/>
    <row r="579" ht="36" customHeight="1"/>
    <row r="580" ht="36" customHeight="1"/>
    <row r="581" ht="36" customHeight="1"/>
    <row r="582" ht="36" customHeight="1"/>
    <row r="583" ht="36" customHeight="1"/>
    <row r="584" ht="36" customHeight="1"/>
    <row r="585" ht="36" customHeight="1"/>
    <row r="586" ht="36" customHeight="1"/>
    <row r="587" ht="36" customHeight="1"/>
    <row r="588" ht="36" customHeight="1"/>
    <row r="589" ht="36" customHeight="1"/>
    <row r="590" ht="36" customHeight="1"/>
    <row r="591" ht="36" customHeight="1"/>
    <row r="592" ht="36" customHeight="1"/>
    <row r="593" ht="36" customHeight="1"/>
    <row r="594" ht="36" customHeight="1"/>
    <row r="595" ht="36" customHeight="1"/>
    <row r="596" ht="36" customHeight="1"/>
    <row r="597" ht="36" customHeight="1"/>
    <row r="598" ht="36" customHeight="1"/>
    <row r="599" ht="36" customHeight="1"/>
    <row r="600" ht="36" customHeight="1"/>
    <row r="601" ht="36" customHeight="1"/>
    <row r="602" ht="36" customHeight="1"/>
    <row r="603" ht="36" customHeight="1"/>
    <row r="604" ht="36" customHeight="1"/>
    <row r="605" ht="36" customHeight="1"/>
    <row r="606" ht="36" customHeight="1"/>
    <row r="607" ht="36" customHeight="1"/>
    <row r="608" ht="36" customHeight="1"/>
    <row r="609" ht="36" customHeight="1"/>
    <row r="610" ht="36" customHeight="1"/>
    <row r="611" ht="36" customHeight="1"/>
    <row r="612" ht="36" customHeight="1"/>
    <row r="613" ht="36" customHeight="1"/>
    <row r="614" ht="36" customHeight="1"/>
    <row r="615" ht="36" customHeight="1"/>
    <row r="616" ht="36" customHeight="1"/>
    <row r="617" ht="36" customHeight="1"/>
    <row r="618" ht="36" customHeight="1"/>
    <row r="619" ht="36" customHeight="1"/>
    <row r="620" ht="36" customHeight="1"/>
    <row r="621" ht="36" customHeight="1"/>
    <row r="622" ht="36" customHeight="1"/>
    <row r="623" ht="36" customHeight="1"/>
    <row r="624" ht="36" customHeight="1"/>
    <row r="625" ht="36" customHeight="1"/>
    <row r="626" ht="36" customHeight="1"/>
    <row r="627" ht="36" customHeight="1"/>
    <row r="628" ht="36" customHeight="1"/>
    <row r="629" ht="36" customHeight="1"/>
    <row r="630" ht="36" customHeight="1"/>
    <row r="631" ht="36" customHeight="1"/>
    <row r="632" ht="36" customHeight="1"/>
    <row r="633" ht="36" customHeight="1"/>
    <row r="634" ht="36" customHeight="1"/>
    <row r="635" ht="36" customHeight="1"/>
    <row r="636" ht="36" customHeight="1"/>
    <row r="637" ht="36" customHeight="1"/>
    <row r="638" ht="36" customHeight="1"/>
    <row r="639" ht="36" customHeight="1"/>
    <row r="640" ht="36" customHeight="1"/>
    <row r="641" ht="36" customHeight="1"/>
    <row r="642" ht="36" customHeight="1"/>
    <row r="643" ht="36" customHeight="1"/>
    <row r="644" ht="36" customHeight="1"/>
    <row r="645" ht="36" customHeight="1"/>
    <row r="646" ht="36" customHeight="1"/>
    <row r="647" ht="36" customHeight="1"/>
    <row r="648" ht="36" customHeight="1"/>
    <row r="649" ht="36" customHeight="1"/>
    <row r="650" ht="36" customHeight="1"/>
    <row r="651" ht="36" customHeight="1"/>
    <row r="652" ht="36" customHeight="1"/>
    <row r="653" ht="36" customHeight="1"/>
    <row r="654" ht="36" customHeight="1"/>
    <row r="655" ht="36" customHeight="1"/>
    <row r="656" ht="36" customHeight="1"/>
    <row r="657" ht="36" customHeight="1"/>
    <row r="658" ht="36" customHeight="1"/>
    <row r="659" ht="36" customHeight="1"/>
    <row r="660" ht="36" customHeight="1"/>
    <row r="661" ht="36" customHeight="1"/>
    <row r="662" ht="36" customHeight="1"/>
    <row r="663" ht="36" customHeight="1"/>
    <row r="664" ht="36" customHeight="1"/>
    <row r="665" ht="36" customHeight="1"/>
    <row r="666" ht="36" customHeight="1"/>
    <row r="667" ht="36" customHeight="1"/>
    <row r="668" ht="36" customHeight="1"/>
    <row r="669" ht="36" customHeight="1"/>
    <row r="670" ht="36" customHeight="1"/>
    <row r="671" ht="36" customHeight="1"/>
    <row r="672" ht="36" customHeight="1"/>
    <row r="673" ht="36" customHeight="1"/>
    <row r="674" ht="36" customHeight="1"/>
    <row r="675" ht="36" customHeight="1"/>
    <row r="676" ht="36" customHeight="1"/>
    <row r="677" ht="36" customHeight="1"/>
    <row r="678" ht="36" customHeight="1"/>
    <row r="679" ht="36" customHeight="1"/>
    <row r="680" ht="36" customHeight="1"/>
    <row r="681" ht="36" customHeight="1"/>
    <row r="682" ht="36" customHeight="1"/>
    <row r="683" ht="36" customHeight="1"/>
    <row r="684" ht="36" customHeight="1"/>
    <row r="685" ht="36" customHeight="1"/>
    <row r="686" ht="36" customHeight="1"/>
    <row r="687" ht="36" customHeight="1"/>
    <row r="688" ht="36" customHeight="1"/>
    <row r="689" ht="36" customHeight="1"/>
    <row r="690" ht="36" customHeight="1"/>
    <row r="691" ht="36" customHeight="1"/>
    <row r="692" ht="36" customHeight="1"/>
    <row r="693" ht="36" customHeight="1"/>
    <row r="694" ht="36" customHeight="1"/>
    <row r="695" ht="36" customHeight="1"/>
    <row r="696" ht="36" customHeight="1"/>
    <row r="697" ht="36" customHeight="1"/>
    <row r="698" ht="36" customHeight="1"/>
    <row r="699" ht="36" customHeight="1"/>
    <row r="700" ht="36" customHeight="1"/>
    <row r="701" ht="36" customHeight="1"/>
    <row r="702" ht="36" customHeight="1"/>
    <row r="703" ht="36" customHeight="1"/>
    <row r="704" ht="36" customHeight="1"/>
    <row r="705" ht="36" customHeight="1"/>
    <row r="706" ht="36" customHeight="1"/>
    <row r="707" ht="36" customHeight="1"/>
    <row r="708" ht="36" customHeight="1"/>
    <row r="709" ht="36" customHeight="1"/>
    <row r="710" ht="36" customHeight="1"/>
    <row r="711" ht="36" customHeight="1"/>
    <row r="712" ht="36" customHeight="1"/>
    <row r="713" ht="36" customHeight="1"/>
    <row r="714" ht="36" customHeight="1"/>
    <row r="715" ht="36" customHeight="1"/>
    <row r="716" ht="36" customHeight="1"/>
    <row r="717" ht="36" customHeight="1"/>
    <row r="718" ht="36" customHeight="1"/>
    <row r="719" ht="36" customHeight="1"/>
    <row r="720" ht="36" customHeight="1"/>
    <row r="721" ht="36" customHeight="1"/>
    <row r="722" ht="36" customHeight="1"/>
    <row r="723" ht="36" customHeight="1"/>
    <row r="724" ht="36" customHeight="1"/>
    <row r="725" ht="36" customHeight="1"/>
    <row r="726" ht="36" customHeight="1"/>
    <row r="727" ht="36" customHeight="1"/>
    <row r="728" ht="36" customHeight="1"/>
    <row r="729" ht="36" customHeight="1"/>
    <row r="730" ht="36" customHeight="1"/>
    <row r="731" ht="36" customHeight="1"/>
    <row r="732" ht="36" customHeight="1"/>
    <row r="733" ht="36" customHeight="1"/>
    <row r="734" ht="36" customHeight="1"/>
    <row r="735" ht="36" customHeight="1"/>
    <row r="736" ht="36" customHeight="1"/>
    <row r="737" ht="36" customHeight="1"/>
    <row r="738" ht="36" customHeight="1"/>
    <row r="739" ht="36" customHeight="1"/>
    <row r="740" ht="36" customHeight="1"/>
    <row r="741" ht="36" customHeight="1"/>
    <row r="742" ht="36" customHeight="1"/>
    <row r="743" ht="36" customHeight="1"/>
    <row r="744" ht="36" customHeight="1"/>
    <row r="745" ht="36" customHeight="1"/>
    <row r="746" ht="36" customHeight="1"/>
    <row r="747" ht="36" customHeight="1"/>
    <row r="748" ht="36" customHeight="1"/>
    <row r="749" ht="36" customHeight="1"/>
    <row r="750" ht="36" customHeight="1"/>
    <row r="751" ht="36" customHeight="1"/>
    <row r="752" ht="36" customHeight="1"/>
    <row r="753" ht="36" customHeight="1"/>
    <row r="754" ht="36" customHeight="1"/>
    <row r="755" ht="36" customHeight="1"/>
    <row r="756" ht="36" customHeight="1"/>
    <row r="757" ht="36" customHeight="1"/>
    <row r="758" ht="36" customHeight="1"/>
    <row r="759" ht="36" customHeight="1"/>
    <row r="760" ht="36" customHeight="1"/>
    <row r="761" ht="36" customHeight="1"/>
    <row r="762" ht="36" customHeight="1"/>
    <row r="763" ht="36" customHeight="1"/>
    <row r="764" ht="36" customHeight="1"/>
    <row r="765" ht="36" customHeight="1"/>
    <row r="766" ht="36" customHeight="1"/>
    <row r="767" ht="36" customHeight="1"/>
    <row r="768" ht="36" customHeight="1"/>
    <row r="769" ht="36" customHeight="1"/>
    <row r="770" ht="36" customHeight="1"/>
    <row r="771" ht="36" customHeight="1"/>
    <row r="772" ht="36" customHeight="1"/>
    <row r="773" ht="36" customHeight="1"/>
    <row r="774" ht="36" customHeight="1"/>
    <row r="775" ht="36" customHeight="1"/>
    <row r="776" ht="36" customHeight="1"/>
    <row r="777" ht="36" customHeight="1"/>
    <row r="778" ht="36" customHeight="1"/>
    <row r="779" ht="36" customHeight="1"/>
    <row r="780" ht="36" customHeight="1"/>
    <row r="781" ht="36" customHeight="1"/>
    <row r="782" ht="36" customHeight="1"/>
    <row r="783" ht="36" customHeight="1"/>
    <row r="784" ht="36" customHeight="1"/>
    <row r="785" ht="36" customHeight="1"/>
    <row r="786" ht="36" customHeight="1"/>
    <row r="787" ht="36" customHeight="1"/>
    <row r="788" ht="36" customHeight="1"/>
    <row r="789" ht="36" customHeight="1"/>
    <row r="790" ht="36" customHeight="1"/>
    <row r="791" ht="36" customHeight="1"/>
    <row r="792" ht="36" customHeight="1"/>
    <row r="793" ht="36" customHeight="1"/>
    <row r="794" ht="36" customHeight="1"/>
    <row r="795" ht="36" customHeight="1"/>
    <row r="796" ht="36" customHeight="1"/>
    <row r="797" ht="36" customHeight="1"/>
    <row r="798" ht="36" customHeight="1"/>
    <row r="799" ht="36" customHeight="1"/>
    <row r="800" ht="36" customHeight="1"/>
    <row r="801" ht="36" customHeight="1"/>
    <row r="802" ht="36" customHeight="1"/>
    <row r="803" ht="36" customHeight="1"/>
    <row r="804" ht="36" customHeight="1"/>
    <row r="805" ht="36" customHeight="1"/>
    <row r="806" ht="36" customHeight="1"/>
    <row r="807" ht="36" customHeight="1"/>
    <row r="808" ht="36" customHeight="1"/>
    <row r="809" ht="36" customHeight="1"/>
    <row r="810" ht="36" customHeight="1"/>
    <row r="811" ht="36" customHeight="1"/>
    <row r="812" ht="36" customHeight="1"/>
    <row r="813" ht="36" customHeight="1"/>
    <row r="814" ht="36" customHeight="1"/>
    <row r="815" ht="36" customHeight="1"/>
    <row r="816" ht="36" customHeight="1"/>
    <row r="817" ht="36" customHeight="1"/>
    <row r="818" ht="36" customHeight="1"/>
    <row r="819" ht="36" customHeight="1"/>
    <row r="820" ht="36" customHeight="1"/>
    <row r="821" ht="36" customHeight="1"/>
    <row r="822" ht="36" customHeight="1"/>
    <row r="823" ht="36" customHeight="1"/>
    <row r="824" ht="36" customHeight="1"/>
    <row r="825" ht="36" customHeight="1"/>
    <row r="826" ht="36" customHeight="1"/>
    <row r="827" ht="36" customHeight="1"/>
    <row r="828" ht="36" customHeight="1"/>
    <row r="829" ht="36" customHeight="1"/>
    <row r="830" ht="36" customHeight="1"/>
    <row r="831" ht="36" customHeight="1"/>
    <row r="832" ht="36" customHeight="1"/>
    <row r="833" ht="36" customHeight="1"/>
    <row r="834" ht="36" customHeight="1"/>
    <row r="835" ht="36" customHeight="1"/>
    <row r="836" ht="36" customHeight="1"/>
    <row r="837" ht="36" customHeight="1"/>
    <row r="838" ht="36" customHeight="1"/>
    <row r="839" ht="36" customHeight="1"/>
    <row r="840" ht="36" customHeight="1"/>
    <row r="841" ht="36" customHeight="1"/>
    <row r="842" ht="36" customHeight="1"/>
    <row r="843" ht="36" customHeight="1"/>
    <row r="844" ht="36" customHeight="1"/>
    <row r="845" ht="36" customHeight="1"/>
    <row r="846" ht="36" customHeight="1"/>
    <row r="847" ht="36" customHeight="1"/>
    <row r="848" ht="36" customHeight="1"/>
    <row r="849" ht="36" customHeight="1"/>
    <row r="850" ht="36" customHeight="1"/>
    <row r="851" ht="36" customHeight="1"/>
    <row r="852" ht="36" customHeight="1"/>
    <row r="853" ht="36" customHeight="1"/>
    <row r="854" ht="36" customHeight="1"/>
    <row r="855" ht="36" customHeight="1"/>
    <row r="856" ht="36" customHeight="1"/>
    <row r="857" ht="36" customHeight="1"/>
    <row r="858" ht="36" customHeight="1"/>
    <row r="859" ht="36" customHeight="1"/>
    <row r="860" ht="36" customHeight="1"/>
    <row r="861" ht="36" customHeight="1"/>
    <row r="862" ht="36" customHeight="1"/>
    <row r="863" ht="36" customHeight="1"/>
    <row r="864" ht="36" customHeight="1"/>
    <row r="865" ht="36" customHeight="1"/>
    <row r="866" ht="36" customHeight="1"/>
    <row r="867" ht="36" customHeight="1"/>
    <row r="868" ht="36" customHeight="1"/>
    <row r="869" ht="36" customHeight="1"/>
    <row r="870" ht="36" customHeight="1"/>
    <row r="871" ht="36" customHeight="1"/>
    <row r="872" ht="36" customHeight="1"/>
    <row r="873" ht="36" customHeight="1"/>
    <row r="874" ht="36" customHeight="1"/>
    <row r="875" ht="36" customHeight="1"/>
    <row r="876" ht="36" customHeight="1"/>
    <row r="877" ht="36" customHeight="1"/>
    <row r="878" ht="36" customHeight="1"/>
    <row r="879" ht="36" customHeight="1"/>
    <row r="880" ht="36" customHeight="1"/>
    <row r="881" ht="36" customHeight="1"/>
    <row r="882" ht="36" customHeight="1"/>
    <row r="883" ht="36" customHeight="1"/>
    <row r="884" ht="36" customHeight="1"/>
    <row r="885" ht="36" customHeight="1"/>
    <row r="886" ht="36" customHeight="1"/>
    <row r="887" ht="36" customHeight="1"/>
    <row r="888" ht="36" customHeight="1"/>
    <row r="889" ht="36" customHeight="1"/>
    <row r="890" ht="36" customHeight="1"/>
    <row r="891" ht="36" customHeight="1"/>
    <row r="892" ht="36" customHeight="1"/>
    <row r="893" ht="36" customHeight="1"/>
    <row r="894" ht="36" customHeight="1"/>
    <row r="895" ht="36" customHeight="1"/>
    <row r="896" ht="36" customHeight="1"/>
    <row r="897" ht="36" customHeight="1"/>
    <row r="898" ht="36" customHeight="1"/>
    <row r="899" ht="36" customHeight="1"/>
    <row r="900" ht="36" customHeight="1"/>
    <row r="901" ht="36" customHeight="1"/>
    <row r="902" ht="36" customHeight="1"/>
    <row r="903" ht="36" customHeight="1"/>
    <row r="904" ht="36" customHeight="1"/>
    <row r="905" ht="36" customHeight="1"/>
    <row r="906" ht="36" customHeight="1"/>
    <row r="907" ht="36" customHeight="1"/>
    <row r="908" ht="36" customHeight="1"/>
    <row r="909" ht="36" customHeight="1"/>
    <row r="910" ht="36" customHeight="1"/>
    <row r="911" ht="36" customHeight="1"/>
    <row r="912" ht="36" customHeight="1"/>
    <row r="913" ht="36" customHeight="1"/>
    <row r="914" ht="36" customHeight="1"/>
    <row r="915" ht="36" customHeight="1"/>
    <row r="916" ht="36" customHeight="1"/>
    <row r="917" ht="36" customHeight="1"/>
    <row r="918" ht="36" customHeight="1"/>
    <row r="919" ht="36" customHeight="1"/>
    <row r="920" ht="36" customHeight="1"/>
    <row r="921" ht="36" customHeight="1"/>
    <row r="922" ht="36" customHeight="1"/>
    <row r="923" ht="36" customHeight="1"/>
    <row r="924" ht="36" customHeight="1"/>
    <row r="925" ht="36" customHeight="1"/>
    <row r="926" ht="36" customHeight="1"/>
    <row r="927" ht="36" customHeight="1"/>
    <row r="928" ht="36" customHeight="1"/>
    <row r="929" ht="36" customHeight="1"/>
    <row r="930" ht="36" customHeight="1"/>
    <row r="931" ht="36" customHeight="1"/>
    <row r="932" ht="36" customHeight="1"/>
    <row r="933" ht="36" customHeight="1"/>
    <row r="934" ht="36" customHeight="1"/>
    <row r="935" ht="36" customHeight="1"/>
    <row r="936" ht="36" customHeight="1"/>
    <row r="937" ht="36" customHeight="1"/>
    <row r="938" ht="36" customHeight="1"/>
    <row r="939" ht="36" customHeight="1"/>
    <row r="940" ht="36" customHeight="1"/>
    <row r="941" ht="36" customHeight="1"/>
    <row r="942" ht="36" customHeight="1"/>
    <row r="943" ht="36" customHeight="1"/>
    <row r="944" ht="36" customHeight="1"/>
    <row r="945" ht="36" customHeight="1"/>
    <row r="946" ht="36" customHeight="1"/>
    <row r="947" ht="36" customHeight="1"/>
    <row r="948" ht="36" customHeight="1"/>
    <row r="949" ht="36" customHeight="1"/>
    <row r="950" ht="36" customHeight="1"/>
    <row r="951" ht="36" customHeight="1"/>
    <row r="952" ht="36" customHeight="1"/>
    <row r="953" ht="36" customHeight="1"/>
    <row r="954" ht="36" customHeight="1"/>
    <row r="955" ht="36" customHeight="1"/>
    <row r="956" ht="36" customHeight="1"/>
    <row r="957" ht="36" customHeight="1"/>
    <row r="958" ht="36" customHeight="1"/>
    <row r="959" ht="36" customHeight="1"/>
    <row r="960" ht="36" customHeight="1"/>
    <row r="961" ht="36" customHeight="1"/>
    <row r="962" ht="36" customHeight="1"/>
    <row r="963" ht="36" customHeight="1"/>
    <row r="964" ht="36" customHeight="1"/>
    <row r="965" ht="36" customHeight="1"/>
    <row r="966" ht="36" customHeight="1"/>
    <row r="967" ht="36" customHeight="1"/>
    <row r="968" ht="36" customHeight="1"/>
    <row r="969" ht="36" customHeight="1"/>
    <row r="970" ht="36" customHeight="1"/>
    <row r="971" ht="36" customHeight="1"/>
    <row r="972" ht="36" customHeight="1"/>
    <row r="973" ht="36" customHeight="1"/>
    <row r="974" ht="36" customHeight="1"/>
    <row r="975" ht="36" customHeight="1"/>
    <row r="976" ht="36" customHeight="1"/>
    <row r="977" ht="36" customHeight="1"/>
    <row r="978" ht="36" customHeight="1"/>
    <row r="979" ht="36" customHeight="1"/>
    <row r="980" ht="36" customHeight="1"/>
    <row r="981" ht="36" customHeight="1"/>
    <row r="982" ht="36" customHeight="1"/>
    <row r="983" ht="36" customHeight="1"/>
    <row r="984" ht="36" customHeight="1"/>
    <row r="985" ht="36" customHeight="1"/>
    <row r="986" ht="36" customHeight="1"/>
    <row r="987" ht="36" customHeight="1"/>
    <row r="988" ht="36" customHeight="1"/>
    <row r="989" ht="36" customHeight="1"/>
    <row r="990" ht="36" customHeight="1"/>
    <row r="991" ht="36" customHeight="1"/>
    <row r="992" ht="36" customHeight="1"/>
    <row r="993" ht="36" customHeight="1"/>
    <row r="994" ht="36" customHeight="1"/>
    <row r="995" ht="36" customHeight="1"/>
    <row r="996" ht="36" customHeight="1"/>
    <row r="997" ht="36" customHeight="1"/>
    <row r="998" ht="36" customHeight="1"/>
    <row r="999" ht="36" customHeight="1"/>
    <row r="1000" ht="36" customHeight="1"/>
    <row r="1001" ht="36" customHeight="1"/>
    <row r="1002" ht="36" customHeight="1"/>
    <row r="1003" ht="36" customHeight="1"/>
    <row r="1004" ht="36" customHeight="1"/>
    <row r="1005" ht="36" customHeight="1"/>
    <row r="1006" ht="36" customHeight="1"/>
    <row r="1007" ht="36" customHeight="1"/>
    <row r="1008" ht="36" customHeight="1"/>
    <row r="1009" ht="36" customHeight="1"/>
    <row r="1010" ht="36" customHeight="1"/>
    <row r="1011" ht="36" customHeight="1"/>
    <row r="1012" ht="36" customHeight="1"/>
    <row r="1013" ht="36" customHeight="1"/>
    <row r="1014" ht="36" customHeight="1"/>
  </sheetData>
  <mergeCells count="179">
    <mergeCell ref="B543:B544"/>
    <mergeCell ref="C543:C544"/>
    <mergeCell ref="C533:C536"/>
    <mergeCell ref="C537:C540"/>
    <mergeCell ref="B477:B540"/>
    <mergeCell ref="B410:B473"/>
    <mergeCell ref="B343:B406"/>
    <mergeCell ref="C470:C473"/>
    <mergeCell ref="C525:C528"/>
    <mergeCell ref="C529:C532"/>
    <mergeCell ref="C505:C508"/>
    <mergeCell ref="C509:C512"/>
    <mergeCell ref="C513:C516"/>
    <mergeCell ref="C517:C520"/>
    <mergeCell ref="C521:C524"/>
    <mergeCell ref="C501:C504"/>
    <mergeCell ref="C485:C488"/>
    <mergeCell ref="C489:C492"/>
    <mergeCell ref="C493:C496"/>
    <mergeCell ref="C497:C500"/>
    <mergeCell ref="C477:C480"/>
    <mergeCell ref="C481:C484"/>
    <mergeCell ref="C462:C465"/>
    <mergeCell ref="C466:C469"/>
    <mergeCell ref="C316:C319"/>
    <mergeCell ref="C426:C429"/>
    <mergeCell ref="C430:C433"/>
    <mergeCell ref="C434:C437"/>
    <mergeCell ref="C438:C441"/>
    <mergeCell ref="C442:C445"/>
    <mergeCell ref="C446:C449"/>
    <mergeCell ref="C367:C370"/>
    <mergeCell ref="C324:C327"/>
    <mergeCell ref="C328:C331"/>
    <mergeCell ref="C332:C335"/>
    <mergeCell ref="C336:C339"/>
    <mergeCell ref="C450:C453"/>
    <mergeCell ref="C454:C457"/>
    <mergeCell ref="C371:C374"/>
    <mergeCell ref="C20:C23"/>
    <mergeCell ref="C24:C27"/>
    <mergeCell ref="B276:B339"/>
    <mergeCell ref="B209:B272"/>
    <mergeCell ref="B142:B205"/>
    <mergeCell ref="C395:C398"/>
    <mergeCell ref="C399:C402"/>
    <mergeCell ref="C403:C406"/>
    <mergeCell ref="C107:C110"/>
    <mergeCell ref="C292:C295"/>
    <mergeCell ref="C296:C299"/>
    <mergeCell ref="C300:C303"/>
    <mergeCell ref="C304:C307"/>
    <mergeCell ref="C308:C311"/>
    <mergeCell ref="C312:C315"/>
    <mergeCell ref="C237:C240"/>
    <mergeCell ref="C241:C244"/>
    <mergeCell ref="C245:C248"/>
    <mergeCell ref="C249:C252"/>
    <mergeCell ref="C253:C256"/>
    <mergeCell ref="C276:C279"/>
    <mergeCell ref="C458:C461"/>
    <mergeCell ref="C320:C323"/>
    <mergeCell ref="C343:C346"/>
    <mergeCell ref="C347:C350"/>
    <mergeCell ref="C351:C354"/>
    <mergeCell ref="C355:C358"/>
    <mergeCell ref="C359:C362"/>
    <mergeCell ref="C363:C366"/>
    <mergeCell ref="B8:B71"/>
    <mergeCell ref="C123:C126"/>
    <mergeCell ref="C127:C130"/>
    <mergeCell ref="C131:C134"/>
    <mergeCell ref="C135:C138"/>
    <mergeCell ref="B75:B138"/>
    <mergeCell ref="C190:C193"/>
    <mergeCell ref="C182:C185"/>
    <mergeCell ref="C186:C189"/>
    <mergeCell ref="C158:C161"/>
    <mergeCell ref="C162:C165"/>
    <mergeCell ref="C166:C169"/>
    <mergeCell ref="C170:C173"/>
    <mergeCell ref="C174:C177"/>
    <mergeCell ref="C178:C181"/>
    <mergeCell ref="C103:C106"/>
    <mergeCell ref="C280:C283"/>
    <mergeCell ref="C284:C287"/>
    <mergeCell ref="C288:C291"/>
    <mergeCell ref="C257:C260"/>
    <mergeCell ref="C261:C264"/>
    <mergeCell ref="C265:C268"/>
    <mergeCell ref="C269:C272"/>
    <mergeCell ref="C28:C31"/>
    <mergeCell ref="C56:C59"/>
    <mergeCell ref="C60:C63"/>
    <mergeCell ref="C209:C212"/>
    <mergeCell ref="C213:C216"/>
    <mergeCell ref="C217:C220"/>
    <mergeCell ref="C221:C224"/>
    <mergeCell ref="C64:C67"/>
    <mergeCell ref="C68:C71"/>
    <mergeCell ref="C194:C197"/>
    <mergeCell ref="C198:C201"/>
    <mergeCell ref="C202:C205"/>
    <mergeCell ref="C111:C114"/>
    <mergeCell ref="C115:C118"/>
    <mergeCell ref="C119:C122"/>
    <mergeCell ref="C142:C145"/>
    <mergeCell ref="C146:C149"/>
    <mergeCell ref="B6:B7"/>
    <mergeCell ref="D6:D7"/>
    <mergeCell ref="C6:C7"/>
    <mergeCell ref="E6:G6"/>
    <mergeCell ref="H6:J6"/>
    <mergeCell ref="B2:J3"/>
    <mergeCell ref="C150:C153"/>
    <mergeCell ref="C154:C157"/>
    <mergeCell ref="C75:C78"/>
    <mergeCell ref="C79:C82"/>
    <mergeCell ref="C83:C86"/>
    <mergeCell ref="C87:C90"/>
    <mergeCell ref="C91:C94"/>
    <mergeCell ref="C95:C98"/>
    <mergeCell ref="C99:C102"/>
    <mergeCell ref="C32:C35"/>
    <mergeCell ref="C36:C39"/>
    <mergeCell ref="C40:C43"/>
    <mergeCell ref="C44:C47"/>
    <mergeCell ref="C48:C51"/>
    <mergeCell ref="C52:C55"/>
    <mergeCell ref="C8:C11"/>
    <mergeCell ref="C12:C15"/>
    <mergeCell ref="C16:C19"/>
    <mergeCell ref="B73:B74"/>
    <mergeCell ref="C73:C74"/>
    <mergeCell ref="D73:D74"/>
    <mergeCell ref="E73:G73"/>
    <mergeCell ref="H73:J73"/>
    <mergeCell ref="B140:B141"/>
    <mergeCell ref="C140:C141"/>
    <mergeCell ref="D140:D141"/>
    <mergeCell ref="E140:G140"/>
    <mergeCell ref="H140:J140"/>
    <mergeCell ref="B207:B208"/>
    <mergeCell ref="C207:C208"/>
    <mergeCell ref="D207:D208"/>
    <mergeCell ref="E207:G207"/>
    <mergeCell ref="H207:J207"/>
    <mergeCell ref="B274:B275"/>
    <mergeCell ref="C274:C275"/>
    <mergeCell ref="D274:D275"/>
    <mergeCell ref="E274:G274"/>
    <mergeCell ref="H274:J274"/>
    <mergeCell ref="C225:C228"/>
    <mergeCell ref="C229:C232"/>
    <mergeCell ref="C233:C236"/>
    <mergeCell ref="B475:B476"/>
    <mergeCell ref="C475:C476"/>
    <mergeCell ref="D475:D476"/>
    <mergeCell ref="E475:G475"/>
    <mergeCell ref="H475:J475"/>
    <mergeCell ref="B341:B342"/>
    <mergeCell ref="C341:C342"/>
    <mergeCell ref="D341:D342"/>
    <mergeCell ref="E341:G341"/>
    <mergeCell ref="H341:J341"/>
    <mergeCell ref="B408:B409"/>
    <mergeCell ref="C408:C409"/>
    <mergeCell ref="D408:D409"/>
    <mergeCell ref="E408:G408"/>
    <mergeCell ref="H408:J408"/>
    <mergeCell ref="C391:C394"/>
    <mergeCell ref="C375:C378"/>
    <mergeCell ref="C379:C382"/>
    <mergeCell ref="C383:C386"/>
    <mergeCell ref="C387:C390"/>
    <mergeCell ref="C410:C413"/>
    <mergeCell ref="C414:C417"/>
    <mergeCell ref="C418:C421"/>
    <mergeCell ref="C422:C425"/>
  </mergeCells>
  <phoneticPr fontId="6"/>
  <pageMargins left="0.70866141732283472" right="0.70866141732283472" top="0.74803149606299213" bottom="0.74803149606299213" header="0.31496062992125984" footer="0.31496062992125984"/>
  <pageSetup paperSize="9" scale="29" orientation="portrait" r:id="rId1"/>
  <headerFooter>
    <oddFooter>&amp;R&amp;P</oddFooter>
  </headerFooter>
  <rowBreaks count="8" manualBreakCount="8">
    <brk id="72" max="10" man="1"/>
    <brk id="139" max="10" man="1"/>
    <brk id="206" max="10" man="1"/>
    <brk id="273" max="10" man="1"/>
    <brk id="340" max="10" man="1"/>
    <brk id="407" max="10" man="1"/>
    <brk id="474" max="10" man="1"/>
    <brk id="54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16"/>
  <sheetViews>
    <sheetView view="pageBreakPreview" zoomScale="50" zoomScaleNormal="100" zoomScaleSheetLayoutView="50" workbookViewId="0">
      <pane xSplit="3" ySplit="8" topLeftCell="D18" activePane="bottomRight" state="frozen"/>
      <selection pane="topRight" activeCell="D1" sqref="D1"/>
      <selection pane="bottomLeft" activeCell="A9" sqref="A9"/>
      <selection pane="bottomRight" activeCell="S22" sqref="S22"/>
    </sheetView>
  </sheetViews>
  <sheetFormatPr defaultColWidth="9" defaultRowHeight="21"/>
  <cols>
    <col min="1" max="1" width="5.7265625" style="1" customWidth="1"/>
    <col min="2" max="2" width="15.453125" style="1" customWidth="1"/>
    <col min="3" max="3" width="17" style="1" customWidth="1"/>
    <col min="4" max="5" width="17" style="2" customWidth="1"/>
    <col min="6" max="6" width="17" style="1" customWidth="1"/>
    <col min="7" max="10" width="22" style="1" customWidth="1"/>
    <col min="11" max="12" width="22" style="1" hidden="1" customWidth="1"/>
    <col min="13" max="14" width="17" style="4" customWidth="1"/>
    <col min="15" max="15" width="22" style="4" customWidth="1"/>
    <col min="16" max="19" width="22" style="1" customWidth="1"/>
    <col min="20" max="21" width="21" style="1" customWidth="1"/>
    <col min="22" max="22" width="13.7265625" style="1" customWidth="1"/>
    <col min="23" max="26" width="17.90625" style="3" customWidth="1"/>
    <col min="27" max="27" width="17.90625" style="1" customWidth="1"/>
    <col min="28" max="29" width="23.08984375" style="1" customWidth="1"/>
    <col min="30" max="32" width="14" style="1" customWidth="1"/>
    <col min="33" max="33" width="6" style="1" customWidth="1"/>
    <col min="34" max="34" width="14" style="1" customWidth="1"/>
    <col min="35" max="16384" width="9" style="1"/>
  </cols>
  <sheetData>
    <row r="1" spans="1:26" ht="51" customHeight="1">
      <c r="A1" s="98" t="s">
        <v>59</v>
      </c>
      <c r="C1" s="97"/>
      <c r="D1" s="97"/>
      <c r="E1" s="97"/>
    </row>
    <row r="2" spans="1:26" ht="37.5" customHeight="1">
      <c r="B2" s="968"/>
      <c r="C2" s="968"/>
      <c r="D2" s="968"/>
      <c r="E2" s="99"/>
    </row>
    <row r="3" spans="1:26" ht="24" thickBot="1">
      <c r="D3" s="5"/>
      <c r="E3" s="5"/>
      <c r="F3" s="6"/>
    </row>
    <row r="4" spans="1:26" s="7" customFormat="1" ht="50.25" customHeight="1">
      <c r="A4" s="94"/>
      <c r="B4" s="12"/>
      <c r="C4" s="87"/>
      <c r="D4" s="969" t="s">
        <v>24</v>
      </c>
      <c r="E4" s="975" t="s">
        <v>25</v>
      </c>
      <c r="F4" s="971" t="s">
        <v>21</v>
      </c>
      <c r="G4" s="973" t="s">
        <v>27</v>
      </c>
      <c r="H4" s="974"/>
      <c r="I4" s="957"/>
      <c r="J4" s="983" t="s">
        <v>22</v>
      </c>
      <c r="K4" s="984"/>
      <c r="L4" s="984"/>
      <c r="M4" s="984"/>
      <c r="N4" s="984"/>
      <c r="O4" s="984"/>
      <c r="P4" s="984"/>
      <c r="Q4" s="984"/>
      <c r="R4" s="985"/>
      <c r="S4" s="35" t="s">
        <v>26</v>
      </c>
      <c r="T4" s="956" t="s">
        <v>44</v>
      </c>
      <c r="U4" s="957"/>
    </row>
    <row r="5" spans="1:26" ht="39.75" customHeight="1">
      <c r="A5" s="95"/>
      <c r="B5" s="13"/>
      <c r="C5" s="88"/>
      <c r="D5" s="970"/>
      <c r="E5" s="976"/>
      <c r="F5" s="972"/>
      <c r="G5" s="958" t="s">
        <v>40</v>
      </c>
      <c r="H5" s="960" t="s">
        <v>29</v>
      </c>
      <c r="I5" s="962" t="s">
        <v>41</v>
      </c>
      <c r="J5" s="50"/>
      <c r="K5" s="51"/>
      <c r="L5" s="51"/>
      <c r="M5" s="51"/>
      <c r="N5" s="51"/>
      <c r="O5" s="51"/>
      <c r="P5" s="964" t="s">
        <v>39</v>
      </c>
      <c r="Q5" s="966" t="s">
        <v>29</v>
      </c>
      <c r="R5" s="962" t="s">
        <v>42</v>
      </c>
      <c r="S5" s="977" t="s">
        <v>43</v>
      </c>
      <c r="T5" s="979" t="s">
        <v>45</v>
      </c>
      <c r="U5" s="981" t="s">
        <v>46</v>
      </c>
      <c r="Y5" s="1"/>
      <c r="Z5" s="1"/>
    </row>
    <row r="6" spans="1:26" ht="78" customHeight="1">
      <c r="A6" s="95"/>
      <c r="B6" s="13"/>
      <c r="C6" s="88"/>
      <c r="D6" s="970"/>
      <c r="E6" s="976"/>
      <c r="F6" s="972"/>
      <c r="G6" s="959"/>
      <c r="H6" s="961"/>
      <c r="I6" s="963"/>
      <c r="J6" s="52" t="s">
        <v>33</v>
      </c>
      <c r="K6" s="53"/>
      <c r="L6" s="53"/>
      <c r="M6" s="54" t="s">
        <v>56</v>
      </c>
      <c r="N6" s="54" t="s">
        <v>37</v>
      </c>
      <c r="O6" s="55" t="s">
        <v>38</v>
      </c>
      <c r="P6" s="965"/>
      <c r="Q6" s="967"/>
      <c r="R6" s="963"/>
      <c r="S6" s="978"/>
      <c r="T6" s="980"/>
      <c r="U6" s="982"/>
      <c r="Y6" s="1"/>
      <c r="Z6" s="1"/>
    </row>
    <row r="7" spans="1:26" ht="37.5" customHeight="1">
      <c r="A7" s="95"/>
      <c r="B7" s="13"/>
      <c r="C7" s="88"/>
      <c r="D7" s="970"/>
      <c r="E7" s="976"/>
      <c r="F7" s="972"/>
      <c r="G7" s="959"/>
      <c r="H7" s="961"/>
      <c r="I7" s="963"/>
      <c r="J7" s="56"/>
      <c r="K7" s="54" t="s">
        <v>34</v>
      </c>
      <c r="L7" s="54" t="s">
        <v>35</v>
      </c>
      <c r="M7" s="57"/>
      <c r="N7" s="57"/>
      <c r="O7" s="57"/>
      <c r="P7" s="965"/>
      <c r="Q7" s="967"/>
      <c r="R7" s="963"/>
      <c r="S7" s="978"/>
      <c r="T7" s="980"/>
      <c r="U7" s="982"/>
      <c r="Y7" s="1"/>
      <c r="Z7" s="1"/>
    </row>
    <row r="8" spans="1:26" s="7" customFormat="1" ht="35.25" customHeight="1" thickBot="1">
      <c r="A8" s="96"/>
      <c r="B8" s="19"/>
      <c r="C8" s="89"/>
      <c r="D8" s="85"/>
      <c r="E8" s="100"/>
      <c r="F8" s="40"/>
      <c r="G8" s="44" t="s">
        <v>30</v>
      </c>
      <c r="H8" s="20" t="s">
        <v>31</v>
      </c>
      <c r="I8" s="45" t="s">
        <v>32</v>
      </c>
      <c r="J8" s="58" t="s">
        <v>36</v>
      </c>
      <c r="K8" s="59"/>
      <c r="L8" s="59"/>
      <c r="M8" s="59" t="s">
        <v>47</v>
      </c>
      <c r="N8" s="59" t="s">
        <v>48</v>
      </c>
      <c r="O8" s="59" t="s">
        <v>49</v>
      </c>
      <c r="P8" s="81" t="s">
        <v>50</v>
      </c>
      <c r="Q8" s="59" t="s">
        <v>51</v>
      </c>
      <c r="R8" s="104" t="s">
        <v>52</v>
      </c>
      <c r="S8" s="82" t="s">
        <v>53</v>
      </c>
      <c r="T8" s="83" t="s">
        <v>54</v>
      </c>
      <c r="U8" s="84" t="s">
        <v>55</v>
      </c>
    </row>
    <row r="9" spans="1:26">
      <c r="A9" s="986" t="s">
        <v>28</v>
      </c>
      <c r="B9" s="14" t="s">
        <v>0</v>
      </c>
      <c r="C9" s="90" t="s">
        <v>1</v>
      </c>
      <c r="D9" s="993">
        <v>9.8000000000000004E-2</v>
      </c>
      <c r="E9" s="996">
        <v>8.0000000000000002E-3</v>
      </c>
      <c r="F9" s="86">
        <v>1</v>
      </c>
      <c r="G9" s="46">
        <v>18000</v>
      </c>
      <c r="H9" s="9">
        <v>34720</v>
      </c>
      <c r="I9" s="36">
        <v>52720</v>
      </c>
      <c r="J9" s="60">
        <f>SUM(K9:L9)</f>
        <v>233370</v>
      </c>
      <c r="K9" s="61">
        <v>155950</v>
      </c>
      <c r="L9" s="61">
        <v>77420</v>
      </c>
      <c r="M9" s="989">
        <v>1</v>
      </c>
      <c r="N9" s="989">
        <v>0.67</v>
      </c>
      <c r="O9" s="62">
        <v>0.50600000000000001</v>
      </c>
      <c r="P9" s="61">
        <f>ROUND(J9*M9*N9*O9,-1)</f>
        <v>79120</v>
      </c>
      <c r="Q9" s="61">
        <f>H9</f>
        <v>34720</v>
      </c>
      <c r="R9" s="36">
        <f>SUM(P9:Q9)</f>
        <v>113840</v>
      </c>
      <c r="S9" s="31">
        <f>ROUND(J9*M9,0)</f>
        <v>233370</v>
      </c>
      <c r="T9" s="26">
        <f>R9-I9</f>
        <v>61120</v>
      </c>
      <c r="U9" s="21">
        <f>S9-R9</f>
        <v>119530</v>
      </c>
      <c r="Y9" s="1"/>
      <c r="Z9" s="1"/>
    </row>
    <row r="10" spans="1:26">
      <c r="A10" s="987"/>
      <c r="B10" s="14"/>
      <c r="C10" s="90" t="s">
        <v>2</v>
      </c>
      <c r="D10" s="994"/>
      <c r="E10" s="997"/>
      <c r="F10" s="86">
        <v>1</v>
      </c>
      <c r="G10" s="46">
        <v>22000</v>
      </c>
      <c r="H10" s="9">
        <v>37483</v>
      </c>
      <c r="I10" s="36">
        <v>59483</v>
      </c>
      <c r="J10" s="60">
        <f t="shared" ref="J10:J60" si="0">SUM(K10:L10)</f>
        <v>246360</v>
      </c>
      <c r="K10" s="61">
        <v>168940</v>
      </c>
      <c r="L10" s="61">
        <v>77420</v>
      </c>
      <c r="M10" s="990"/>
      <c r="N10" s="990"/>
      <c r="O10" s="62">
        <v>0.56599999999999995</v>
      </c>
      <c r="P10" s="61">
        <f>ROUND(J10*M9*N9*O10,-1)</f>
        <v>93420</v>
      </c>
      <c r="Q10" s="61">
        <f t="shared" ref="Q10:Q73" si="1">H10</f>
        <v>37483</v>
      </c>
      <c r="R10" s="36">
        <f t="shared" ref="R10:R60" si="2">SUM(P10:Q10)</f>
        <v>130903</v>
      </c>
      <c r="S10" s="31">
        <f>ROUND(J10*M9,0)</f>
        <v>246360</v>
      </c>
      <c r="T10" s="27">
        <f t="shared" ref="T10:T60" si="3">R10-I10</f>
        <v>71420</v>
      </c>
      <c r="U10" s="22">
        <f t="shared" ref="U10:U60" si="4">S10-R10</f>
        <v>115457</v>
      </c>
      <c r="Y10" s="1"/>
      <c r="Z10" s="1"/>
    </row>
    <row r="11" spans="1:26">
      <c r="A11" s="987"/>
      <c r="B11" s="14"/>
      <c r="C11" s="90" t="s">
        <v>3</v>
      </c>
      <c r="D11" s="994"/>
      <c r="E11" s="997"/>
      <c r="F11" s="86">
        <v>2</v>
      </c>
      <c r="G11" s="46">
        <v>57000</v>
      </c>
      <c r="H11" s="9">
        <v>42065</v>
      </c>
      <c r="I11" s="36">
        <v>99065</v>
      </c>
      <c r="J11" s="60">
        <f t="shared" si="0"/>
        <v>337340</v>
      </c>
      <c r="K11" s="61">
        <v>259920</v>
      </c>
      <c r="L11" s="61">
        <v>77420</v>
      </c>
      <c r="M11" s="990"/>
      <c r="N11" s="990"/>
      <c r="O11" s="62">
        <v>0.72199999999999998</v>
      </c>
      <c r="P11" s="61">
        <f>ROUND(J11*M9*N9*O11,-1)</f>
        <v>163180</v>
      </c>
      <c r="Q11" s="61">
        <f t="shared" si="1"/>
        <v>42065</v>
      </c>
      <c r="R11" s="36">
        <f t="shared" si="2"/>
        <v>205245</v>
      </c>
      <c r="S11" s="31">
        <f>ROUND(J11*M9,0)</f>
        <v>337340</v>
      </c>
      <c r="T11" s="27">
        <f t="shared" si="3"/>
        <v>106180</v>
      </c>
      <c r="U11" s="22">
        <f t="shared" si="4"/>
        <v>132095</v>
      </c>
      <c r="Y11" s="1"/>
      <c r="Z11" s="1"/>
    </row>
    <row r="12" spans="1:26">
      <c r="A12" s="987"/>
      <c r="B12" s="14"/>
      <c r="C12" s="90" t="s">
        <v>4</v>
      </c>
      <c r="D12" s="995"/>
      <c r="E12" s="998"/>
      <c r="F12" s="86">
        <v>1</v>
      </c>
      <c r="G12" s="46">
        <v>107000</v>
      </c>
      <c r="H12" s="9">
        <v>45455</v>
      </c>
      <c r="I12" s="36">
        <v>152455</v>
      </c>
      <c r="J12" s="60">
        <f t="shared" si="0"/>
        <v>403650</v>
      </c>
      <c r="K12" s="61">
        <v>326230</v>
      </c>
      <c r="L12" s="61">
        <v>77420</v>
      </c>
      <c r="M12" s="991"/>
      <c r="N12" s="991"/>
      <c r="O12" s="62">
        <v>0.82699999999999996</v>
      </c>
      <c r="P12" s="61">
        <f>ROUND(J12*M9*N9*O12,-1)</f>
        <v>223660</v>
      </c>
      <c r="Q12" s="61">
        <f t="shared" si="1"/>
        <v>45455</v>
      </c>
      <c r="R12" s="36">
        <f t="shared" si="2"/>
        <v>269115</v>
      </c>
      <c r="S12" s="31">
        <f>ROUND(J12*M9,0)</f>
        <v>403650</v>
      </c>
      <c r="T12" s="27">
        <f t="shared" si="3"/>
        <v>116660</v>
      </c>
      <c r="U12" s="22">
        <f t="shared" si="4"/>
        <v>134535</v>
      </c>
      <c r="Y12" s="1"/>
      <c r="Z12" s="1"/>
    </row>
    <row r="13" spans="1:26">
      <c r="A13" s="987"/>
      <c r="B13" s="15" t="s">
        <v>9</v>
      </c>
      <c r="C13" s="91" t="s">
        <v>5</v>
      </c>
      <c r="D13" s="999">
        <v>5.3999999999999999E-2</v>
      </c>
      <c r="E13" s="1002">
        <v>1.9E-2</v>
      </c>
      <c r="F13" s="101">
        <v>1</v>
      </c>
      <c r="G13" s="47">
        <f>G$9</f>
        <v>18000</v>
      </c>
      <c r="H13" s="10">
        <f>H$9</f>
        <v>34720</v>
      </c>
      <c r="I13" s="37">
        <v>52720</v>
      </c>
      <c r="J13" s="63">
        <f t="shared" si="0"/>
        <v>124070</v>
      </c>
      <c r="K13" s="64">
        <v>91810</v>
      </c>
      <c r="L13" s="64">
        <v>32260</v>
      </c>
      <c r="M13" s="992">
        <f>$M9</f>
        <v>1</v>
      </c>
      <c r="N13" s="992">
        <f>$N9</f>
        <v>0.67</v>
      </c>
      <c r="O13" s="65">
        <f>O$9</f>
        <v>0.50600000000000001</v>
      </c>
      <c r="P13" s="66">
        <f>ROUND(J13*M13*N13*O13,-1)</f>
        <v>42060</v>
      </c>
      <c r="Q13" s="64">
        <f t="shared" si="1"/>
        <v>34720</v>
      </c>
      <c r="R13" s="37">
        <f>SUM(P13:Q13)</f>
        <v>76780</v>
      </c>
      <c r="S13" s="32">
        <f>ROUND(J13*M13,0)</f>
        <v>124070</v>
      </c>
      <c r="T13" s="28">
        <f t="shared" si="3"/>
        <v>24060</v>
      </c>
      <c r="U13" s="23">
        <f t="shared" si="4"/>
        <v>47290</v>
      </c>
      <c r="Y13" s="1"/>
      <c r="Z13" s="1"/>
    </row>
    <row r="14" spans="1:26">
      <c r="A14" s="987"/>
      <c r="B14" s="14"/>
      <c r="C14" s="90" t="s">
        <v>6</v>
      </c>
      <c r="D14" s="1000"/>
      <c r="E14" s="997"/>
      <c r="F14" s="86">
        <v>2</v>
      </c>
      <c r="G14" s="46">
        <f>G$10</f>
        <v>22000</v>
      </c>
      <c r="H14" s="9">
        <f>H$10</f>
        <v>37483</v>
      </c>
      <c r="I14" s="36">
        <v>59483</v>
      </c>
      <c r="J14" s="60">
        <f t="shared" si="0"/>
        <v>131720</v>
      </c>
      <c r="K14" s="61">
        <v>99460</v>
      </c>
      <c r="L14" s="61">
        <v>32260</v>
      </c>
      <c r="M14" s="990"/>
      <c r="N14" s="990"/>
      <c r="O14" s="67">
        <f>O$10</f>
        <v>0.56599999999999995</v>
      </c>
      <c r="P14" s="68">
        <f>ROUND(J14*M13*N13*O14,-1)</f>
        <v>49950</v>
      </c>
      <c r="Q14" s="61">
        <f t="shared" si="1"/>
        <v>37483</v>
      </c>
      <c r="R14" s="36">
        <f t="shared" si="2"/>
        <v>87433</v>
      </c>
      <c r="S14" s="31">
        <f>ROUND(J14*M13,0)</f>
        <v>131720</v>
      </c>
      <c r="T14" s="27">
        <f t="shared" si="3"/>
        <v>27950</v>
      </c>
      <c r="U14" s="22">
        <f t="shared" si="4"/>
        <v>44287</v>
      </c>
      <c r="Y14" s="1"/>
      <c r="Z14" s="1"/>
    </row>
    <row r="15" spans="1:26">
      <c r="A15" s="987"/>
      <c r="B15" s="14"/>
      <c r="C15" s="90" t="s">
        <v>7</v>
      </c>
      <c r="D15" s="1000"/>
      <c r="E15" s="997"/>
      <c r="F15" s="86">
        <v>7</v>
      </c>
      <c r="G15" s="46">
        <f>G$11</f>
        <v>57000</v>
      </c>
      <c r="H15" s="9">
        <f>H$11</f>
        <v>42065</v>
      </c>
      <c r="I15" s="36">
        <v>99065</v>
      </c>
      <c r="J15" s="60">
        <f t="shared" si="0"/>
        <v>185280</v>
      </c>
      <c r="K15" s="61">
        <v>153020</v>
      </c>
      <c r="L15" s="61">
        <v>32260</v>
      </c>
      <c r="M15" s="990"/>
      <c r="N15" s="990"/>
      <c r="O15" s="67">
        <f>O$11</f>
        <v>0.72199999999999998</v>
      </c>
      <c r="P15" s="68">
        <f>ROUND(J15*M13*N13*O15,-1)</f>
        <v>89630</v>
      </c>
      <c r="Q15" s="61">
        <f t="shared" si="1"/>
        <v>42065</v>
      </c>
      <c r="R15" s="36">
        <f t="shared" si="2"/>
        <v>131695</v>
      </c>
      <c r="S15" s="31">
        <f>ROUND(J15*M13,0)</f>
        <v>185280</v>
      </c>
      <c r="T15" s="27">
        <f t="shared" si="3"/>
        <v>32630</v>
      </c>
      <c r="U15" s="22">
        <f t="shared" si="4"/>
        <v>53585</v>
      </c>
      <c r="Y15" s="1"/>
      <c r="Z15" s="1"/>
    </row>
    <row r="16" spans="1:26">
      <c r="A16" s="987"/>
      <c r="B16" s="16"/>
      <c r="C16" s="92" t="s">
        <v>8</v>
      </c>
      <c r="D16" s="1001"/>
      <c r="E16" s="998"/>
      <c r="F16" s="102">
        <v>2</v>
      </c>
      <c r="G16" s="48">
        <f>G$12</f>
        <v>107000</v>
      </c>
      <c r="H16" s="11">
        <f>H$12</f>
        <v>45455</v>
      </c>
      <c r="I16" s="38">
        <v>152455</v>
      </c>
      <c r="J16" s="69">
        <f t="shared" si="0"/>
        <v>251590</v>
      </c>
      <c r="K16" s="70">
        <v>219330</v>
      </c>
      <c r="L16" s="70">
        <v>32260</v>
      </c>
      <c r="M16" s="991"/>
      <c r="N16" s="991"/>
      <c r="O16" s="71">
        <f>O$12</f>
        <v>0.82699999999999996</v>
      </c>
      <c r="P16" s="72">
        <f>ROUND(J16*M13*N13*O16,-1)</f>
        <v>139400</v>
      </c>
      <c r="Q16" s="70">
        <f t="shared" si="1"/>
        <v>45455</v>
      </c>
      <c r="R16" s="38">
        <f t="shared" si="2"/>
        <v>184855</v>
      </c>
      <c r="S16" s="33">
        <f>ROUND(J16*M13,0)</f>
        <v>251590</v>
      </c>
      <c r="T16" s="29">
        <f t="shared" si="3"/>
        <v>32400</v>
      </c>
      <c r="U16" s="24">
        <f t="shared" si="4"/>
        <v>66735</v>
      </c>
      <c r="Y16" s="1"/>
      <c r="Z16" s="1"/>
    </row>
    <row r="17" spans="1:26">
      <c r="A17" s="987"/>
      <c r="B17" s="14" t="s">
        <v>10</v>
      </c>
      <c r="C17" s="90" t="s">
        <v>5</v>
      </c>
      <c r="D17" s="999">
        <v>6.4000000000000001E-2</v>
      </c>
      <c r="E17" s="1002">
        <v>3.5999999999999997E-2</v>
      </c>
      <c r="F17" s="86">
        <v>2</v>
      </c>
      <c r="G17" s="46">
        <f>G$9</f>
        <v>18000</v>
      </c>
      <c r="H17" s="9">
        <f>H$9</f>
        <v>34720</v>
      </c>
      <c r="I17" s="36">
        <v>52720</v>
      </c>
      <c r="J17" s="60">
        <f t="shared" si="0"/>
        <v>95300</v>
      </c>
      <c r="K17" s="61">
        <v>74930</v>
      </c>
      <c r="L17" s="61">
        <v>20370</v>
      </c>
      <c r="M17" s="992">
        <f>$M13</f>
        <v>1</v>
      </c>
      <c r="N17" s="992">
        <f>$N13</f>
        <v>0.67</v>
      </c>
      <c r="O17" s="65">
        <f>O$9</f>
        <v>0.50600000000000001</v>
      </c>
      <c r="P17" s="61">
        <f>ROUND(J17*M17*N17*O17,-1)</f>
        <v>32310</v>
      </c>
      <c r="Q17" s="61">
        <f t="shared" si="1"/>
        <v>34720</v>
      </c>
      <c r="R17" s="36">
        <f t="shared" si="2"/>
        <v>67030</v>
      </c>
      <c r="S17" s="31">
        <f>ROUND(J17*M17,0)</f>
        <v>95300</v>
      </c>
      <c r="T17" s="27">
        <f t="shared" si="3"/>
        <v>14310</v>
      </c>
      <c r="U17" s="22">
        <f t="shared" si="4"/>
        <v>28270</v>
      </c>
      <c r="Y17" s="1"/>
      <c r="Z17" s="1"/>
    </row>
    <row r="18" spans="1:26">
      <c r="A18" s="987"/>
      <c r="B18" s="14"/>
      <c r="C18" s="90" t="s">
        <v>6</v>
      </c>
      <c r="D18" s="1000"/>
      <c r="E18" s="997"/>
      <c r="F18" s="86">
        <v>3</v>
      </c>
      <c r="G18" s="46">
        <f>G$10</f>
        <v>22000</v>
      </c>
      <c r="H18" s="9">
        <f>H$10</f>
        <v>37483</v>
      </c>
      <c r="I18" s="36">
        <v>59483</v>
      </c>
      <c r="J18" s="60">
        <f t="shared" si="0"/>
        <v>101540</v>
      </c>
      <c r="K18" s="61">
        <v>81170</v>
      </c>
      <c r="L18" s="61">
        <v>20370</v>
      </c>
      <c r="M18" s="990"/>
      <c r="N18" s="990"/>
      <c r="O18" s="67">
        <f>O$10</f>
        <v>0.56599999999999995</v>
      </c>
      <c r="P18" s="61">
        <f>ROUND(J18*M17*N17*O18,-1)</f>
        <v>38510</v>
      </c>
      <c r="Q18" s="61">
        <f t="shared" si="1"/>
        <v>37483</v>
      </c>
      <c r="R18" s="36">
        <f t="shared" si="2"/>
        <v>75993</v>
      </c>
      <c r="S18" s="31">
        <f>ROUND(J18*M17,0)</f>
        <v>101540</v>
      </c>
      <c r="T18" s="27">
        <f t="shared" si="3"/>
        <v>16510</v>
      </c>
      <c r="U18" s="22">
        <f t="shared" si="4"/>
        <v>25547</v>
      </c>
      <c r="Y18" s="1"/>
      <c r="Z18" s="1"/>
    </row>
    <row r="19" spans="1:26">
      <c r="A19" s="987"/>
      <c r="B19" s="14"/>
      <c r="C19" s="90" t="s">
        <v>7</v>
      </c>
      <c r="D19" s="1000"/>
      <c r="E19" s="997"/>
      <c r="F19" s="86">
        <v>12</v>
      </c>
      <c r="G19" s="46">
        <f>G$11</f>
        <v>57000</v>
      </c>
      <c r="H19" s="9">
        <f>H$11</f>
        <v>42065</v>
      </c>
      <c r="I19" s="36">
        <v>99065</v>
      </c>
      <c r="J19" s="60">
        <f t="shared" si="0"/>
        <v>145260</v>
      </c>
      <c r="K19" s="61">
        <v>124890</v>
      </c>
      <c r="L19" s="61">
        <v>20370</v>
      </c>
      <c r="M19" s="990"/>
      <c r="N19" s="990"/>
      <c r="O19" s="67">
        <f>O$11</f>
        <v>0.72199999999999998</v>
      </c>
      <c r="P19" s="61">
        <f>ROUND(J19*M17*N17*O19,-1)</f>
        <v>70270</v>
      </c>
      <c r="Q19" s="61">
        <f t="shared" si="1"/>
        <v>42065</v>
      </c>
      <c r="R19" s="36">
        <f t="shared" si="2"/>
        <v>112335</v>
      </c>
      <c r="S19" s="31">
        <f>ROUND(J19*M17,0)</f>
        <v>145260</v>
      </c>
      <c r="T19" s="27">
        <f t="shared" si="3"/>
        <v>13270</v>
      </c>
      <c r="U19" s="22">
        <f t="shared" si="4"/>
        <v>32925</v>
      </c>
      <c r="Y19" s="1"/>
      <c r="Z19" s="1"/>
    </row>
    <row r="20" spans="1:26">
      <c r="A20" s="987"/>
      <c r="B20" s="14"/>
      <c r="C20" s="90" t="s">
        <v>8</v>
      </c>
      <c r="D20" s="1001"/>
      <c r="E20" s="998"/>
      <c r="F20" s="86">
        <v>3</v>
      </c>
      <c r="G20" s="46">
        <f>G$12</f>
        <v>107000</v>
      </c>
      <c r="H20" s="9">
        <f>H$12</f>
        <v>45455</v>
      </c>
      <c r="I20" s="36">
        <v>152455</v>
      </c>
      <c r="J20" s="60">
        <f t="shared" si="0"/>
        <v>211570</v>
      </c>
      <c r="K20" s="61">
        <v>191200</v>
      </c>
      <c r="L20" s="61">
        <v>20370</v>
      </c>
      <c r="M20" s="991"/>
      <c r="N20" s="991"/>
      <c r="O20" s="71">
        <f>O$12</f>
        <v>0.82699999999999996</v>
      </c>
      <c r="P20" s="61">
        <f>ROUND(J20*M17*N17*O20,-1)</f>
        <v>117230</v>
      </c>
      <c r="Q20" s="61">
        <f t="shared" si="1"/>
        <v>45455</v>
      </c>
      <c r="R20" s="36">
        <f t="shared" si="2"/>
        <v>162685</v>
      </c>
      <c r="S20" s="31">
        <f>ROUND(J20*M17,0)</f>
        <v>211570</v>
      </c>
      <c r="T20" s="27">
        <f t="shared" si="3"/>
        <v>10230</v>
      </c>
      <c r="U20" s="22">
        <f t="shared" si="4"/>
        <v>48885</v>
      </c>
      <c r="Y20" s="1"/>
      <c r="Z20" s="1"/>
    </row>
    <row r="21" spans="1:26">
      <c r="A21" s="987"/>
      <c r="B21" s="15" t="s">
        <v>11</v>
      </c>
      <c r="C21" s="91" t="s">
        <v>5</v>
      </c>
      <c r="D21" s="999">
        <v>7.3999999999999996E-2</v>
      </c>
      <c r="E21" s="1002">
        <v>4.9000000000000002E-2</v>
      </c>
      <c r="F21" s="101">
        <v>2</v>
      </c>
      <c r="G21" s="47">
        <f>G$9</f>
        <v>18000</v>
      </c>
      <c r="H21" s="10">
        <f>H$9</f>
        <v>34720</v>
      </c>
      <c r="I21" s="37">
        <v>52720</v>
      </c>
      <c r="J21" s="63">
        <f t="shared" si="0"/>
        <v>112150</v>
      </c>
      <c r="K21" s="64">
        <v>89340</v>
      </c>
      <c r="L21" s="73">
        <v>22810</v>
      </c>
      <c r="M21" s="992">
        <f>$M17</f>
        <v>1</v>
      </c>
      <c r="N21" s="992">
        <f>$N17</f>
        <v>0.67</v>
      </c>
      <c r="O21" s="65">
        <f>O$9</f>
        <v>0.50600000000000001</v>
      </c>
      <c r="P21" s="74">
        <f>ROUND(J21*M21*N21*O21,-1)</f>
        <v>38020</v>
      </c>
      <c r="Q21" s="64">
        <f t="shared" si="1"/>
        <v>34720</v>
      </c>
      <c r="R21" s="37">
        <f t="shared" si="2"/>
        <v>72740</v>
      </c>
      <c r="S21" s="32">
        <f>ROUND(J21*M21,0)</f>
        <v>112150</v>
      </c>
      <c r="T21" s="28">
        <f t="shared" si="3"/>
        <v>20020</v>
      </c>
      <c r="U21" s="23">
        <f t="shared" si="4"/>
        <v>39410</v>
      </c>
      <c r="Y21" s="1"/>
      <c r="Z21" s="1"/>
    </row>
    <row r="22" spans="1:26">
      <c r="A22" s="987"/>
      <c r="B22" s="14"/>
      <c r="C22" s="90" t="s">
        <v>6</v>
      </c>
      <c r="D22" s="1000"/>
      <c r="E22" s="997"/>
      <c r="F22" s="86">
        <v>3</v>
      </c>
      <c r="G22" s="46">
        <f>G$10</f>
        <v>22000</v>
      </c>
      <c r="H22" s="9">
        <f>H$10</f>
        <v>37483</v>
      </c>
      <c r="I22" s="36">
        <v>59483</v>
      </c>
      <c r="J22" s="60">
        <f t="shared" si="0"/>
        <v>118760</v>
      </c>
      <c r="K22" s="61">
        <v>95950</v>
      </c>
      <c r="L22" s="61">
        <v>22810</v>
      </c>
      <c r="M22" s="990"/>
      <c r="N22" s="990"/>
      <c r="O22" s="67">
        <f>O$10</f>
        <v>0.56599999999999995</v>
      </c>
      <c r="P22" s="75">
        <f>ROUND(J22*M21*N21*O22,-1)</f>
        <v>45040</v>
      </c>
      <c r="Q22" s="61">
        <f t="shared" si="1"/>
        <v>37483</v>
      </c>
      <c r="R22" s="36">
        <f t="shared" si="2"/>
        <v>82523</v>
      </c>
      <c r="S22" s="31">
        <f>ROUND(J22*M21,0)</f>
        <v>118760</v>
      </c>
      <c r="T22" s="27">
        <f t="shared" si="3"/>
        <v>23040</v>
      </c>
      <c r="U22" s="22">
        <f t="shared" si="4"/>
        <v>36237</v>
      </c>
      <c r="Y22" s="1"/>
      <c r="Z22" s="1"/>
    </row>
    <row r="23" spans="1:26">
      <c r="A23" s="987"/>
      <c r="B23" s="14"/>
      <c r="C23" s="90" t="s">
        <v>7</v>
      </c>
      <c r="D23" s="1000"/>
      <c r="E23" s="997"/>
      <c r="F23" s="86">
        <v>12</v>
      </c>
      <c r="G23" s="46">
        <f>G$11</f>
        <v>57000</v>
      </c>
      <c r="H23" s="9">
        <f>H$11</f>
        <v>42065</v>
      </c>
      <c r="I23" s="36">
        <v>99065</v>
      </c>
      <c r="J23" s="60">
        <f t="shared" si="0"/>
        <v>168310</v>
      </c>
      <c r="K23" s="61">
        <v>145500</v>
      </c>
      <c r="L23" s="61">
        <v>22810</v>
      </c>
      <c r="M23" s="990"/>
      <c r="N23" s="990"/>
      <c r="O23" s="67">
        <f>O$11</f>
        <v>0.72199999999999998</v>
      </c>
      <c r="P23" s="75">
        <f>ROUND(J23*M21*N21*O23,-1)</f>
        <v>81420</v>
      </c>
      <c r="Q23" s="61">
        <f t="shared" si="1"/>
        <v>42065</v>
      </c>
      <c r="R23" s="36">
        <f t="shared" si="2"/>
        <v>123485</v>
      </c>
      <c r="S23" s="31">
        <f>ROUND(J23*M21,0)</f>
        <v>168310</v>
      </c>
      <c r="T23" s="27">
        <f t="shared" si="3"/>
        <v>24420</v>
      </c>
      <c r="U23" s="22">
        <f t="shared" si="4"/>
        <v>44825</v>
      </c>
      <c r="Y23" s="1"/>
      <c r="Z23" s="1"/>
    </row>
    <row r="24" spans="1:26">
      <c r="A24" s="987"/>
      <c r="B24" s="16"/>
      <c r="C24" s="92" t="s">
        <v>8</v>
      </c>
      <c r="D24" s="1001"/>
      <c r="E24" s="998"/>
      <c r="F24" s="102">
        <v>3</v>
      </c>
      <c r="G24" s="48">
        <f>G$12</f>
        <v>107000</v>
      </c>
      <c r="H24" s="11">
        <f>H$12</f>
        <v>45455</v>
      </c>
      <c r="I24" s="38">
        <v>152455</v>
      </c>
      <c r="J24" s="69">
        <f t="shared" si="0"/>
        <v>234440</v>
      </c>
      <c r="K24" s="70">
        <v>211630</v>
      </c>
      <c r="L24" s="70">
        <v>22810</v>
      </c>
      <c r="M24" s="991"/>
      <c r="N24" s="991"/>
      <c r="O24" s="71">
        <f>O$12</f>
        <v>0.82699999999999996</v>
      </c>
      <c r="P24" s="76">
        <f>ROUND(J24*M21*N21*O24,-1)</f>
        <v>129900</v>
      </c>
      <c r="Q24" s="70">
        <f t="shared" si="1"/>
        <v>45455</v>
      </c>
      <c r="R24" s="38">
        <f t="shared" si="2"/>
        <v>175355</v>
      </c>
      <c r="S24" s="33">
        <f>ROUND(J24*M21,0)</f>
        <v>234440</v>
      </c>
      <c r="T24" s="29">
        <f t="shared" si="3"/>
        <v>22900</v>
      </c>
      <c r="U24" s="24">
        <f t="shared" si="4"/>
        <v>59085</v>
      </c>
      <c r="Y24" s="1"/>
      <c r="Z24" s="1"/>
    </row>
    <row r="25" spans="1:26">
      <c r="A25" s="987"/>
      <c r="B25" s="14" t="s">
        <v>12</v>
      </c>
      <c r="C25" s="90" t="s">
        <v>5</v>
      </c>
      <c r="D25" s="999">
        <v>0.26500000000000001</v>
      </c>
      <c r="E25" s="1002">
        <v>0.23</v>
      </c>
      <c r="F25" s="86">
        <v>3</v>
      </c>
      <c r="G25" s="46">
        <f>G$9</f>
        <v>18000</v>
      </c>
      <c r="H25" s="9">
        <f>H$9</f>
        <v>34720</v>
      </c>
      <c r="I25" s="36">
        <v>52720</v>
      </c>
      <c r="J25" s="60">
        <f t="shared" si="0"/>
        <v>82130</v>
      </c>
      <c r="K25" s="61">
        <v>66920</v>
      </c>
      <c r="L25" s="61">
        <v>15210</v>
      </c>
      <c r="M25" s="992">
        <f>$M21</f>
        <v>1</v>
      </c>
      <c r="N25" s="992">
        <f>$N21</f>
        <v>0.67</v>
      </c>
      <c r="O25" s="65">
        <f>O$9</f>
        <v>0.50600000000000001</v>
      </c>
      <c r="P25" s="74">
        <f>ROUND(J25*M25*N25*O25,-1)</f>
        <v>27840</v>
      </c>
      <c r="Q25" s="61">
        <f t="shared" si="1"/>
        <v>34720</v>
      </c>
      <c r="R25" s="36">
        <f t="shared" si="2"/>
        <v>62560</v>
      </c>
      <c r="S25" s="31">
        <f>ROUND(J25*M25,0)</f>
        <v>82130</v>
      </c>
      <c r="T25" s="27">
        <f t="shared" si="3"/>
        <v>9840</v>
      </c>
      <c r="U25" s="22">
        <f t="shared" si="4"/>
        <v>19570</v>
      </c>
      <c r="Y25" s="1"/>
      <c r="Z25" s="1"/>
    </row>
    <row r="26" spans="1:26">
      <c r="A26" s="987"/>
      <c r="B26" s="14"/>
      <c r="C26" s="90" t="s">
        <v>6</v>
      </c>
      <c r="D26" s="1000"/>
      <c r="E26" s="997"/>
      <c r="F26" s="86">
        <v>4</v>
      </c>
      <c r="G26" s="46">
        <f>G$10</f>
        <v>22000</v>
      </c>
      <c r="H26" s="9">
        <f>H$10</f>
        <v>37483</v>
      </c>
      <c r="I26" s="36">
        <v>59483</v>
      </c>
      <c r="J26" s="60">
        <f t="shared" si="0"/>
        <v>88740</v>
      </c>
      <c r="K26" s="61">
        <v>73530</v>
      </c>
      <c r="L26" s="61">
        <v>15210</v>
      </c>
      <c r="M26" s="990"/>
      <c r="N26" s="990"/>
      <c r="O26" s="67">
        <f>O$10</f>
        <v>0.56599999999999995</v>
      </c>
      <c r="P26" s="75">
        <f>ROUND(J26*M25*N25*O26,-1)</f>
        <v>33650</v>
      </c>
      <c r="Q26" s="61">
        <f t="shared" si="1"/>
        <v>37483</v>
      </c>
      <c r="R26" s="36">
        <f t="shared" si="2"/>
        <v>71133</v>
      </c>
      <c r="S26" s="31">
        <f>ROUND(J26*M25,0)</f>
        <v>88740</v>
      </c>
      <c r="T26" s="27">
        <f t="shared" si="3"/>
        <v>11650</v>
      </c>
      <c r="U26" s="22">
        <f t="shared" si="4"/>
        <v>17607</v>
      </c>
      <c r="Y26" s="1"/>
      <c r="Z26" s="1"/>
    </row>
    <row r="27" spans="1:26">
      <c r="A27" s="987"/>
      <c r="B27" s="14"/>
      <c r="C27" s="90" t="s">
        <v>7</v>
      </c>
      <c r="D27" s="1000"/>
      <c r="E27" s="997"/>
      <c r="F27" s="86">
        <v>18</v>
      </c>
      <c r="G27" s="46">
        <f>G$11</f>
        <v>57000</v>
      </c>
      <c r="H27" s="9">
        <f>H$11</f>
        <v>42065</v>
      </c>
      <c r="I27" s="36">
        <v>99065</v>
      </c>
      <c r="J27" s="60">
        <f t="shared" si="0"/>
        <v>138290</v>
      </c>
      <c r="K27" s="61">
        <v>123080</v>
      </c>
      <c r="L27" s="61">
        <v>15210</v>
      </c>
      <c r="M27" s="990"/>
      <c r="N27" s="990"/>
      <c r="O27" s="67">
        <f>O$11</f>
        <v>0.72199999999999998</v>
      </c>
      <c r="P27" s="75">
        <f>ROUND(J27*M25*N25*O27,-1)</f>
        <v>66900</v>
      </c>
      <c r="Q27" s="61">
        <f t="shared" si="1"/>
        <v>42065</v>
      </c>
      <c r="R27" s="36">
        <f t="shared" si="2"/>
        <v>108965</v>
      </c>
      <c r="S27" s="31">
        <f>ROUND(J27*M25,0)</f>
        <v>138290</v>
      </c>
      <c r="T27" s="27">
        <f t="shared" si="3"/>
        <v>9900</v>
      </c>
      <c r="U27" s="22">
        <f t="shared" si="4"/>
        <v>29325</v>
      </c>
      <c r="Y27" s="1"/>
      <c r="Z27" s="1"/>
    </row>
    <row r="28" spans="1:26">
      <c r="A28" s="987"/>
      <c r="B28" s="14"/>
      <c r="C28" s="90" t="s">
        <v>8</v>
      </c>
      <c r="D28" s="1001"/>
      <c r="E28" s="998"/>
      <c r="F28" s="86">
        <v>5</v>
      </c>
      <c r="G28" s="46">
        <f>G$12</f>
        <v>107000</v>
      </c>
      <c r="H28" s="9">
        <f>H$12</f>
        <v>45455</v>
      </c>
      <c r="I28" s="36">
        <v>152455</v>
      </c>
      <c r="J28" s="60">
        <f t="shared" si="0"/>
        <v>204420</v>
      </c>
      <c r="K28" s="61">
        <v>189210</v>
      </c>
      <c r="L28" s="61">
        <v>15210</v>
      </c>
      <c r="M28" s="991"/>
      <c r="N28" s="991"/>
      <c r="O28" s="71">
        <f>O$12</f>
        <v>0.82699999999999996</v>
      </c>
      <c r="P28" s="76">
        <f>ROUND(J28*M25*N25*O28,-1)</f>
        <v>113270</v>
      </c>
      <c r="Q28" s="61">
        <f t="shared" si="1"/>
        <v>45455</v>
      </c>
      <c r="R28" s="36">
        <f t="shared" si="2"/>
        <v>158725</v>
      </c>
      <c r="S28" s="31">
        <f>ROUND(J28*M25,0)</f>
        <v>204420</v>
      </c>
      <c r="T28" s="27">
        <f t="shared" si="3"/>
        <v>6270</v>
      </c>
      <c r="U28" s="22">
        <f t="shared" si="4"/>
        <v>45695</v>
      </c>
      <c r="Y28" s="1"/>
      <c r="Z28" s="1"/>
    </row>
    <row r="29" spans="1:26">
      <c r="A29" s="987"/>
      <c r="B29" s="15" t="s">
        <v>13</v>
      </c>
      <c r="C29" s="91" t="s">
        <v>5</v>
      </c>
      <c r="D29" s="999">
        <v>0.255</v>
      </c>
      <c r="E29" s="1002">
        <v>0.29799999999999999</v>
      </c>
      <c r="F29" s="101">
        <v>5</v>
      </c>
      <c r="G29" s="47">
        <f>G$9</f>
        <v>18000</v>
      </c>
      <c r="H29" s="10">
        <f>H$9</f>
        <v>34720</v>
      </c>
      <c r="I29" s="37">
        <v>52720</v>
      </c>
      <c r="J29" s="63">
        <f t="shared" si="0"/>
        <v>67180</v>
      </c>
      <c r="K29" s="64">
        <v>55780</v>
      </c>
      <c r="L29" s="64">
        <v>11400</v>
      </c>
      <c r="M29" s="992">
        <f>$M25</f>
        <v>1</v>
      </c>
      <c r="N29" s="992">
        <f>$N25</f>
        <v>0.67</v>
      </c>
      <c r="O29" s="65">
        <f>O$9</f>
        <v>0.50600000000000001</v>
      </c>
      <c r="P29" s="74">
        <f>ROUND(J29*M29*N29*O29,-1)</f>
        <v>22780</v>
      </c>
      <c r="Q29" s="64">
        <f t="shared" si="1"/>
        <v>34720</v>
      </c>
      <c r="R29" s="37">
        <f t="shared" si="2"/>
        <v>57500</v>
      </c>
      <c r="S29" s="32">
        <f>ROUND(J29*M29,0)</f>
        <v>67180</v>
      </c>
      <c r="T29" s="28">
        <f t="shared" si="3"/>
        <v>4780</v>
      </c>
      <c r="U29" s="23">
        <f t="shared" si="4"/>
        <v>9680</v>
      </c>
      <c r="Y29" s="1"/>
      <c r="Z29" s="1"/>
    </row>
    <row r="30" spans="1:26">
      <c r="A30" s="987"/>
      <c r="B30" s="14"/>
      <c r="C30" s="90" t="s">
        <v>6</v>
      </c>
      <c r="D30" s="1000"/>
      <c r="E30" s="997"/>
      <c r="F30" s="86">
        <v>5</v>
      </c>
      <c r="G30" s="46">
        <f>G$10</f>
        <v>22000</v>
      </c>
      <c r="H30" s="9">
        <f>H$10</f>
        <v>37483</v>
      </c>
      <c r="I30" s="36">
        <v>59483</v>
      </c>
      <c r="J30" s="60">
        <f t="shared" si="0"/>
        <v>73790</v>
      </c>
      <c r="K30" s="61">
        <v>62390</v>
      </c>
      <c r="L30" s="61">
        <v>11400</v>
      </c>
      <c r="M30" s="990"/>
      <c r="N30" s="990"/>
      <c r="O30" s="67">
        <f>O$10</f>
        <v>0.56599999999999995</v>
      </c>
      <c r="P30" s="75">
        <f>ROUND(J30*M29*N29*O30,-1)</f>
        <v>27980</v>
      </c>
      <c r="Q30" s="61">
        <f t="shared" si="1"/>
        <v>37483</v>
      </c>
      <c r="R30" s="36">
        <f t="shared" si="2"/>
        <v>65463</v>
      </c>
      <c r="S30" s="31">
        <f>ROUND(J30*M29,0)</f>
        <v>73790</v>
      </c>
      <c r="T30" s="27">
        <f t="shared" si="3"/>
        <v>5980</v>
      </c>
      <c r="U30" s="22">
        <f t="shared" si="4"/>
        <v>8327</v>
      </c>
      <c r="Y30" s="1"/>
      <c r="Z30" s="1"/>
    </row>
    <row r="31" spans="1:26">
      <c r="A31" s="987"/>
      <c r="B31" s="14"/>
      <c r="C31" s="90" t="s">
        <v>7</v>
      </c>
      <c r="D31" s="1000"/>
      <c r="E31" s="997"/>
      <c r="F31" s="86">
        <v>24</v>
      </c>
      <c r="G31" s="46">
        <f>G$11</f>
        <v>57000</v>
      </c>
      <c r="H31" s="9">
        <f>H$11</f>
        <v>42065</v>
      </c>
      <c r="I31" s="36">
        <v>99065</v>
      </c>
      <c r="J31" s="60">
        <f t="shared" si="0"/>
        <v>123340</v>
      </c>
      <c r="K31" s="61">
        <v>111940</v>
      </c>
      <c r="L31" s="61">
        <v>11400</v>
      </c>
      <c r="M31" s="990"/>
      <c r="N31" s="990"/>
      <c r="O31" s="67">
        <f>O$11</f>
        <v>0.72199999999999998</v>
      </c>
      <c r="P31" s="75">
        <f>ROUND(J31*M29*N29*O31,-1)</f>
        <v>59660</v>
      </c>
      <c r="Q31" s="61">
        <f t="shared" si="1"/>
        <v>42065</v>
      </c>
      <c r="R31" s="36">
        <f t="shared" si="2"/>
        <v>101725</v>
      </c>
      <c r="S31" s="31">
        <f>ROUND(J31*M29,0)</f>
        <v>123340</v>
      </c>
      <c r="T31" s="27">
        <f t="shared" si="3"/>
        <v>2660</v>
      </c>
      <c r="U31" s="22">
        <f t="shared" si="4"/>
        <v>21615</v>
      </c>
      <c r="Y31" s="1"/>
      <c r="Z31" s="1"/>
    </row>
    <row r="32" spans="1:26">
      <c r="A32" s="987"/>
      <c r="B32" s="16"/>
      <c r="C32" s="92" t="s">
        <v>8</v>
      </c>
      <c r="D32" s="1001"/>
      <c r="E32" s="998"/>
      <c r="F32" s="102">
        <v>6</v>
      </c>
      <c r="G32" s="48">
        <f>G$12</f>
        <v>107000</v>
      </c>
      <c r="H32" s="11">
        <f>H$12</f>
        <v>45455</v>
      </c>
      <c r="I32" s="38">
        <v>152455</v>
      </c>
      <c r="J32" s="69">
        <f t="shared" si="0"/>
        <v>189470</v>
      </c>
      <c r="K32" s="70">
        <v>178070</v>
      </c>
      <c r="L32" s="70">
        <v>11400</v>
      </c>
      <c r="M32" s="991"/>
      <c r="N32" s="991"/>
      <c r="O32" s="71">
        <f>O$12</f>
        <v>0.82699999999999996</v>
      </c>
      <c r="P32" s="76">
        <f>ROUND(J32*M29*N29*O32,-1)</f>
        <v>104980</v>
      </c>
      <c r="Q32" s="70">
        <f t="shared" si="1"/>
        <v>45455</v>
      </c>
      <c r="R32" s="38">
        <f t="shared" si="2"/>
        <v>150435</v>
      </c>
      <c r="S32" s="33">
        <f>ROUND(J32*M29,0)</f>
        <v>189470</v>
      </c>
      <c r="T32" s="29">
        <f t="shared" si="3"/>
        <v>-2020</v>
      </c>
      <c r="U32" s="24">
        <f t="shared" si="4"/>
        <v>39035</v>
      </c>
      <c r="Y32" s="1"/>
      <c r="Z32" s="1"/>
    </row>
    <row r="33" spans="1:26">
      <c r="A33" s="987"/>
      <c r="B33" s="14" t="s">
        <v>14</v>
      </c>
      <c r="C33" s="90" t="s">
        <v>5</v>
      </c>
      <c r="D33" s="999">
        <v>9.2999999999999999E-2</v>
      </c>
      <c r="E33" s="1002">
        <v>0.14000000000000001</v>
      </c>
      <c r="F33" s="86">
        <v>6</v>
      </c>
      <c r="G33" s="46">
        <f>G$9</f>
        <v>18000</v>
      </c>
      <c r="H33" s="9">
        <f>H$9</f>
        <v>34720</v>
      </c>
      <c r="I33" s="36">
        <v>52720</v>
      </c>
      <c r="J33" s="60">
        <f t="shared" si="0"/>
        <v>63090</v>
      </c>
      <c r="K33" s="61">
        <v>53970</v>
      </c>
      <c r="L33" s="61">
        <v>9120</v>
      </c>
      <c r="M33" s="992">
        <f>$M29</f>
        <v>1</v>
      </c>
      <c r="N33" s="992">
        <f>$N29</f>
        <v>0.67</v>
      </c>
      <c r="O33" s="65">
        <f>O$9</f>
        <v>0.50600000000000001</v>
      </c>
      <c r="P33" s="74">
        <f>ROUND(J33*M33*N33*O33,-1)</f>
        <v>21390</v>
      </c>
      <c r="Q33" s="61">
        <f t="shared" si="1"/>
        <v>34720</v>
      </c>
      <c r="R33" s="36">
        <f t="shared" si="2"/>
        <v>56110</v>
      </c>
      <c r="S33" s="31">
        <f>ROUND(J33*M33,0)</f>
        <v>63090</v>
      </c>
      <c r="T33" s="27">
        <f t="shared" si="3"/>
        <v>3390</v>
      </c>
      <c r="U33" s="22">
        <f t="shared" si="4"/>
        <v>6980</v>
      </c>
      <c r="Y33" s="1"/>
      <c r="Z33" s="1"/>
    </row>
    <row r="34" spans="1:26">
      <c r="A34" s="987"/>
      <c r="B34" s="14"/>
      <c r="C34" s="90" t="s">
        <v>6</v>
      </c>
      <c r="D34" s="1000"/>
      <c r="E34" s="997"/>
      <c r="F34" s="86">
        <v>6</v>
      </c>
      <c r="G34" s="46">
        <f>G$10</f>
        <v>22000</v>
      </c>
      <c r="H34" s="9">
        <f>H$10</f>
        <v>37483</v>
      </c>
      <c r="I34" s="36">
        <v>59483</v>
      </c>
      <c r="J34" s="60">
        <f t="shared" si="0"/>
        <v>69700</v>
      </c>
      <c r="K34" s="61">
        <v>60580</v>
      </c>
      <c r="L34" s="61">
        <v>9120</v>
      </c>
      <c r="M34" s="990"/>
      <c r="N34" s="990"/>
      <c r="O34" s="67">
        <f>O$10</f>
        <v>0.56599999999999995</v>
      </c>
      <c r="P34" s="75">
        <f>ROUND(J34*M33*N33*O34,-1)</f>
        <v>26430</v>
      </c>
      <c r="Q34" s="61">
        <f t="shared" si="1"/>
        <v>37483</v>
      </c>
      <c r="R34" s="36">
        <f t="shared" si="2"/>
        <v>63913</v>
      </c>
      <c r="S34" s="31">
        <f>ROUND(J34*M33,0)</f>
        <v>69700</v>
      </c>
      <c r="T34" s="27">
        <f t="shared" si="3"/>
        <v>4430</v>
      </c>
      <c r="U34" s="22">
        <f t="shared" si="4"/>
        <v>5787</v>
      </c>
      <c r="Y34" s="1"/>
      <c r="Z34" s="1"/>
    </row>
    <row r="35" spans="1:26">
      <c r="A35" s="987"/>
      <c r="B35" s="14"/>
      <c r="C35" s="90" t="s">
        <v>7</v>
      </c>
      <c r="D35" s="1000"/>
      <c r="E35" s="997"/>
      <c r="F35" s="86">
        <v>30</v>
      </c>
      <c r="G35" s="46">
        <f>G$11</f>
        <v>57000</v>
      </c>
      <c r="H35" s="9">
        <f>H$11</f>
        <v>42065</v>
      </c>
      <c r="I35" s="36">
        <v>99065</v>
      </c>
      <c r="J35" s="60">
        <f t="shared" si="0"/>
        <v>119250</v>
      </c>
      <c r="K35" s="61">
        <v>110130</v>
      </c>
      <c r="L35" s="61">
        <v>9120</v>
      </c>
      <c r="M35" s="990"/>
      <c r="N35" s="990"/>
      <c r="O35" s="67">
        <f>O$11</f>
        <v>0.72199999999999998</v>
      </c>
      <c r="P35" s="75">
        <f>ROUND(J35*M33*N33*O35,-1)</f>
        <v>57690</v>
      </c>
      <c r="Q35" s="61">
        <f t="shared" si="1"/>
        <v>42065</v>
      </c>
      <c r="R35" s="36">
        <f t="shared" si="2"/>
        <v>99755</v>
      </c>
      <c r="S35" s="31">
        <f>ROUND(J35*M33,0)</f>
        <v>119250</v>
      </c>
      <c r="T35" s="27">
        <f t="shared" si="3"/>
        <v>690</v>
      </c>
      <c r="U35" s="22">
        <f t="shared" si="4"/>
        <v>19495</v>
      </c>
      <c r="Y35" s="1"/>
      <c r="Z35" s="1"/>
    </row>
    <row r="36" spans="1:26">
      <c r="A36" s="987"/>
      <c r="B36" s="14"/>
      <c r="C36" s="90" t="s">
        <v>8</v>
      </c>
      <c r="D36" s="1001"/>
      <c r="E36" s="998"/>
      <c r="F36" s="86">
        <v>8</v>
      </c>
      <c r="G36" s="46">
        <f>G$12</f>
        <v>107000</v>
      </c>
      <c r="H36" s="9">
        <f>H$12</f>
        <v>45455</v>
      </c>
      <c r="I36" s="36">
        <v>152455</v>
      </c>
      <c r="J36" s="60">
        <f t="shared" si="0"/>
        <v>185380</v>
      </c>
      <c r="K36" s="61">
        <v>176260</v>
      </c>
      <c r="L36" s="61">
        <v>9120</v>
      </c>
      <c r="M36" s="991"/>
      <c r="N36" s="991"/>
      <c r="O36" s="71">
        <f>O$12</f>
        <v>0.82699999999999996</v>
      </c>
      <c r="P36" s="76">
        <f>ROUND(J36*M33*N33*O36,-1)</f>
        <v>102720</v>
      </c>
      <c r="Q36" s="61">
        <f t="shared" si="1"/>
        <v>45455</v>
      </c>
      <c r="R36" s="36">
        <f t="shared" si="2"/>
        <v>148175</v>
      </c>
      <c r="S36" s="31">
        <f>ROUND(J36*M33,0)</f>
        <v>185380</v>
      </c>
      <c r="T36" s="27">
        <f t="shared" si="3"/>
        <v>-4280</v>
      </c>
      <c r="U36" s="22">
        <f t="shared" si="4"/>
        <v>37205</v>
      </c>
      <c r="Y36" s="1"/>
      <c r="Z36" s="1"/>
    </row>
    <row r="37" spans="1:26">
      <c r="A37" s="987"/>
      <c r="B37" s="15" t="s">
        <v>15</v>
      </c>
      <c r="C37" s="91" t="s">
        <v>5</v>
      </c>
      <c r="D37" s="999">
        <v>5.3999999999999999E-2</v>
      </c>
      <c r="E37" s="1002">
        <v>0.1</v>
      </c>
      <c r="F37" s="101">
        <v>7</v>
      </c>
      <c r="G37" s="47">
        <f>G$9</f>
        <v>18000</v>
      </c>
      <c r="H37" s="10">
        <f>H$9</f>
        <v>34720</v>
      </c>
      <c r="I37" s="37">
        <v>52720</v>
      </c>
      <c r="J37" s="63">
        <f t="shared" si="0"/>
        <v>55840</v>
      </c>
      <c r="K37" s="64">
        <v>48240</v>
      </c>
      <c r="L37" s="64">
        <v>7600</v>
      </c>
      <c r="M37" s="992">
        <f>$M33</f>
        <v>1</v>
      </c>
      <c r="N37" s="992">
        <f>$N33</f>
        <v>0.67</v>
      </c>
      <c r="O37" s="65">
        <f>O$9</f>
        <v>0.50600000000000001</v>
      </c>
      <c r="P37" s="74">
        <f>ROUND(J37*M37*N37*O37,-1)</f>
        <v>18930</v>
      </c>
      <c r="Q37" s="64">
        <f t="shared" si="1"/>
        <v>34720</v>
      </c>
      <c r="R37" s="37">
        <f t="shared" si="2"/>
        <v>53650</v>
      </c>
      <c r="S37" s="32">
        <f>ROUND(J37*M37,0)</f>
        <v>55840</v>
      </c>
      <c r="T37" s="28">
        <f t="shared" si="3"/>
        <v>930</v>
      </c>
      <c r="U37" s="23">
        <f t="shared" si="4"/>
        <v>2190</v>
      </c>
      <c r="Y37" s="1"/>
      <c r="Z37" s="1"/>
    </row>
    <row r="38" spans="1:26">
      <c r="A38" s="987"/>
      <c r="B38" s="14"/>
      <c r="C38" s="90" t="s">
        <v>6</v>
      </c>
      <c r="D38" s="1000"/>
      <c r="E38" s="997"/>
      <c r="F38" s="86">
        <v>8</v>
      </c>
      <c r="G38" s="46">
        <f>G$10</f>
        <v>22000</v>
      </c>
      <c r="H38" s="9">
        <f>H$10</f>
        <v>37483</v>
      </c>
      <c r="I38" s="36">
        <v>59483</v>
      </c>
      <c r="J38" s="60">
        <f t="shared" si="0"/>
        <v>62450</v>
      </c>
      <c r="K38" s="61">
        <v>54850</v>
      </c>
      <c r="L38" s="61">
        <v>7600</v>
      </c>
      <c r="M38" s="990"/>
      <c r="N38" s="990"/>
      <c r="O38" s="67">
        <f>O$10</f>
        <v>0.56599999999999995</v>
      </c>
      <c r="P38" s="75">
        <f>ROUND(J38*M37*N37*O38,-1)</f>
        <v>23680</v>
      </c>
      <c r="Q38" s="61">
        <f t="shared" si="1"/>
        <v>37483</v>
      </c>
      <c r="R38" s="36">
        <f t="shared" si="2"/>
        <v>61163</v>
      </c>
      <c r="S38" s="31">
        <f>ROUND(J38*M37,0)</f>
        <v>62450</v>
      </c>
      <c r="T38" s="27">
        <f t="shared" si="3"/>
        <v>1680</v>
      </c>
      <c r="U38" s="22">
        <f t="shared" si="4"/>
        <v>1287</v>
      </c>
      <c r="Y38" s="1"/>
      <c r="Z38" s="1"/>
    </row>
    <row r="39" spans="1:26">
      <c r="A39" s="987"/>
      <c r="B39" s="14"/>
      <c r="C39" s="90" t="s">
        <v>7</v>
      </c>
      <c r="D39" s="1000"/>
      <c r="E39" s="997"/>
      <c r="F39" s="86">
        <v>36</v>
      </c>
      <c r="G39" s="46">
        <f>G$11</f>
        <v>57000</v>
      </c>
      <c r="H39" s="9">
        <f>H$11</f>
        <v>42065</v>
      </c>
      <c r="I39" s="36">
        <v>99065</v>
      </c>
      <c r="J39" s="60">
        <f t="shared" si="0"/>
        <v>112000</v>
      </c>
      <c r="K39" s="61">
        <v>104400</v>
      </c>
      <c r="L39" s="61">
        <v>7600</v>
      </c>
      <c r="M39" s="990"/>
      <c r="N39" s="990"/>
      <c r="O39" s="67">
        <f>O$11</f>
        <v>0.72199999999999998</v>
      </c>
      <c r="P39" s="75">
        <f>ROUND(J39*M37*N37*O39,-1)</f>
        <v>54180</v>
      </c>
      <c r="Q39" s="61">
        <f t="shared" si="1"/>
        <v>42065</v>
      </c>
      <c r="R39" s="36">
        <f t="shared" si="2"/>
        <v>96245</v>
      </c>
      <c r="S39" s="31">
        <f>ROUND(J39*M37,0)</f>
        <v>112000</v>
      </c>
      <c r="T39" s="27">
        <f t="shared" si="3"/>
        <v>-2820</v>
      </c>
      <c r="U39" s="22">
        <f t="shared" si="4"/>
        <v>15755</v>
      </c>
      <c r="Y39" s="1"/>
      <c r="Z39" s="1"/>
    </row>
    <row r="40" spans="1:26">
      <c r="A40" s="987"/>
      <c r="B40" s="16"/>
      <c r="C40" s="92" t="s">
        <v>8</v>
      </c>
      <c r="D40" s="1001"/>
      <c r="E40" s="998"/>
      <c r="F40" s="102">
        <v>10</v>
      </c>
      <c r="G40" s="48">
        <f>G$12</f>
        <v>107000</v>
      </c>
      <c r="H40" s="11">
        <f>H$12</f>
        <v>45455</v>
      </c>
      <c r="I40" s="38">
        <v>152455</v>
      </c>
      <c r="J40" s="69">
        <f t="shared" si="0"/>
        <v>178130</v>
      </c>
      <c r="K40" s="70">
        <v>170530</v>
      </c>
      <c r="L40" s="70">
        <v>7600</v>
      </c>
      <c r="M40" s="991"/>
      <c r="N40" s="991"/>
      <c r="O40" s="71">
        <f>O$12</f>
        <v>0.82699999999999996</v>
      </c>
      <c r="P40" s="76">
        <f>ROUND(J40*M37*N37*O40,-1)</f>
        <v>98700</v>
      </c>
      <c r="Q40" s="70">
        <f t="shared" si="1"/>
        <v>45455</v>
      </c>
      <c r="R40" s="38">
        <f t="shared" si="2"/>
        <v>144155</v>
      </c>
      <c r="S40" s="33">
        <f>ROUND(J40*M37,0)</f>
        <v>178130</v>
      </c>
      <c r="T40" s="29">
        <f t="shared" si="3"/>
        <v>-8300</v>
      </c>
      <c r="U40" s="24">
        <f t="shared" si="4"/>
        <v>33975</v>
      </c>
      <c r="Y40" s="1"/>
      <c r="Z40" s="1"/>
    </row>
    <row r="41" spans="1:26">
      <c r="A41" s="987"/>
      <c r="B41" s="14" t="s">
        <v>16</v>
      </c>
      <c r="C41" s="90" t="s">
        <v>5</v>
      </c>
      <c r="D41" s="999">
        <v>0.01</v>
      </c>
      <c r="E41" s="1002">
        <v>2.1999999999999999E-2</v>
      </c>
      <c r="F41" s="86">
        <v>8</v>
      </c>
      <c r="G41" s="46">
        <f>G$9</f>
        <v>18000</v>
      </c>
      <c r="H41" s="9">
        <f>H$9</f>
        <v>34720</v>
      </c>
      <c r="I41" s="36">
        <v>52720</v>
      </c>
      <c r="J41" s="60">
        <f t="shared" si="0"/>
        <v>50730</v>
      </c>
      <c r="K41" s="61">
        <v>44220</v>
      </c>
      <c r="L41" s="61">
        <v>6510</v>
      </c>
      <c r="M41" s="992">
        <f>$M37</f>
        <v>1</v>
      </c>
      <c r="N41" s="992">
        <f>$N37</f>
        <v>0.67</v>
      </c>
      <c r="O41" s="65">
        <f>O$9</f>
        <v>0.50600000000000001</v>
      </c>
      <c r="P41" s="74">
        <f>ROUND(J41*M41*N41*O41,-1)</f>
        <v>17200</v>
      </c>
      <c r="Q41" s="61">
        <f t="shared" si="1"/>
        <v>34720</v>
      </c>
      <c r="R41" s="36">
        <f t="shared" si="2"/>
        <v>51920</v>
      </c>
      <c r="S41" s="31">
        <f>ROUND(J41*M41,0)</f>
        <v>50730</v>
      </c>
      <c r="T41" s="27">
        <f t="shared" si="3"/>
        <v>-800</v>
      </c>
      <c r="U41" s="22">
        <f t="shared" si="4"/>
        <v>-1190</v>
      </c>
      <c r="Y41" s="1"/>
      <c r="Z41" s="1"/>
    </row>
    <row r="42" spans="1:26">
      <c r="A42" s="987"/>
      <c r="B42" s="14"/>
      <c r="C42" s="90" t="s">
        <v>6</v>
      </c>
      <c r="D42" s="1000"/>
      <c r="E42" s="997"/>
      <c r="F42" s="86">
        <v>8</v>
      </c>
      <c r="G42" s="46">
        <f>G$10</f>
        <v>22000</v>
      </c>
      <c r="H42" s="9">
        <f>H$10</f>
        <v>37483</v>
      </c>
      <c r="I42" s="36">
        <v>59483</v>
      </c>
      <c r="J42" s="60">
        <f t="shared" si="0"/>
        <v>57340</v>
      </c>
      <c r="K42" s="61">
        <v>50830</v>
      </c>
      <c r="L42" s="61">
        <f>L41</f>
        <v>6510</v>
      </c>
      <c r="M42" s="990"/>
      <c r="N42" s="990"/>
      <c r="O42" s="67">
        <f>O$10</f>
        <v>0.56599999999999995</v>
      </c>
      <c r="P42" s="75">
        <f>ROUND(J42*M41*N41*O42,-1)</f>
        <v>21740</v>
      </c>
      <c r="Q42" s="61">
        <f t="shared" si="1"/>
        <v>37483</v>
      </c>
      <c r="R42" s="36">
        <f t="shared" si="2"/>
        <v>59223</v>
      </c>
      <c r="S42" s="31">
        <f>ROUND(J42*M41,0)</f>
        <v>57340</v>
      </c>
      <c r="T42" s="27">
        <f t="shared" si="3"/>
        <v>-260</v>
      </c>
      <c r="U42" s="22">
        <f t="shared" si="4"/>
        <v>-1883</v>
      </c>
      <c r="Y42" s="1"/>
      <c r="Z42" s="1"/>
    </row>
    <row r="43" spans="1:26">
      <c r="A43" s="987"/>
      <c r="B43" s="14"/>
      <c r="C43" s="90" t="s">
        <v>7</v>
      </c>
      <c r="D43" s="1000"/>
      <c r="E43" s="997"/>
      <c r="F43" s="86">
        <v>42</v>
      </c>
      <c r="G43" s="46">
        <f>G$11</f>
        <v>57000</v>
      </c>
      <c r="H43" s="9">
        <f>H$11</f>
        <v>42065</v>
      </c>
      <c r="I43" s="36">
        <v>99065</v>
      </c>
      <c r="J43" s="60">
        <f t="shared" si="0"/>
        <v>106890</v>
      </c>
      <c r="K43" s="61">
        <v>100380</v>
      </c>
      <c r="L43" s="61">
        <f>L41</f>
        <v>6510</v>
      </c>
      <c r="M43" s="990"/>
      <c r="N43" s="990"/>
      <c r="O43" s="67">
        <f>O$11</f>
        <v>0.72199999999999998</v>
      </c>
      <c r="P43" s="75">
        <f>ROUND(J43*M41*N41*O43,-1)</f>
        <v>51710</v>
      </c>
      <c r="Q43" s="61">
        <f t="shared" si="1"/>
        <v>42065</v>
      </c>
      <c r="R43" s="36">
        <f t="shared" si="2"/>
        <v>93775</v>
      </c>
      <c r="S43" s="31">
        <f>ROUND(J43*M41,0)</f>
        <v>106890</v>
      </c>
      <c r="T43" s="27">
        <f t="shared" si="3"/>
        <v>-5290</v>
      </c>
      <c r="U43" s="22">
        <f t="shared" si="4"/>
        <v>13115</v>
      </c>
      <c r="Y43" s="1"/>
      <c r="Z43" s="1"/>
    </row>
    <row r="44" spans="1:26">
      <c r="A44" s="987"/>
      <c r="B44" s="14"/>
      <c r="C44" s="90" t="s">
        <v>8</v>
      </c>
      <c r="D44" s="1001"/>
      <c r="E44" s="998"/>
      <c r="F44" s="86">
        <v>12</v>
      </c>
      <c r="G44" s="46">
        <f>G$12</f>
        <v>107000</v>
      </c>
      <c r="H44" s="9">
        <f>H$12</f>
        <v>45455</v>
      </c>
      <c r="I44" s="36">
        <v>152455</v>
      </c>
      <c r="J44" s="60">
        <f t="shared" si="0"/>
        <v>173020</v>
      </c>
      <c r="K44" s="61">
        <v>166510</v>
      </c>
      <c r="L44" s="61">
        <f>L41</f>
        <v>6510</v>
      </c>
      <c r="M44" s="991"/>
      <c r="N44" s="991"/>
      <c r="O44" s="71">
        <f>O$12</f>
        <v>0.82699999999999996</v>
      </c>
      <c r="P44" s="76">
        <f>ROUND(J44*M41*N41*O44,-1)</f>
        <v>95870</v>
      </c>
      <c r="Q44" s="61">
        <f t="shared" si="1"/>
        <v>45455</v>
      </c>
      <c r="R44" s="36">
        <f t="shared" si="2"/>
        <v>141325</v>
      </c>
      <c r="S44" s="31">
        <f>ROUND(J44*M41,0)</f>
        <v>173020</v>
      </c>
      <c r="T44" s="27">
        <f t="shared" si="3"/>
        <v>-11130</v>
      </c>
      <c r="U44" s="22">
        <f t="shared" si="4"/>
        <v>31695</v>
      </c>
      <c r="Y44" s="1"/>
      <c r="Z44" s="1"/>
    </row>
    <row r="45" spans="1:26">
      <c r="A45" s="987"/>
      <c r="B45" s="15" t="s">
        <v>17</v>
      </c>
      <c r="C45" s="91" t="s">
        <v>5</v>
      </c>
      <c r="D45" s="999">
        <v>1.4999999999999999E-2</v>
      </c>
      <c r="E45" s="1002">
        <v>3.6999999999999998E-2</v>
      </c>
      <c r="F45" s="101">
        <v>9</v>
      </c>
      <c r="G45" s="47">
        <f>G$9</f>
        <v>18000</v>
      </c>
      <c r="H45" s="10">
        <f>H$9</f>
        <v>34720</v>
      </c>
      <c r="I45" s="37">
        <v>52720</v>
      </c>
      <c r="J45" s="63">
        <f t="shared" si="0"/>
        <v>46960</v>
      </c>
      <c r="K45" s="64">
        <v>41260</v>
      </c>
      <c r="L45" s="64">
        <v>5700</v>
      </c>
      <c r="M45" s="992">
        <f>$M41</f>
        <v>1</v>
      </c>
      <c r="N45" s="992">
        <f>$N41</f>
        <v>0.67</v>
      </c>
      <c r="O45" s="65">
        <f>O$9</f>
        <v>0.50600000000000001</v>
      </c>
      <c r="P45" s="74">
        <f>ROUND(J45*M45*N45*O45,-1)</f>
        <v>15920</v>
      </c>
      <c r="Q45" s="64">
        <f t="shared" si="1"/>
        <v>34720</v>
      </c>
      <c r="R45" s="37">
        <f>SUM(P45:Q45)</f>
        <v>50640</v>
      </c>
      <c r="S45" s="32">
        <f>ROUND(J45*M45,0)</f>
        <v>46960</v>
      </c>
      <c r="T45" s="28">
        <f t="shared" si="3"/>
        <v>-2080</v>
      </c>
      <c r="U45" s="23">
        <f t="shared" si="4"/>
        <v>-3680</v>
      </c>
      <c r="Y45" s="1"/>
      <c r="Z45" s="1"/>
    </row>
    <row r="46" spans="1:26">
      <c r="A46" s="987"/>
      <c r="B46" s="14"/>
      <c r="C46" s="90" t="s">
        <v>6</v>
      </c>
      <c r="D46" s="1000"/>
      <c r="E46" s="997"/>
      <c r="F46" s="86">
        <v>10</v>
      </c>
      <c r="G46" s="46">
        <f>G$10</f>
        <v>22000</v>
      </c>
      <c r="H46" s="9">
        <f>H$10</f>
        <v>37483</v>
      </c>
      <c r="I46" s="36">
        <v>59483</v>
      </c>
      <c r="J46" s="60">
        <f t="shared" si="0"/>
        <v>53570</v>
      </c>
      <c r="K46" s="61">
        <v>47870</v>
      </c>
      <c r="L46" s="61">
        <f>L45</f>
        <v>5700</v>
      </c>
      <c r="M46" s="990"/>
      <c r="N46" s="990"/>
      <c r="O46" s="67">
        <f>O$10</f>
        <v>0.56599999999999995</v>
      </c>
      <c r="P46" s="75">
        <f>ROUND(J46*M45*N45*O46,-1)</f>
        <v>20310</v>
      </c>
      <c r="Q46" s="61">
        <f t="shared" si="1"/>
        <v>37483</v>
      </c>
      <c r="R46" s="36">
        <f t="shared" si="2"/>
        <v>57793</v>
      </c>
      <c r="S46" s="31">
        <f>ROUND(J46*M45,0)</f>
        <v>53570</v>
      </c>
      <c r="T46" s="27">
        <f t="shared" si="3"/>
        <v>-1690</v>
      </c>
      <c r="U46" s="22">
        <f t="shared" si="4"/>
        <v>-4223</v>
      </c>
      <c r="Y46" s="1"/>
      <c r="Z46" s="1"/>
    </row>
    <row r="47" spans="1:26">
      <c r="A47" s="987"/>
      <c r="B47" s="14"/>
      <c r="C47" s="90" t="s">
        <v>7</v>
      </c>
      <c r="D47" s="1000"/>
      <c r="E47" s="997"/>
      <c r="F47" s="86">
        <v>48</v>
      </c>
      <c r="G47" s="46">
        <f>G$11</f>
        <v>57000</v>
      </c>
      <c r="H47" s="9">
        <f>H$11</f>
        <v>42065</v>
      </c>
      <c r="I47" s="36">
        <v>99065</v>
      </c>
      <c r="J47" s="60">
        <f t="shared" si="0"/>
        <v>103120</v>
      </c>
      <c r="K47" s="61">
        <v>97420</v>
      </c>
      <c r="L47" s="61">
        <f>L45</f>
        <v>5700</v>
      </c>
      <c r="M47" s="990"/>
      <c r="N47" s="990"/>
      <c r="O47" s="67">
        <f>O$11</f>
        <v>0.72199999999999998</v>
      </c>
      <c r="P47" s="75">
        <f>ROUND(J47*M45*N45*O47,-1)</f>
        <v>49880</v>
      </c>
      <c r="Q47" s="61">
        <f t="shared" si="1"/>
        <v>42065</v>
      </c>
      <c r="R47" s="36">
        <f t="shared" si="2"/>
        <v>91945</v>
      </c>
      <c r="S47" s="31">
        <f>ROUND(J47*M45,0)</f>
        <v>103120</v>
      </c>
      <c r="T47" s="27">
        <f t="shared" si="3"/>
        <v>-7120</v>
      </c>
      <c r="U47" s="22">
        <f t="shared" si="4"/>
        <v>11175</v>
      </c>
      <c r="Y47" s="1"/>
      <c r="Z47" s="1"/>
    </row>
    <row r="48" spans="1:26">
      <c r="A48" s="987"/>
      <c r="B48" s="16"/>
      <c r="C48" s="92" t="s">
        <v>8</v>
      </c>
      <c r="D48" s="1001"/>
      <c r="E48" s="998"/>
      <c r="F48" s="102">
        <v>13</v>
      </c>
      <c r="G48" s="48">
        <f>G$12</f>
        <v>107000</v>
      </c>
      <c r="H48" s="11">
        <f>H$12</f>
        <v>45455</v>
      </c>
      <c r="I48" s="38">
        <v>152455</v>
      </c>
      <c r="J48" s="69">
        <f t="shared" si="0"/>
        <v>169250</v>
      </c>
      <c r="K48" s="70">
        <v>163550</v>
      </c>
      <c r="L48" s="72">
        <f>L45</f>
        <v>5700</v>
      </c>
      <c r="M48" s="991"/>
      <c r="N48" s="991"/>
      <c r="O48" s="71">
        <f>O$12</f>
        <v>0.82699999999999996</v>
      </c>
      <c r="P48" s="76">
        <f>ROUND(J48*M45*N45*O48,-1)</f>
        <v>93780</v>
      </c>
      <c r="Q48" s="70">
        <f t="shared" si="1"/>
        <v>45455</v>
      </c>
      <c r="R48" s="38">
        <f t="shared" si="2"/>
        <v>139235</v>
      </c>
      <c r="S48" s="33">
        <f>ROUND(J48*M45,0)</f>
        <v>169250</v>
      </c>
      <c r="T48" s="29">
        <f t="shared" si="3"/>
        <v>-13220</v>
      </c>
      <c r="U48" s="24">
        <f t="shared" si="4"/>
        <v>30015</v>
      </c>
      <c r="Y48" s="1"/>
      <c r="Z48" s="1"/>
    </row>
    <row r="49" spans="1:26">
      <c r="A49" s="987"/>
      <c r="B49" s="14" t="s">
        <v>18</v>
      </c>
      <c r="C49" s="90" t="s">
        <v>5</v>
      </c>
      <c r="D49" s="999">
        <v>5.0000000000000001E-3</v>
      </c>
      <c r="E49" s="1002">
        <v>1.4999999999999999E-2</v>
      </c>
      <c r="F49" s="86">
        <v>10</v>
      </c>
      <c r="G49" s="46">
        <f>G$9</f>
        <v>18000</v>
      </c>
      <c r="H49" s="9">
        <f>H$9</f>
        <v>34720</v>
      </c>
      <c r="I49" s="36">
        <v>52720</v>
      </c>
      <c r="J49" s="60">
        <f t="shared" si="0"/>
        <v>43980</v>
      </c>
      <c r="K49" s="61">
        <v>38910</v>
      </c>
      <c r="L49" s="61">
        <v>5070</v>
      </c>
      <c r="M49" s="992">
        <f>$M45</f>
        <v>1</v>
      </c>
      <c r="N49" s="992">
        <f>$N45</f>
        <v>0.67</v>
      </c>
      <c r="O49" s="65">
        <f>O$9</f>
        <v>0.50600000000000001</v>
      </c>
      <c r="P49" s="74">
        <f>ROUND(J49*M49*N49*O49,-1)</f>
        <v>14910</v>
      </c>
      <c r="Q49" s="61">
        <f t="shared" si="1"/>
        <v>34720</v>
      </c>
      <c r="R49" s="36">
        <f t="shared" si="2"/>
        <v>49630</v>
      </c>
      <c r="S49" s="31">
        <f>ROUND(J49*M49,0)</f>
        <v>43980</v>
      </c>
      <c r="T49" s="27">
        <f t="shared" si="3"/>
        <v>-3090</v>
      </c>
      <c r="U49" s="22">
        <f t="shared" si="4"/>
        <v>-5650</v>
      </c>
      <c r="V49" s="105">
        <f>SUM(D37:D60)</f>
        <v>9.9000000000000005E-2</v>
      </c>
      <c r="Y49" s="1"/>
      <c r="Z49" s="1"/>
    </row>
    <row r="50" spans="1:26">
      <c r="A50" s="987"/>
      <c r="B50" s="14"/>
      <c r="C50" s="90" t="s">
        <v>6</v>
      </c>
      <c r="D50" s="1000"/>
      <c r="E50" s="997"/>
      <c r="F50" s="86">
        <v>11</v>
      </c>
      <c r="G50" s="46">
        <f>G$10</f>
        <v>22000</v>
      </c>
      <c r="H50" s="9">
        <f>H$10</f>
        <v>37483</v>
      </c>
      <c r="I50" s="36">
        <v>59483</v>
      </c>
      <c r="J50" s="60">
        <f t="shared" si="0"/>
        <v>50590</v>
      </c>
      <c r="K50" s="61">
        <v>45520</v>
      </c>
      <c r="L50" s="61">
        <f>L49</f>
        <v>5070</v>
      </c>
      <c r="M50" s="990"/>
      <c r="N50" s="990"/>
      <c r="O50" s="67">
        <f>O$10</f>
        <v>0.56599999999999995</v>
      </c>
      <c r="P50" s="75">
        <f>ROUND(J50*M49*N49*O50,-1)</f>
        <v>19180</v>
      </c>
      <c r="Q50" s="61">
        <f t="shared" si="1"/>
        <v>37483</v>
      </c>
      <c r="R50" s="36">
        <f t="shared" si="2"/>
        <v>56663</v>
      </c>
      <c r="S50" s="31">
        <f>ROUND(J50*M49,0)</f>
        <v>50590</v>
      </c>
      <c r="T50" s="27">
        <f t="shared" si="3"/>
        <v>-2820</v>
      </c>
      <c r="U50" s="22">
        <f t="shared" si="4"/>
        <v>-6073</v>
      </c>
      <c r="Y50" s="1"/>
      <c r="Z50" s="1"/>
    </row>
    <row r="51" spans="1:26">
      <c r="A51" s="987"/>
      <c r="B51" s="14"/>
      <c r="C51" s="90" t="s">
        <v>7</v>
      </c>
      <c r="D51" s="1000"/>
      <c r="E51" s="997"/>
      <c r="F51" s="86">
        <v>54</v>
      </c>
      <c r="G51" s="46">
        <f>G$11</f>
        <v>57000</v>
      </c>
      <c r="H51" s="9">
        <f>H$11</f>
        <v>42065</v>
      </c>
      <c r="I51" s="36">
        <v>99065</v>
      </c>
      <c r="J51" s="60">
        <f t="shared" si="0"/>
        <v>100140</v>
      </c>
      <c r="K51" s="61">
        <v>95070</v>
      </c>
      <c r="L51" s="61">
        <f>L49</f>
        <v>5070</v>
      </c>
      <c r="M51" s="990"/>
      <c r="N51" s="990"/>
      <c r="O51" s="67">
        <f>O$11</f>
        <v>0.72199999999999998</v>
      </c>
      <c r="P51" s="75">
        <f>ROUND(J51*M49*N49*O51,-1)</f>
        <v>48440</v>
      </c>
      <c r="Q51" s="61">
        <f t="shared" si="1"/>
        <v>42065</v>
      </c>
      <c r="R51" s="36">
        <f t="shared" si="2"/>
        <v>90505</v>
      </c>
      <c r="S51" s="31">
        <f>ROUND(J51*M49,0)</f>
        <v>100140</v>
      </c>
      <c r="T51" s="27">
        <f t="shared" si="3"/>
        <v>-8560</v>
      </c>
      <c r="U51" s="22">
        <f t="shared" si="4"/>
        <v>9635</v>
      </c>
      <c r="Y51" s="1"/>
      <c r="Z51" s="1"/>
    </row>
    <row r="52" spans="1:26">
      <c r="A52" s="987"/>
      <c r="B52" s="14"/>
      <c r="C52" s="90" t="s">
        <v>8</v>
      </c>
      <c r="D52" s="1001"/>
      <c r="E52" s="998"/>
      <c r="F52" s="86">
        <v>15</v>
      </c>
      <c r="G52" s="46">
        <f>G$12</f>
        <v>107000</v>
      </c>
      <c r="H52" s="9">
        <f>H$12</f>
        <v>45455</v>
      </c>
      <c r="I52" s="36">
        <v>152455</v>
      </c>
      <c r="J52" s="60">
        <f t="shared" si="0"/>
        <v>166270</v>
      </c>
      <c r="K52" s="61">
        <v>161200</v>
      </c>
      <c r="L52" s="61">
        <f>L49</f>
        <v>5070</v>
      </c>
      <c r="M52" s="991"/>
      <c r="N52" s="991"/>
      <c r="O52" s="71">
        <f>O$12</f>
        <v>0.82699999999999996</v>
      </c>
      <c r="P52" s="76">
        <f>ROUND(J52*M49*N49*O52,-1)</f>
        <v>92130</v>
      </c>
      <c r="Q52" s="61">
        <f t="shared" si="1"/>
        <v>45455</v>
      </c>
      <c r="R52" s="36">
        <f t="shared" si="2"/>
        <v>137585</v>
      </c>
      <c r="S52" s="31">
        <f>ROUND(J52*M49,0)</f>
        <v>166270</v>
      </c>
      <c r="T52" s="27">
        <f t="shared" si="3"/>
        <v>-14870</v>
      </c>
      <c r="U52" s="22">
        <f t="shared" si="4"/>
        <v>28685</v>
      </c>
      <c r="Y52" s="1"/>
      <c r="Z52" s="1"/>
    </row>
    <row r="53" spans="1:26">
      <c r="A53" s="987"/>
      <c r="B53" s="15" t="s">
        <v>19</v>
      </c>
      <c r="C53" s="91" t="s">
        <v>5</v>
      </c>
      <c r="D53" s="999">
        <v>0.01</v>
      </c>
      <c r="E53" s="1002">
        <v>0.03</v>
      </c>
      <c r="F53" s="101">
        <v>12</v>
      </c>
      <c r="G53" s="47">
        <f>G$9</f>
        <v>18000</v>
      </c>
      <c r="H53" s="10">
        <f>H$9</f>
        <v>34720</v>
      </c>
      <c r="I53" s="37">
        <v>52720</v>
      </c>
      <c r="J53" s="63">
        <f t="shared" si="0"/>
        <v>38800</v>
      </c>
      <c r="K53" s="64">
        <v>34240</v>
      </c>
      <c r="L53" s="64">
        <v>4560</v>
      </c>
      <c r="M53" s="992">
        <f>$M49</f>
        <v>1</v>
      </c>
      <c r="N53" s="992">
        <f>$N49</f>
        <v>0.67</v>
      </c>
      <c r="O53" s="65">
        <f>O$9</f>
        <v>0.50600000000000001</v>
      </c>
      <c r="P53" s="74">
        <f>ROUND(J53*M53*N53*O53,-1)</f>
        <v>13150</v>
      </c>
      <c r="Q53" s="64">
        <f t="shared" si="1"/>
        <v>34720</v>
      </c>
      <c r="R53" s="37">
        <f t="shared" si="2"/>
        <v>47870</v>
      </c>
      <c r="S53" s="32">
        <f>ROUND(J53*M53,0)</f>
        <v>38800</v>
      </c>
      <c r="T53" s="28">
        <f t="shared" si="3"/>
        <v>-4850</v>
      </c>
      <c r="U53" s="23">
        <f t="shared" si="4"/>
        <v>-9070</v>
      </c>
      <c r="Y53" s="1"/>
      <c r="Z53" s="1"/>
    </row>
    <row r="54" spans="1:26">
      <c r="A54" s="987"/>
      <c r="B54" s="14"/>
      <c r="C54" s="90" t="s">
        <v>6</v>
      </c>
      <c r="D54" s="1000"/>
      <c r="E54" s="997"/>
      <c r="F54" s="86">
        <v>12</v>
      </c>
      <c r="G54" s="46">
        <f>G$10</f>
        <v>22000</v>
      </c>
      <c r="H54" s="9">
        <f>H$10</f>
        <v>37483</v>
      </c>
      <c r="I54" s="36">
        <v>59483</v>
      </c>
      <c r="J54" s="60">
        <f t="shared" si="0"/>
        <v>45410</v>
      </c>
      <c r="K54" s="61">
        <v>40850</v>
      </c>
      <c r="L54" s="61">
        <f>L53</f>
        <v>4560</v>
      </c>
      <c r="M54" s="990"/>
      <c r="N54" s="990"/>
      <c r="O54" s="67">
        <f>O$10</f>
        <v>0.56599999999999995</v>
      </c>
      <c r="P54" s="75">
        <f>ROUND(J54*M53*N53*O54,-1)</f>
        <v>17220</v>
      </c>
      <c r="Q54" s="61">
        <f t="shared" si="1"/>
        <v>37483</v>
      </c>
      <c r="R54" s="36">
        <f t="shared" si="2"/>
        <v>54703</v>
      </c>
      <c r="S54" s="31">
        <f>ROUND(J54*M53,0)</f>
        <v>45410</v>
      </c>
      <c r="T54" s="27">
        <f t="shared" si="3"/>
        <v>-4780</v>
      </c>
      <c r="U54" s="22">
        <f t="shared" si="4"/>
        <v>-9293</v>
      </c>
      <c r="Y54" s="1"/>
      <c r="Z54" s="1"/>
    </row>
    <row r="55" spans="1:26">
      <c r="A55" s="987"/>
      <c r="B55" s="14"/>
      <c r="C55" s="90" t="s">
        <v>7</v>
      </c>
      <c r="D55" s="1000"/>
      <c r="E55" s="997"/>
      <c r="F55" s="86">
        <v>60</v>
      </c>
      <c r="G55" s="46">
        <f>G$11</f>
        <v>57000</v>
      </c>
      <c r="H55" s="9">
        <f>H$11</f>
        <v>42065</v>
      </c>
      <c r="I55" s="36">
        <v>99065</v>
      </c>
      <c r="J55" s="60">
        <f t="shared" si="0"/>
        <v>94960</v>
      </c>
      <c r="K55" s="61">
        <v>90400</v>
      </c>
      <c r="L55" s="61">
        <f>L53</f>
        <v>4560</v>
      </c>
      <c r="M55" s="990"/>
      <c r="N55" s="990"/>
      <c r="O55" s="67">
        <f>O$11</f>
        <v>0.72199999999999998</v>
      </c>
      <c r="P55" s="75">
        <f>ROUND(J55*M53*N53*O55,-1)</f>
        <v>45940</v>
      </c>
      <c r="Q55" s="61">
        <f t="shared" si="1"/>
        <v>42065</v>
      </c>
      <c r="R55" s="36">
        <f t="shared" si="2"/>
        <v>88005</v>
      </c>
      <c r="S55" s="31">
        <f>ROUND(J55*M53,0)</f>
        <v>94960</v>
      </c>
      <c r="T55" s="27">
        <f t="shared" si="3"/>
        <v>-11060</v>
      </c>
      <c r="U55" s="22">
        <f t="shared" si="4"/>
        <v>6955</v>
      </c>
      <c r="Y55" s="1"/>
      <c r="Z55" s="1"/>
    </row>
    <row r="56" spans="1:26" ht="22.5" customHeight="1">
      <c r="A56" s="987"/>
      <c r="B56" s="16"/>
      <c r="C56" s="92" t="s">
        <v>8</v>
      </c>
      <c r="D56" s="1001"/>
      <c r="E56" s="998"/>
      <c r="F56" s="102">
        <v>16</v>
      </c>
      <c r="G56" s="48">
        <f>G$12</f>
        <v>107000</v>
      </c>
      <c r="H56" s="11">
        <f>H$12</f>
        <v>45455</v>
      </c>
      <c r="I56" s="38">
        <v>152455</v>
      </c>
      <c r="J56" s="69">
        <f t="shared" si="0"/>
        <v>161090</v>
      </c>
      <c r="K56" s="70">
        <v>156530</v>
      </c>
      <c r="L56" s="61">
        <f>L53</f>
        <v>4560</v>
      </c>
      <c r="M56" s="991"/>
      <c r="N56" s="991"/>
      <c r="O56" s="71">
        <f>O$12</f>
        <v>0.82699999999999996</v>
      </c>
      <c r="P56" s="76">
        <f>ROUND(J56*M53*N53*O56,-1)</f>
        <v>89260</v>
      </c>
      <c r="Q56" s="70">
        <f t="shared" si="1"/>
        <v>45455</v>
      </c>
      <c r="R56" s="38">
        <f t="shared" si="2"/>
        <v>134715</v>
      </c>
      <c r="S56" s="33">
        <f>ROUND(J56*M53,0)</f>
        <v>161090</v>
      </c>
      <c r="T56" s="29">
        <f t="shared" si="3"/>
        <v>-17740</v>
      </c>
      <c r="U56" s="24">
        <f t="shared" si="4"/>
        <v>26375</v>
      </c>
      <c r="Y56" s="1"/>
      <c r="Z56" s="1"/>
    </row>
    <row r="57" spans="1:26">
      <c r="A57" s="987"/>
      <c r="B57" s="15" t="s">
        <v>20</v>
      </c>
      <c r="C57" s="91" t="s">
        <v>5</v>
      </c>
      <c r="D57" s="999">
        <v>5.0000000000000001E-3</v>
      </c>
      <c r="E57" s="1002">
        <v>1.7999999999999999E-2</v>
      </c>
      <c r="F57" s="101">
        <v>13</v>
      </c>
      <c r="G57" s="47">
        <f>G$9</f>
        <v>18000</v>
      </c>
      <c r="H57" s="10">
        <f>H$9</f>
        <v>34720</v>
      </c>
      <c r="I57" s="37">
        <v>52720</v>
      </c>
      <c r="J57" s="63">
        <f t="shared" si="0"/>
        <v>37130</v>
      </c>
      <c r="K57" s="64">
        <v>32990</v>
      </c>
      <c r="L57" s="64">
        <v>4140</v>
      </c>
      <c r="M57" s="992">
        <f>$M53</f>
        <v>1</v>
      </c>
      <c r="N57" s="992">
        <f>$N53</f>
        <v>0.67</v>
      </c>
      <c r="O57" s="65">
        <f>O$9</f>
        <v>0.50600000000000001</v>
      </c>
      <c r="P57" s="74">
        <f>ROUND(J57*M57*N57*O57,-1)</f>
        <v>12590</v>
      </c>
      <c r="Q57" s="64">
        <f t="shared" si="1"/>
        <v>34720</v>
      </c>
      <c r="R57" s="37">
        <f t="shared" si="2"/>
        <v>47310</v>
      </c>
      <c r="S57" s="32">
        <f>ROUND(J57*M57,0)</f>
        <v>37130</v>
      </c>
      <c r="T57" s="28">
        <f t="shared" si="3"/>
        <v>-5410</v>
      </c>
      <c r="U57" s="23">
        <f t="shared" si="4"/>
        <v>-10180</v>
      </c>
      <c r="Y57" s="1"/>
      <c r="Z57" s="1"/>
    </row>
    <row r="58" spans="1:26">
      <c r="A58" s="987"/>
      <c r="B58" s="14"/>
      <c r="C58" s="90" t="s">
        <v>6</v>
      </c>
      <c r="D58" s="1000"/>
      <c r="E58" s="997"/>
      <c r="F58" s="86">
        <v>13</v>
      </c>
      <c r="G58" s="46">
        <f>G$10</f>
        <v>22000</v>
      </c>
      <c r="H58" s="9">
        <f>H$10</f>
        <v>37483</v>
      </c>
      <c r="I58" s="36">
        <v>59483</v>
      </c>
      <c r="J58" s="60">
        <f t="shared" si="0"/>
        <v>43740</v>
      </c>
      <c r="K58" s="61">
        <v>39600</v>
      </c>
      <c r="L58" s="61">
        <f>L57</f>
        <v>4140</v>
      </c>
      <c r="M58" s="990"/>
      <c r="N58" s="990"/>
      <c r="O58" s="67">
        <f>O$10</f>
        <v>0.56599999999999995</v>
      </c>
      <c r="P58" s="75">
        <f>ROUND(J58*M57*N57*O58,-1)</f>
        <v>16590</v>
      </c>
      <c r="Q58" s="61">
        <f t="shared" si="1"/>
        <v>37483</v>
      </c>
      <c r="R58" s="36">
        <f t="shared" si="2"/>
        <v>54073</v>
      </c>
      <c r="S58" s="31">
        <f>ROUND(J58*M57,0)</f>
        <v>43740</v>
      </c>
      <c r="T58" s="27">
        <f t="shared" si="3"/>
        <v>-5410</v>
      </c>
      <c r="U58" s="22">
        <f t="shared" si="4"/>
        <v>-10333</v>
      </c>
      <c r="Y58" s="1"/>
      <c r="Z58" s="1"/>
    </row>
    <row r="59" spans="1:26">
      <c r="A59" s="987"/>
      <c r="B59" s="14"/>
      <c r="C59" s="90" t="s">
        <v>7</v>
      </c>
      <c r="D59" s="1000"/>
      <c r="E59" s="997"/>
      <c r="F59" s="86">
        <v>66</v>
      </c>
      <c r="G59" s="46">
        <f>G$11</f>
        <v>57000</v>
      </c>
      <c r="H59" s="9">
        <f>H$11</f>
        <v>42065</v>
      </c>
      <c r="I59" s="36">
        <v>99065</v>
      </c>
      <c r="J59" s="60">
        <f t="shared" si="0"/>
        <v>93290</v>
      </c>
      <c r="K59" s="61">
        <v>89150</v>
      </c>
      <c r="L59" s="61">
        <f>L57</f>
        <v>4140</v>
      </c>
      <c r="M59" s="990"/>
      <c r="N59" s="990"/>
      <c r="O59" s="67">
        <f>O$11</f>
        <v>0.72199999999999998</v>
      </c>
      <c r="P59" s="75">
        <f>ROUND(J59*M57*N57*O59,-1)</f>
        <v>45130</v>
      </c>
      <c r="Q59" s="61">
        <f t="shared" si="1"/>
        <v>42065</v>
      </c>
      <c r="R59" s="36">
        <f t="shared" si="2"/>
        <v>87195</v>
      </c>
      <c r="S59" s="31">
        <f>ROUND(J59*M57,0)</f>
        <v>93290</v>
      </c>
      <c r="T59" s="27">
        <f t="shared" si="3"/>
        <v>-11870</v>
      </c>
      <c r="U59" s="22">
        <f t="shared" si="4"/>
        <v>6095</v>
      </c>
      <c r="Y59" s="1"/>
      <c r="Z59" s="1"/>
    </row>
    <row r="60" spans="1:26" ht="21.5" thickBot="1">
      <c r="A60" s="988"/>
      <c r="B60" s="17"/>
      <c r="C60" s="93" t="s">
        <v>8</v>
      </c>
      <c r="D60" s="1004"/>
      <c r="E60" s="1005"/>
      <c r="F60" s="103">
        <v>18</v>
      </c>
      <c r="G60" s="49">
        <f>G$12</f>
        <v>107000</v>
      </c>
      <c r="H60" s="18">
        <f>H$12</f>
        <v>45455</v>
      </c>
      <c r="I60" s="39">
        <v>152455</v>
      </c>
      <c r="J60" s="77">
        <f t="shared" si="0"/>
        <v>159420</v>
      </c>
      <c r="K60" s="78">
        <v>155280</v>
      </c>
      <c r="L60" s="78">
        <f>L57</f>
        <v>4140</v>
      </c>
      <c r="M60" s="1003"/>
      <c r="N60" s="1003"/>
      <c r="O60" s="79">
        <f>O$12</f>
        <v>0.82699999999999996</v>
      </c>
      <c r="P60" s="80">
        <f>ROUND(J60*M57*N57*O60,-1)</f>
        <v>88330</v>
      </c>
      <c r="Q60" s="78">
        <f t="shared" si="1"/>
        <v>45455</v>
      </c>
      <c r="R60" s="39">
        <f t="shared" si="2"/>
        <v>133785</v>
      </c>
      <c r="S60" s="34">
        <f>ROUND(J60*M57,0)</f>
        <v>159420</v>
      </c>
      <c r="T60" s="30">
        <f t="shared" si="3"/>
        <v>-18670</v>
      </c>
      <c r="U60" s="25">
        <f t="shared" si="4"/>
        <v>25635</v>
      </c>
      <c r="Y60" s="1"/>
      <c r="Z60" s="1"/>
    </row>
    <row r="61" spans="1:26">
      <c r="A61" s="986" t="s">
        <v>23</v>
      </c>
      <c r="B61" s="14" t="s">
        <v>0</v>
      </c>
      <c r="C61" s="90" t="s">
        <v>1</v>
      </c>
      <c r="D61" s="993">
        <v>9.8000000000000004E-2</v>
      </c>
      <c r="E61" s="996">
        <v>8.0000000000000002E-3</v>
      </c>
      <c r="F61" s="8">
        <v>1</v>
      </c>
      <c r="G61" s="46">
        <v>15000</v>
      </c>
      <c r="H61" s="9">
        <f t="shared" ref="H61:H92" si="5">H9</f>
        <v>34720</v>
      </c>
      <c r="I61" s="36">
        <v>52720</v>
      </c>
      <c r="J61" s="60">
        <f>SUM(K61:L61)</f>
        <v>233370</v>
      </c>
      <c r="K61" s="61">
        <v>155950</v>
      </c>
      <c r="L61" s="61">
        <v>77420</v>
      </c>
      <c r="M61" s="989">
        <v>0.95</v>
      </c>
      <c r="N61" s="989">
        <f>N57</f>
        <v>0.67</v>
      </c>
      <c r="O61" s="62">
        <f>O$9</f>
        <v>0.50600000000000001</v>
      </c>
      <c r="P61" s="61">
        <f>ROUND(J61*M61*N61*O61,-1)</f>
        <v>75160</v>
      </c>
      <c r="Q61" s="61">
        <f t="shared" si="1"/>
        <v>34720</v>
      </c>
      <c r="R61" s="36">
        <f>SUM(P61:Q61)</f>
        <v>109880</v>
      </c>
      <c r="S61" s="31">
        <f>ROUND(J61*M61,0)</f>
        <v>221702</v>
      </c>
      <c r="T61" s="26">
        <f>R61-I61</f>
        <v>57160</v>
      </c>
      <c r="U61" s="21">
        <f>S61-R61</f>
        <v>111822</v>
      </c>
      <c r="Y61" s="1"/>
      <c r="Z61" s="1"/>
    </row>
    <row r="62" spans="1:26">
      <c r="A62" s="987"/>
      <c r="B62" s="14"/>
      <c r="C62" s="90" t="s">
        <v>2</v>
      </c>
      <c r="D62" s="994"/>
      <c r="E62" s="997"/>
      <c r="F62" s="8">
        <v>1</v>
      </c>
      <c r="G62" s="46">
        <v>18000</v>
      </c>
      <c r="H62" s="9">
        <f t="shared" si="5"/>
        <v>37483</v>
      </c>
      <c r="I62" s="36">
        <v>59483</v>
      </c>
      <c r="J62" s="60">
        <f t="shared" ref="J62:J112" si="6">SUM(K62:L62)</f>
        <v>246360</v>
      </c>
      <c r="K62" s="61">
        <v>168940</v>
      </c>
      <c r="L62" s="61">
        <v>77420</v>
      </c>
      <c r="M62" s="990"/>
      <c r="N62" s="990"/>
      <c r="O62" s="62">
        <f>O$10</f>
        <v>0.56599999999999995</v>
      </c>
      <c r="P62" s="61">
        <f>ROUND(J62*M61*N61*O62,-1)</f>
        <v>88750</v>
      </c>
      <c r="Q62" s="61">
        <f t="shared" si="1"/>
        <v>37483</v>
      </c>
      <c r="R62" s="36">
        <f t="shared" ref="R62:R112" si="7">SUM(P62:Q62)</f>
        <v>126233</v>
      </c>
      <c r="S62" s="31">
        <f>ROUND(J62*M61,0)</f>
        <v>234042</v>
      </c>
      <c r="T62" s="27">
        <f t="shared" ref="T62:T112" si="8">R62-I62</f>
        <v>66750</v>
      </c>
      <c r="U62" s="22">
        <f t="shared" ref="U62:U112" si="9">S62-R62</f>
        <v>107809</v>
      </c>
      <c r="Y62" s="1"/>
      <c r="Z62" s="1"/>
    </row>
    <row r="63" spans="1:26">
      <c r="A63" s="987"/>
      <c r="B63" s="14"/>
      <c r="C63" s="90" t="s">
        <v>3</v>
      </c>
      <c r="D63" s="994"/>
      <c r="E63" s="997"/>
      <c r="F63" s="8">
        <v>2</v>
      </c>
      <c r="G63" s="46">
        <v>48000</v>
      </c>
      <c r="H63" s="9">
        <f t="shared" si="5"/>
        <v>42065</v>
      </c>
      <c r="I63" s="36">
        <v>99065</v>
      </c>
      <c r="J63" s="60">
        <f t="shared" si="6"/>
        <v>337340</v>
      </c>
      <c r="K63" s="61">
        <v>259920</v>
      </c>
      <c r="L63" s="61">
        <v>77420</v>
      </c>
      <c r="M63" s="990"/>
      <c r="N63" s="990"/>
      <c r="O63" s="62">
        <f>O$11</f>
        <v>0.72199999999999998</v>
      </c>
      <c r="P63" s="61">
        <f>ROUND(J63*M61*N61*O63,-1)</f>
        <v>155030</v>
      </c>
      <c r="Q63" s="61">
        <f t="shared" si="1"/>
        <v>42065</v>
      </c>
      <c r="R63" s="36">
        <f t="shared" si="7"/>
        <v>197095</v>
      </c>
      <c r="S63" s="31">
        <f>ROUND(J63*M61,0)</f>
        <v>320473</v>
      </c>
      <c r="T63" s="27">
        <f t="shared" si="8"/>
        <v>98030</v>
      </c>
      <c r="U63" s="22">
        <f t="shared" si="9"/>
        <v>123378</v>
      </c>
      <c r="Y63" s="1"/>
      <c r="Z63" s="1"/>
    </row>
    <row r="64" spans="1:26">
      <c r="A64" s="987"/>
      <c r="B64" s="14"/>
      <c r="C64" s="90" t="s">
        <v>4</v>
      </c>
      <c r="D64" s="995"/>
      <c r="E64" s="998"/>
      <c r="F64" s="8">
        <v>1</v>
      </c>
      <c r="G64" s="46">
        <v>89000</v>
      </c>
      <c r="H64" s="9">
        <f t="shared" si="5"/>
        <v>45455</v>
      </c>
      <c r="I64" s="36">
        <v>152455</v>
      </c>
      <c r="J64" s="60">
        <f t="shared" si="6"/>
        <v>403650</v>
      </c>
      <c r="K64" s="61">
        <v>326230</v>
      </c>
      <c r="L64" s="61">
        <v>77420</v>
      </c>
      <c r="M64" s="991"/>
      <c r="N64" s="991"/>
      <c r="O64" s="62">
        <f>O$12</f>
        <v>0.82699999999999996</v>
      </c>
      <c r="P64" s="61">
        <f>ROUND(J64*M61*N61*O64,-1)</f>
        <v>212480</v>
      </c>
      <c r="Q64" s="61">
        <f t="shared" si="1"/>
        <v>45455</v>
      </c>
      <c r="R64" s="36">
        <f t="shared" si="7"/>
        <v>257935</v>
      </c>
      <c r="S64" s="31">
        <f>ROUND(J64*M61,0)</f>
        <v>383468</v>
      </c>
      <c r="T64" s="27">
        <f t="shared" si="8"/>
        <v>105480</v>
      </c>
      <c r="U64" s="22">
        <f t="shared" si="9"/>
        <v>125533</v>
      </c>
      <c r="Y64" s="1"/>
      <c r="Z64" s="1"/>
    </row>
    <row r="65" spans="1:26">
      <c r="A65" s="987"/>
      <c r="B65" s="15" t="s">
        <v>9</v>
      </c>
      <c r="C65" s="91" t="s">
        <v>5</v>
      </c>
      <c r="D65" s="999">
        <v>5.3999999999999999E-2</v>
      </c>
      <c r="E65" s="1002">
        <v>1.9E-2</v>
      </c>
      <c r="F65" s="41">
        <v>1</v>
      </c>
      <c r="G65" s="47">
        <v>15000</v>
      </c>
      <c r="H65" s="10">
        <f t="shared" si="5"/>
        <v>34720</v>
      </c>
      <c r="I65" s="37">
        <v>52720</v>
      </c>
      <c r="J65" s="63">
        <f t="shared" si="6"/>
        <v>124070</v>
      </c>
      <c r="K65" s="64">
        <v>91810</v>
      </c>
      <c r="L65" s="64">
        <v>32260</v>
      </c>
      <c r="M65" s="992">
        <v>0.95</v>
      </c>
      <c r="N65" s="992">
        <f>$N61</f>
        <v>0.67</v>
      </c>
      <c r="O65" s="65">
        <f>O$9</f>
        <v>0.50600000000000001</v>
      </c>
      <c r="P65" s="61">
        <f>ROUND(J65*M65*N65*O65,-1)</f>
        <v>39960</v>
      </c>
      <c r="Q65" s="64">
        <f t="shared" si="1"/>
        <v>34720</v>
      </c>
      <c r="R65" s="37">
        <f t="shared" si="7"/>
        <v>74680</v>
      </c>
      <c r="S65" s="32">
        <f>ROUND(J65*M65,0)</f>
        <v>117867</v>
      </c>
      <c r="T65" s="28">
        <f t="shared" si="8"/>
        <v>21960</v>
      </c>
      <c r="U65" s="23">
        <f t="shared" si="9"/>
        <v>43187</v>
      </c>
      <c r="Y65" s="1"/>
      <c r="Z65" s="1"/>
    </row>
    <row r="66" spans="1:26">
      <c r="A66" s="987"/>
      <c r="B66" s="14"/>
      <c r="C66" s="90" t="s">
        <v>6</v>
      </c>
      <c r="D66" s="1000"/>
      <c r="E66" s="997"/>
      <c r="F66" s="8">
        <v>2</v>
      </c>
      <c r="G66" s="46">
        <v>18000</v>
      </c>
      <c r="H66" s="9">
        <f t="shared" si="5"/>
        <v>37483</v>
      </c>
      <c r="I66" s="36">
        <v>59483</v>
      </c>
      <c r="J66" s="60">
        <f t="shared" si="6"/>
        <v>131720</v>
      </c>
      <c r="K66" s="61">
        <v>99460</v>
      </c>
      <c r="L66" s="61">
        <v>32260</v>
      </c>
      <c r="M66" s="990"/>
      <c r="N66" s="990"/>
      <c r="O66" s="67">
        <f>O$10</f>
        <v>0.56599999999999995</v>
      </c>
      <c r="P66" s="61">
        <f>ROUND(J66*M65*N65*O66,-1)</f>
        <v>47450</v>
      </c>
      <c r="Q66" s="61">
        <f t="shared" si="1"/>
        <v>37483</v>
      </c>
      <c r="R66" s="36">
        <f t="shared" si="7"/>
        <v>84933</v>
      </c>
      <c r="S66" s="31">
        <f>ROUND(J66*M65,0)</f>
        <v>125134</v>
      </c>
      <c r="T66" s="27">
        <f t="shared" si="8"/>
        <v>25450</v>
      </c>
      <c r="U66" s="22">
        <f t="shared" si="9"/>
        <v>40201</v>
      </c>
      <c r="Y66" s="1"/>
      <c r="Z66" s="1"/>
    </row>
    <row r="67" spans="1:26">
      <c r="A67" s="987"/>
      <c r="B67" s="14"/>
      <c r="C67" s="90" t="s">
        <v>7</v>
      </c>
      <c r="D67" s="1000"/>
      <c r="E67" s="997"/>
      <c r="F67" s="8">
        <v>7</v>
      </c>
      <c r="G67" s="46">
        <v>48000</v>
      </c>
      <c r="H67" s="9">
        <f t="shared" si="5"/>
        <v>42065</v>
      </c>
      <c r="I67" s="36">
        <v>99065</v>
      </c>
      <c r="J67" s="60">
        <f t="shared" si="6"/>
        <v>185280</v>
      </c>
      <c r="K67" s="61">
        <v>153020</v>
      </c>
      <c r="L67" s="61">
        <v>32260</v>
      </c>
      <c r="M67" s="990"/>
      <c r="N67" s="990"/>
      <c r="O67" s="67">
        <f>O$11</f>
        <v>0.72199999999999998</v>
      </c>
      <c r="P67" s="61">
        <f>ROUND(J67*M65*N65*O67,-1)</f>
        <v>85150</v>
      </c>
      <c r="Q67" s="61">
        <f t="shared" si="1"/>
        <v>42065</v>
      </c>
      <c r="R67" s="36">
        <f t="shared" si="7"/>
        <v>127215</v>
      </c>
      <c r="S67" s="31">
        <f>ROUND(J67*M65,0)</f>
        <v>176016</v>
      </c>
      <c r="T67" s="27">
        <f t="shared" si="8"/>
        <v>28150</v>
      </c>
      <c r="U67" s="22">
        <f t="shared" si="9"/>
        <v>48801</v>
      </c>
      <c r="Y67" s="1"/>
      <c r="Z67" s="1"/>
    </row>
    <row r="68" spans="1:26">
      <c r="A68" s="987"/>
      <c r="B68" s="16"/>
      <c r="C68" s="92" t="s">
        <v>8</v>
      </c>
      <c r="D68" s="1001"/>
      <c r="E68" s="998"/>
      <c r="F68" s="42">
        <v>2</v>
      </c>
      <c r="G68" s="48">
        <v>89000</v>
      </c>
      <c r="H68" s="11">
        <f t="shared" si="5"/>
        <v>45455</v>
      </c>
      <c r="I68" s="38">
        <v>152455</v>
      </c>
      <c r="J68" s="69">
        <f t="shared" si="6"/>
        <v>251590</v>
      </c>
      <c r="K68" s="70">
        <v>219330</v>
      </c>
      <c r="L68" s="70">
        <v>32260</v>
      </c>
      <c r="M68" s="991"/>
      <c r="N68" s="991"/>
      <c r="O68" s="71">
        <f>O$12</f>
        <v>0.82699999999999996</v>
      </c>
      <c r="P68" s="61">
        <f>ROUND(J68*M65*N65*O68,-1)</f>
        <v>132430</v>
      </c>
      <c r="Q68" s="70">
        <f t="shared" si="1"/>
        <v>45455</v>
      </c>
      <c r="R68" s="38">
        <f t="shared" si="7"/>
        <v>177885</v>
      </c>
      <c r="S68" s="33">
        <f>ROUND(J68*M65,0)</f>
        <v>239011</v>
      </c>
      <c r="T68" s="29">
        <f t="shared" si="8"/>
        <v>25430</v>
      </c>
      <c r="U68" s="24">
        <f t="shared" si="9"/>
        <v>61126</v>
      </c>
      <c r="Y68" s="1"/>
      <c r="Z68" s="1"/>
    </row>
    <row r="69" spans="1:26">
      <c r="A69" s="987"/>
      <c r="B69" s="14" t="s">
        <v>10</v>
      </c>
      <c r="C69" s="90" t="s">
        <v>5</v>
      </c>
      <c r="D69" s="999">
        <v>6.4000000000000001E-2</v>
      </c>
      <c r="E69" s="1002">
        <v>3.5999999999999997E-2</v>
      </c>
      <c r="F69" s="8">
        <v>2</v>
      </c>
      <c r="G69" s="46">
        <v>15000</v>
      </c>
      <c r="H69" s="9">
        <f t="shared" si="5"/>
        <v>34720</v>
      </c>
      <c r="I69" s="36">
        <v>52720</v>
      </c>
      <c r="J69" s="60">
        <f t="shared" si="6"/>
        <v>95300</v>
      </c>
      <c r="K69" s="61">
        <v>74930</v>
      </c>
      <c r="L69" s="61">
        <v>20370</v>
      </c>
      <c r="M69" s="992">
        <v>0.94</v>
      </c>
      <c r="N69" s="992">
        <f t="shared" ref="N69" si="10">$N65</f>
        <v>0.67</v>
      </c>
      <c r="O69" s="65">
        <f>O$9</f>
        <v>0.50600000000000001</v>
      </c>
      <c r="P69" s="61">
        <f>ROUND(J69*M69*N69*O69,-1)</f>
        <v>30370</v>
      </c>
      <c r="Q69" s="61">
        <f t="shared" si="1"/>
        <v>34720</v>
      </c>
      <c r="R69" s="36">
        <f t="shared" si="7"/>
        <v>65090</v>
      </c>
      <c r="S69" s="31">
        <f>ROUND(J69*M69,0)</f>
        <v>89582</v>
      </c>
      <c r="T69" s="27">
        <f t="shared" si="8"/>
        <v>12370</v>
      </c>
      <c r="U69" s="22">
        <f t="shared" si="9"/>
        <v>24492</v>
      </c>
      <c r="Y69" s="1"/>
      <c r="Z69" s="1"/>
    </row>
    <row r="70" spans="1:26">
      <c r="A70" s="987"/>
      <c r="B70" s="14"/>
      <c r="C70" s="90" t="s">
        <v>6</v>
      </c>
      <c r="D70" s="1000"/>
      <c r="E70" s="997"/>
      <c r="F70" s="8">
        <v>3</v>
      </c>
      <c r="G70" s="46">
        <v>18000</v>
      </c>
      <c r="H70" s="9">
        <f t="shared" si="5"/>
        <v>37483</v>
      </c>
      <c r="I70" s="36">
        <v>59483</v>
      </c>
      <c r="J70" s="60">
        <f t="shared" si="6"/>
        <v>101540</v>
      </c>
      <c r="K70" s="61">
        <v>81170</v>
      </c>
      <c r="L70" s="61">
        <v>20370</v>
      </c>
      <c r="M70" s="990"/>
      <c r="N70" s="990"/>
      <c r="O70" s="67">
        <f>O$10</f>
        <v>0.56599999999999995</v>
      </c>
      <c r="P70" s="61">
        <f>ROUND(J70*M69*N69*O70,-1)</f>
        <v>36200</v>
      </c>
      <c r="Q70" s="61">
        <f t="shared" si="1"/>
        <v>37483</v>
      </c>
      <c r="R70" s="36">
        <f t="shared" si="7"/>
        <v>73683</v>
      </c>
      <c r="S70" s="31">
        <f>ROUND(J70*M69,0)</f>
        <v>95448</v>
      </c>
      <c r="T70" s="27">
        <f t="shared" si="8"/>
        <v>14200</v>
      </c>
      <c r="U70" s="22">
        <f t="shared" si="9"/>
        <v>21765</v>
      </c>
      <c r="Y70" s="1"/>
      <c r="Z70" s="1"/>
    </row>
    <row r="71" spans="1:26">
      <c r="A71" s="987"/>
      <c r="B71" s="14"/>
      <c r="C71" s="90" t="s">
        <v>7</v>
      </c>
      <c r="D71" s="1000"/>
      <c r="E71" s="997"/>
      <c r="F71" s="8">
        <v>12</v>
      </c>
      <c r="G71" s="46">
        <v>48000</v>
      </c>
      <c r="H71" s="9">
        <f t="shared" si="5"/>
        <v>42065</v>
      </c>
      <c r="I71" s="36">
        <v>99065</v>
      </c>
      <c r="J71" s="60">
        <f t="shared" si="6"/>
        <v>145260</v>
      </c>
      <c r="K71" s="61">
        <v>124890</v>
      </c>
      <c r="L71" s="61">
        <v>20370</v>
      </c>
      <c r="M71" s="990"/>
      <c r="N71" s="990"/>
      <c r="O71" s="67">
        <f>O$11</f>
        <v>0.72199999999999998</v>
      </c>
      <c r="P71" s="61">
        <f>ROUND(J71*M69*N69*O71,-1)</f>
        <v>66050</v>
      </c>
      <c r="Q71" s="61">
        <f t="shared" si="1"/>
        <v>42065</v>
      </c>
      <c r="R71" s="36">
        <f t="shared" si="7"/>
        <v>108115</v>
      </c>
      <c r="S71" s="31">
        <f>ROUND(J71*M69,0)</f>
        <v>136544</v>
      </c>
      <c r="T71" s="27">
        <f t="shared" si="8"/>
        <v>9050</v>
      </c>
      <c r="U71" s="22">
        <f t="shared" si="9"/>
        <v>28429</v>
      </c>
      <c r="Y71" s="1"/>
      <c r="Z71" s="1"/>
    </row>
    <row r="72" spans="1:26">
      <c r="A72" s="987"/>
      <c r="B72" s="14"/>
      <c r="C72" s="90" t="s">
        <v>8</v>
      </c>
      <c r="D72" s="1001"/>
      <c r="E72" s="998"/>
      <c r="F72" s="8">
        <v>3</v>
      </c>
      <c r="G72" s="46">
        <v>89000</v>
      </c>
      <c r="H72" s="9">
        <f t="shared" si="5"/>
        <v>45455</v>
      </c>
      <c r="I72" s="36">
        <v>152455</v>
      </c>
      <c r="J72" s="60">
        <f t="shared" si="6"/>
        <v>211570</v>
      </c>
      <c r="K72" s="61">
        <v>191200</v>
      </c>
      <c r="L72" s="61">
        <v>20370</v>
      </c>
      <c r="M72" s="991"/>
      <c r="N72" s="991"/>
      <c r="O72" s="71">
        <f>O$12</f>
        <v>0.82699999999999996</v>
      </c>
      <c r="P72" s="61">
        <f>ROUND(J72*M69*N69*O72,-1)</f>
        <v>110200</v>
      </c>
      <c r="Q72" s="61">
        <f t="shared" si="1"/>
        <v>45455</v>
      </c>
      <c r="R72" s="36">
        <f t="shared" si="7"/>
        <v>155655</v>
      </c>
      <c r="S72" s="31">
        <f>ROUND(J72*M69,0)</f>
        <v>198876</v>
      </c>
      <c r="T72" s="27">
        <f t="shared" si="8"/>
        <v>3200</v>
      </c>
      <c r="U72" s="22">
        <f t="shared" si="9"/>
        <v>43221</v>
      </c>
      <c r="Y72" s="1"/>
      <c r="Z72" s="1"/>
    </row>
    <row r="73" spans="1:26">
      <c r="A73" s="987"/>
      <c r="B73" s="15" t="s">
        <v>11</v>
      </c>
      <c r="C73" s="91" t="s">
        <v>5</v>
      </c>
      <c r="D73" s="999">
        <v>7.3999999999999996E-2</v>
      </c>
      <c r="E73" s="1002">
        <v>4.9000000000000002E-2</v>
      </c>
      <c r="F73" s="41">
        <v>2</v>
      </c>
      <c r="G73" s="47">
        <v>15000</v>
      </c>
      <c r="H73" s="10">
        <f t="shared" si="5"/>
        <v>34720</v>
      </c>
      <c r="I73" s="37">
        <v>52720</v>
      </c>
      <c r="J73" s="63">
        <f t="shared" si="6"/>
        <v>112150</v>
      </c>
      <c r="K73" s="64">
        <v>89340</v>
      </c>
      <c r="L73" s="73">
        <v>22810</v>
      </c>
      <c r="M73" s="992">
        <v>0.96</v>
      </c>
      <c r="N73" s="992">
        <f t="shared" ref="N73" si="11">$N69</f>
        <v>0.67</v>
      </c>
      <c r="O73" s="65">
        <f>O$9</f>
        <v>0.50600000000000001</v>
      </c>
      <c r="P73" s="74">
        <f>ROUND(J73*M73*N73*O73,-1)</f>
        <v>36500</v>
      </c>
      <c r="Q73" s="64">
        <f t="shared" si="1"/>
        <v>34720</v>
      </c>
      <c r="R73" s="37">
        <f t="shared" si="7"/>
        <v>71220</v>
      </c>
      <c r="S73" s="32">
        <f>ROUND(J73*M73,0)</f>
        <v>107664</v>
      </c>
      <c r="T73" s="28">
        <f t="shared" si="8"/>
        <v>18500</v>
      </c>
      <c r="U73" s="23">
        <f t="shared" si="9"/>
        <v>36444</v>
      </c>
      <c r="Y73" s="1"/>
      <c r="Z73" s="1"/>
    </row>
    <row r="74" spans="1:26">
      <c r="A74" s="987"/>
      <c r="B74" s="14"/>
      <c r="C74" s="90" t="s">
        <v>6</v>
      </c>
      <c r="D74" s="1000"/>
      <c r="E74" s="997"/>
      <c r="F74" s="8">
        <v>3</v>
      </c>
      <c r="G74" s="46">
        <v>18000</v>
      </c>
      <c r="H74" s="9">
        <f t="shared" si="5"/>
        <v>37483</v>
      </c>
      <c r="I74" s="36">
        <v>59483</v>
      </c>
      <c r="J74" s="60">
        <f t="shared" si="6"/>
        <v>118760</v>
      </c>
      <c r="K74" s="61">
        <v>95950</v>
      </c>
      <c r="L74" s="61">
        <v>22810</v>
      </c>
      <c r="M74" s="990"/>
      <c r="N74" s="990"/>
      <c r="O74" s="67">
        <f>O$10</f>
        <v>0.56599999999999995</v>
      </c>
      <c r="P74" s="75">
        <f>ROUND(J74*M73*N73*O74,-1)</f>
        <v>43230</v>
      </c>
      <c r="Q74" s="61">
        <f t="shared" ref="Q74:Q125" si="12">H74</f>
        <v>37483</v>
      </c>
      <c r="R74" s="36">
        <f t="shared" si="7"/>
        <v>80713</v>
      </c>
      <c r="S74" s="31">
        <f>ROUND(J74*M73,0)</f>
        <v>114010</v>
      </c>
      <c r="T74" s="27">
        <f t="shared" si="8"/>
        <v>21230</v>
      </c>
      <c r="U74" s="22">
        <f t="shared" si="9"/>
        <v>33297</v>
      </c>
      <c r="Y74" s="1"/>
      <c r="Z74" s="1"/>
    </row>
    <row r="75" spans="1:26">
      <c r="A75" s="987"/>
      <c r="B75" s="14"/>
      <c r="C75" s="90" t="s">
        <v>7</v>
      </c>
      <c r="D75" s="1000"/>
      <c r="E75" s="997"/>
      <c r="F75" s="8">
        <v>12</v>
      </c>
      <c r="G75" s="46">
        <v>48000</v>
      </c>
      <c r="H75" s="9">
        <f t="shared" si="5"/>
        <v>42065</v>
      </c>
      <c r="I75" s="36">
        <v>99065</v>
      </c>
      <c r="J75" s="60">
        <f t="shared" si="6"/>
        <v>168310</v>
      </c>
      <c r="K75" s="61">
        <v>145500</v>
      </c>
      <c r="L75" s="61">
        <v>22810</v>
      </c>
      <c r="M75" s="990"/>
      <c r="N75" s="990"/>
      <c r="O75" s="67">
        <f>O$11</f>
        <v>0.72199999999999998</v>
      </c>
      <c r="P75" s="75">
        <f>ROUND(J75*M73*N73*O75,-1)</f>
        <v>78160</v>
      </c>
      <c r="Q75" s="61">
        <f t="shared" si="12"/>
        <v>42065</v>
      </c>
      <c r="R75" s="36">
        <f t="shared" si="7"/>
        <v>120225</v>
      </c>
      <c r="S75" s="31">
        <f>ROUND(J75*M73,0)</f>
        <v>161578</v>
      </c>
      <c r="T75" s="27">
        <f t="shared" si="8"/>
        <v>21160</v>
      </c>
      <c r="U75" s="22">
        <f t="shared" si="9"/>
        <v>41353</v>
      </c>
      <c r="Y75" s="1"/>
      <c r="Z75" s="1"/>
    </row>
    <row r="76" spans="1:26">
      <c r="A76" s="987"/>
      <c r="B76" s="16"/>
      <c r="C76" s="92" t="s">
        <v>8</v>
      </c>
      <c r="D76" s="1001"/>
      <c r="E76" s="998"/>
      <c r="F76" s="42">
        <v>3</v>
      </c>
      <c r="G76" s="48">
        <v>89000</v>
      </c>
      <c r="H76" s="11">
        <f t="shared" si="5"/>
        <v>45455</v>
      </c>
      <c r="I76" s="38">
        <v>152455</v>
      </c>
      <c r="J76" s="69">
        <f t="shared" si="6"/>
        <v>234440</v>
      </c>
      <c r="K76" s="70">
        <v>211630</v>
      </c>
      <c r="L76" s="70">
        <v>22810</v>
      </c>
      <c r="M76" s="991"/>
      <c r="N76" s="991"/>
      <c r="O76" s="71">
        <f>O$12</f>
        <v>0.82699999999999996</v>
      </c>
      <c r="P76" s="76">
        <f>ROUND(J76*M73*N73*O76,-1)</f>
        <v>124700</v>
      </c>
      <c r="Q76" s="70">
        <f t="shared" si="12"/>
        <v>45455</v>
      </c>
      <c r="R76" s="38">
        <f t="shared" si="7"/>
        <v>170155</v>
      </c>
      <c r="S76" s="33">
        <f>ROUND(J76*M73,0)</f>
        <v>225062</v>
      </c>
      <c r="T76" s="29">
        <f t="shared" si="8"/>
        <v>17700</v>
      </c>
      <c r="U76" s="24">
        <f t="shared" si="9"/>
        <v>54907</v>
      </c>
      <c r="Y76" s="1"/>
      <c r="Z76" s="1"/>
    </row>
    <row r="77" spans="1:26">
      <c r="A77" s="987"/>
      <c r="B77" s="14" t="s">
        <v>12</v>
      </c>
      <c r="C77" s="90" t="s">
        <v>5</v>
      </c>
      <c r="D77" s="999">
        <v>0.26500000000000001</v>
      </c>
      <c r="E77" s="1002">
        <v>0.23</v>
      </c>
      <c r="F77" s="8">
        <v>3</v>
      </c>
      <c r="G77" s="46">
        <v>15000</v>
      </c>
      <c r="H77" s="9">
        <f t="shared" si="5"/>
        <v>34720</v>
      </c>
      <c r="I77" s="36">
        <v>52720</v>
      </c>
      <c r="J77" s="60">
        <f t="shared" si="6"/>
        <v>82130</v>
      </c>
      <c r="K77" s="61">
        <v>66920</v>
      </c>
      <c r="L77" s="61">
        <v>15210</v>
      </c>
      <c r="M77" s="992">
        <v>0.95</v>
      </c>
      <c r="N77" s="992">
        <f t="shared" ref="N77" si="13">$N73</f>
        <v>0.67</v>
      </c>
      <c r="O77" s="65">
        <f>O$9</f>
        <v>0.50600000000000001</v>
      </c>
      <c r="P77" s="74">
        <f>ROUND(J77*M77*N77*O77,-1)</f>
        <v>26450</v>
      </c>
      <c r="Q77" s="61">
        <f t="shared" si="12"/>
        <v>34720</v>
      </c>
      <c r="R77" s="36">
        <f t="shared" si="7"/>
        <v>61170</v>
      </c>
      <c r="S77" s="31">
        <f>ROUND(J77*M77,0)</f>
        <v>78024</v>
      </c>
      <c r="T77" s="27">
        <f t="shared" si="8"/>
        <v>8450</v>
      </c>
      <c r="U77" s="22">
        <f t="shared" si="9"/>
        <v>16854</v>
      </c>
      <c r="Y77" s="1"/>
      <c r="Z77" s="1"/>
    </row>
    <row r="78" spans="1:26">
      <c r="A78" s="987"/>
      <c r="B78" s="14"/>
      <c r="C78" s="90" t="s">
        <v>6</v>
      </c>
      <c r="D78" s="1000"/>
      <c r="E78" s="997"/>
      <c r="F78" s="8">
        <v>4</v>
      </c>
      <c r="G78" s="46">
        <v>18000</v>
      </c>
      <c r="H78" s="9">
        <f t="shared" si="5"/>
        <v>37483</v>
      </c>
      <c r="I78" s="36">
        <v>59483</v>
      </c>
      <c r="J78" s="60">
        <f t="shared" si="6"/>
        <v>88740</v>
      </c>
      <c r="K78" s="61">
        <v>73530</v>
      </c>
      <c r="L78" s="61">
        <v>15210</v>
      </c>
      <c r="M78" s="990"/>
      <c r="N78" s="990"/>
      <c r="O78" s="67">
        <f>O$10</f>
        <v>0.56599999999999995</v>
      </c>
      <c r="P78" s="75">
        <f>ROUND(J78*M77*N77*O78,-1)</f>
        <v>31970</v>
      </c>
      <c r="Q78" s="61">
        <f t="shared" si="12"/>
        <v>37483</v>
      </c>
      <c r="R78" s="36">
        <f t="shared" si="7"/>
        <v>69453</v>
      </c>
      <c r="S78" s="31">
        <f>ROUND(J78*M77,0)</f>
        <v>84303</v>
      </c>
      <c r="T78" s="27">
        <f t="shared" si="8"/>
        <v>9970</v>
      </c>
      <c r="U78" s="22">
        <f t="shared" si="9"/>
        <v>14850</v>
      </c>
      <c r="Y78" s="1"/>
      <c r="Z78" s="1"/>
    </row>
    <row r="79" spans="1:26">
      <c r="A79" s="987"/>
      <c r="B79" s="14"/>
      <c r="C79" s="90" t="s">
        <v>7</v>
      </c>
      <c r="D79" s="1000"/>
      <c r="E79" s="997"/>
      <c r="F79" s="8">
        <v>18</v>
      </c>
      <c r="G79" s="46">
        <v>48000</v>
      </c>
      <c r="H79" s="9">
        <f t="shared" si="5"/>
        <v>42065</v>
      </c>
      <c r="I79" s="36">
        <v>99065</v>
      </c>
      <c r="J79" s="60">
        <f t="shared" si="6"/>
        <v>138290</v>
      </c>
      <c r="K79" s="61">
        <v>123080</v>
      </c>
      <c r="L79" s="61">
        <v>15210</v>
      </c>
      <c r="M79" s="990"/>
      <c r="N79" s="990"/>
      <c r="O79" s="67">
        <f>O$11</f>
        <v>0.72199999999999998</v>
      </c>
      <c r="P79" s="75">
        <f>ROUND(J79*M77*N77*O79,-1)</f>
        <v>63550</v>
      </c>
      <c r="Q79" s="61">
        <f t="shared" si="12"/>
        <v>42065</v>
      </c>
      <c r="R79" s="36">
        <f t="shared" si="7"/>
        <v>105615</v>
      </c>
      <c r="S79" s="31">
        <f>ROUND(J79*M77,0)</f>
        <v>131376</v>
      </c>
      <c r="T79" s="27">
        <f t="shared" si="8"/>
        <v>6550</v>
      </c>
      <c r="U79" s="22">
        <f t="shared" si="9"/>
        <v>25761</v>
      </c>
      <c r="Y79" s="1"/>
      <c r="Z79" s="1"/>
    </row>
    <row r="80" spans="1:26">
      <c r="A80" s="987"/>
      <c r="B80" s="14"/>
      <c r="C80" s="90" t="s">
        <v>8</v>
      </c>
      <c r="D80" s="1001"/>
      <c r="E80" s="998"/>
      <c r="F80" s="8">
        <v>5</v>
      </c>
      <c r="G80" s="46">
        <v>89000</v>
      </c>
      <c r="H80" s="9">
        <f t="shared" si="5"/>
        <v>45455</v>
      </c>
      <c r="I80" s="36">
        <v>152455</v>
      </c>
      <c r="J80" s="60">
        <f t="shared" si="6"/>
        <v>204420</v>
      </c>
      <c r="K80" s="61">
        <v>189210</v>
      </c>
      <c r="L80" s="61">
        <v>15210</v>
      </c>
      <c r="M80" s="991"/>
      <c r="N80" s="991"/>
      <c r="O80" s="71">
        <f>O$12</f>
        <v>0.82699999999999996</v>
      </c>
      <c r="P80" s="76">
        <f>ROUND(J80*M77*N77*O80,-1)</f>
        <v>107600</v>
      </c>
      <c r="Q80" s="61">
        <f t="shared" si="12"/>
        <v>45455</v>
      </c>
      <c r="R80" s="36">
        <f t="shared" si="7"/>
        <v>153055</v>
      </c>
      <c r="S80" s="31">
        <f>ROUND(J80*M77,0)</f>
        <v>194199</v>
      </c>
      <c r="T80" s="27">
        <f t="shared" si="8"/>
        <v>600</v>
      </c>
      <c r="U80" s="22">
        <f t="shared" si="9"/>
        <v>41144</v>
      </c>
      <c r="Y80" s="1"/>
      <c r="Z80" s="1"/>
    </row>
    <row r="81" spans="1:26">
      <c r="A81" s="987"/>
      <c r="B81" s="15" t="s">
        <v>13</v>
      </c>
      <c r="C81" s="91" t="s">
        <v>5</v>
      </c>
      <c r="D81" s="999">
        <v>0.255</v>
      </c>
      <c r="E81" s="1002">
        <v>0.29799999999999999</v>
      </c>
      <c r="F81" s="41">
        <v>5</v>
      </c>
      <c r="G81" s="47">
        <v>15000</v>
      </c>
      <c r="H81" s="10">
        <f t="shared" si="5"/>
        <v>34720</v>
      </c>
      <c r="I81" s="37">
        <v>52720</v>
      </c>
      <c r="J81" s="63">
        <f t="shared" si="6"/>
        <v>67180</v>
      </c>
      <c r="K81" s="64">
        <v>55780</v>
      </c>
      <c r="L81" s="64">
        <v>11400</v>
      </c>
      <c r="M81" s="992">
        <v>0.95</v>
      </c>
      <c r="N81" s="992">
        <f t="shared" ref="N81" si="14">$N77</f>
        <v>0.67</v>
      </c>
      <c r="O81" s="65">
        <f>O$9</f>
        <v>0.50600000000000001</v>
      </c>
      <c r="P81" s="74">
        <f>ROUND(J81*M81*N81*O81,-1)</f>
        <v>21640</v>
      </c>
      <c r="Q81" s="64">
        <f t="shared" si="12"/>
        <v>34720</v>
      </c>
      <c r="R81" s="37">
        <f t="shared" si="7"/>
        <v>56360</v>
      </c>
      <c r="S81" s="32">
        <f>ROUND(J81*M81,0)</f>
        <v>63821</v>
      </c>
      <c r="T81" s="28">
        <f t="shared" si="8"/>
        <v>3640</v>
      </c>
      <c r="U81" s="23">
        <f t="shared" si="9"/>
        <v>7461</v>
      </c>
      <c r="Y81" s="1"/>
      <c r="Z81" s="1"/>
    </row>
    <row r="82" spans="1:26">
      <c r="A82" s="987"/>
      <c r="B82" s="14"/>
      <c r="C82" s="90" t="s">
        <v>6</v>
      </c>
      <c r="D82" s="1000"/>
      <c r="E82" s="997"/>
      <c r="F82" s="8">
        <v>5</v>
      </c>
      <c r="G82" s="46">
        <v>18000</v>
      </c>
      <c r="H82" s="9">
        <f t="shared" si="5"/>
        <v>37483</v>
      </c>
      <c r="I82" s="36">
        <v>59483</v>
      </c>
      <c r="J82" s="60">
        <f t="shared" si="6"/>
        <v>73790</v>
      </c>
      <c r="K82" s="61">
        <v>62390</v>
      </c>
      <c r="L82" s="61">
        <v>11400</v>
      </c>
      <c r="M82" s="990"/>
      <c r="N82" s="990"/>
      <c r="O82" s="67">
        <f>O$10</f>
        <v>0.56599999999999995</v>
      </c>
      <c r="P82" s="75">
        <f>ROUND(J82*M81*N81*O82,-1)</f>
        <v>26580</v>
      </c>
      <c r="Q82" s="61">
        <f t="shared" si="12"/>
        <v>37483</v>
      </c>
      <c r="R82" s="36">
        <f t="shared" si="7"/>
        <v>64063</v>
      </c>
      <c r="S82" s="31">
        <f>ROUND(J82*M81,0)</f>
        <v>70101</v>
      </c>
      <c r="T82" s="27">
        <f t="shared" si="8"/>
        <v>4580</v>
      </c>
      <c r="U82" s="22">
        <f t="shared" si="9"/>
        <v>6038</v>
      </c>
      <c r="Y82" s="1"/>
      <c r="Z82" s="1"/>
    </row>
    <row r="83" spans="1:26">
      <c r="A83" s="987"/>
      <c r="B83" s="14"/>
      <c r="C83" s="90" t="s">
        <v>7</v>
      </c>
      <c r="D83" s="1000"/>
      <c r="E83" s="997"/>
      <c r="F83" s="8">
        <v>24</v>
      </c>
      <c r="G83" s="46">
        <v>48000</v>
      </c>
      <c r="H83" s="9">
        <f t="shared" si="5"/>
        <v>42065</v>
      </c>
      <c r="I83" s="36">
        <v>99065</v>
      </c>
      <c r="J83" s="60">
        <f t="shared" si="6"/>
        <v>123340</v>
      </c>
      <c r="K83" s="61">
        <v>111940</v>
      </c>
      <c r="L83" s="61">
        <v>11400</v>
      </c>
      <c r="M83" s="990"/>
      <c r="N83" s="990"/>
      <c r="O83" s="67">
        <f>O$11</f>
        <v>0.72199999999999998</v>
      </c>
      <c r="P83" s="75">
        <f>ROUND(J83*M81*N81*O83,-1)</f>
        <v>56680</v>
      </c>
      <c r="Q83" s="61">
        <f t="shared" si="12"/>
        <v>42065</v>
      </c>
      <c r="R83" s="36">
        <f t="shared" si="7"/>
        <v>98745</v>
      </c>
      <c r="S83" s="31">
        <f>ROUND(J83*M81,0)</f>
        <v>117173</v>
      </c>
      <c r="T83" s="27">
        <f t="shared" si="8"/>
        <v>-320</v>
      </c>
      <c r="U83" s="22">
        <f t="shared" si="9"/>
        <v>18428</v>
      </c>
      <c r="Y83" s="1"/>
      <c r="Z83" s="1"/>
    </row>
    <row r="84" spans="1:26">
      <c r="A84" s="987"/>
      <c r="B84" s="16"/>
      <c r="C84" s="92" t="s">
        <v>8</v>
      </c>
      <c r="D84" s="1001"/>
      <c r="E84" s="998"/>
      <c r="F84" s="42">
        <v>6</v>
      </c>
      <c r="G84" s="48">
        <v>89000</v>
      </c>
      <c r="H84" s="11">
        <f t="shared" si="5"/>
        <v>45455</v>
      </c>
      <c r="I84" s="38">
        <v>152455</v>
      </c>
      <c r="J84" s="69">
        <f t="shared" si="6"/>
        <v>189470</v>
      </c>
      <c r="K84" s="70">
        <v>178070</v>
      </c>
      <c r="L84" s="70">
        <v>11400</v>
      </c>
      <c r="M84" s="991"/>
      <c r="N84" s="991"/>
      <c r="O84" s="71">
        <f>O$12</f>
        <v>0.82699999999999996</v>
      </c>
      <c r="P84" s="76">
        <f>ROUND(J84*M81*N81*O84,-1)</f>
        <v>99730</v>
      </c>
      <c r="Q84" s="70">
        <f t="shared" si="12"/>
        <v>45455</v>
      </c>
      <c r="R84" s="38">
        <f t="shared" si="7"/>
        <v>145185</v>
      </c>
      <c r="S84" s="33">
        <f>ROUND(J84*M81,0)</f>
        <v>179997</v>
      </c>
      <c r="T84" s="29">
        <f t="shared" si="8"/>
        <v>-7270</v>
      </c>
      <c r="U84" s="24">
        <f t="shared" si="9"/>
        <v>34812</v>
      </c>
      <c r="Y84" s="1"/>
      <c r="Z84" s="1"/>
    </row>
    <row r="85" spans="1:26">
      <c r="A85" s="987"/>
      <c r="B85" s="14" t="s">
        <v>14</v>
      </c>
      <c r="C85" s="90" t="s">
        <v>5</v>
      </c>
      <c r="D85" s="999">
        <v>9.2999999999999999E-2</v>
      </c>
      <c r="E85" s="1002">
        <v>0.14000000000000001</v>
      </c>
      <c r="F85" s="8">
        <v>6</v>
      </c>
      <c r="G85" s="46">
        <v>15000</v>
      </c>
      <c r="H85" s="9">
        <f t="shared" si="5"/>
        <v>34720</v>
      </c>
      <c r="I85" s="36">
        <v>52720</v>
      </c>
      <c r="J85" s="60">
        <f t="shared" si="6"/>
        <v>63090</v>
      </c>
      <c r="K85" s="61">
        <v>53970</v>
      </c>
      <c r="L85" s="61">
        <v>9120</v>
      </c>
      <c r="M85" s="992">
        <v>0.95</v>
      </c>
      <c r="N85" s="992">
        <f t="shared" ref="N85" si="15">$N81</f>
        <v>0.67</v>
      </c>
      <c r="O85" s="65">
        <f>O$9</f>
        <v>0.50600000000000001</v>
      </c>
      <c r="P85" s="74">
        <f>ROUND(J85*M85*N85*O85,-1)</f>
        <v>20320</v>
      </c>
      <c r="Q85" s="61">
        <f t="shared" si="12"/>
        <v>34720</v>
      </c>
      <c r="R85" s="36">
        <f t="shared" si="7"/>
        <v>55040</v>
      </c>
      <c r="S85" s="31">
        <f>ROUND(J85*M85,0)</f>
        <v>59936</v>
      </c>
      <c r="T85" s="27">
        <f t="shared" si="8"/>
        <v>2320</v>
      </c>
      <c r="U85" s="22">
        <f t="shared" si="9"/>
        <v>4896</v>
      </c>
      <c r="Y85" s="1"/>
      <c r="Z85" s="1"/>
    </row>
    <row r="86" spans="1:26">
      <c r="A86" s="987"/>
      <c r="B86" s="14"/>
      <c r="C86" s="90" t="s">
        <v>6</v>
      </c>
      <c r="D86" s="1000"/>
      <c r="E86" s="997"/>
      <c r="F86" s="8">
        <v>6</v>
      </c>
      <c r="G86" s="46">
        <v>18000</v>
      </c>
      <c r="H86" s="9">
        <f t="shared" si="5"/>
        <v>37483</v>
      </c>
      <c r="I86" s="36">
        <v>59483</v>
      </c>
      <c r="J86" s="60">
        <f t="shared" si="6"/>
        <v>69700</v>
      </c>
      <c r="K86" s="61">
        <v>60580</v>
      </c>
      <c r="L86" s="61">
        <v>9120</v>
      </c>
      <c r="M86" s="990"/>
      <c r="N86" s="990"/>
      <c r="O86" s="67">
        <f>O$10</f>
        <v>0.56599999999999995</v>
      </c>
      <c r="P86" s="75">
        <f>ROUND(J86*M85*N85*O86,-1)</f>
        <v>25110</v>
      </c>
      <c r="Q86" s="61">
        <f t="shared" si="12"/>
        <v>37483</v>
      </c>
      <c r="R86" s="36">
        <f t="shared" si="7"/>
        <v>62593</v>
      </c>
      <c r="S86" s="31">
        <f>ROUND(J86*M85,0)</f>
        <v>66215</v>
      </c>
      <c r="T86" s="27">
        <f t="shared" si="8"/>
        <v>3110</v>
      </c>
      <c r="U86" s="22">
        <f t="shared" si="9"/>
        <v>3622</v>
      </c>
      <c r="Y86" s="1"/>
      <c r="Z86" s="1"/>
    </row>
    <row r="87" spans="1:26">
      <c r="A87" s="987"/>
      <c r="B87" s="14"/>
      <c r="C87" s="90" t="s">
        <v>7</v>
      </c>
      <c r="D87" s="1000"/>
      <c r="E87" s="997"/>
      <c r="F87" s="8">
        <v>30</v>
      </c>
      <c r="G87" s="46">
        <v>48000</v>
      </c>
      <c r="H87" s="9">
        <f t="shared" si="5"/>
        <v>42065</v>
      </c>
      <c r="I87" s="36">
        <v>99065</v>
      </c>
      <c r="J87" s="60">
        <f t="shared" si="6"/>
        <v>119250</v>
      </c>
      <c r="K87" s="61">
        <v>110130</v>
      </c>
      <c r="L87" s="61">
        <v>9120</v>
      </c>
      <c r="M87" s="990"/>
      <c r="N87" s="990"/>
      <c r="O87" s="67">
        <f>O$11</f>
        <v>0.72199999999999998</v>
      </c>
      <c r="P87" s="75">
        <f>ROUND(J87*M85*N85*O87,-1)</f>
        <v>54800</v>
      </c>
      <c r="Q87" s="61">
        <f t="shared" si="12"/>
        <v>42065</v>
      </c>
      <c r="R87" s="36">
        <f t="shared" si="7"/>
        <v>96865</v>
      </c>
      <c r="S87" s="31">
        <f>ROUND(J87*M85,0)</f>
        <v>113288</v>
      </c>
      <c r="T87" s="27">
        <f t="shared" si="8"/>
        <v>-2200</v>
      </c>
      <c r="U87" s="22">
        <f t="shared" si="9"/>
        <v>16423</v>
      </c>
      <c r="Y87" s="1"/>
      <c r="Z87" s="1"/>
    </row>
    <row r="88" spans="1:26">
      <c r="A88" s="987"/>
      <c r="B88" s="14"/>
      <c r="C88" s="90" t="s">
        <v>8</v>
      </c>
      <c r="D88" s="1001"/>
      <c r="E88" s="998"/>
      <c r="F88" s="8">
        <v>8</v>
      </c>
      <c r="G88" s="46">
        <v>89000</v>
      </c>
      <c r="H88" s="9">
        <f t="shared" si="5"/>
        <v>45455</v>
      </c>
      <c r="I88" s="36">
        <v>152455</v>
      </c>
      <c r="J88" s="60">
        <f t="shared" si="6"/>
        <v>185380</v>
      </c>
      <c r="K88" s="61">
        <v>176260</v>
      </c>
      <c r="L88" s="61">
        <v>9120</v>
      </c>
      <c r="M88" s="991"/>
      <c r="N88" s="991"/>
      <c r="O88" s="71">
        <f>O$12</f>
        <v>0.82699999999999996</v>
      </c>
      <c r="P88" s="76">
        <f>ROUND(J88*M85*N85*O88,-1)</f>
        <v>97580</v>
      </c>
      <c r="Q88" s="61">
        <f t="shared" si="12"/>
        <v>45455</v>
      </c>
      <c r="R88" s="36">
        <f t="shared" si="7"/>
        <v>143035</v>
      </c>
      <c r="S88" s="31">
        <f>ROUND(J88*M85,0)</f>
        <v>176111</v>
      </c>
      <c r="T88" s="27">
        <f t="shared" si="8"/>
        <v>-9420</v>
      </c>
      <c r="U88" s="22">
        <f t="shared" si="9"/>
        <v>33076</v>
      </c>
      <c r="Y88" s="1"/>
      <c r="Z88" s="1"/>
    </row>
    <row r="89" spans="1:26">
      <c r="A89" s="987"/>
      <c r="B89" s="15" t="s">
        <v>15</v>
      </c>
      <c r="C89" s="91" t="s">
        <v>5</v>
      </c>
      <c r="D89" s="999">
        <v>5.3999999999999999E-2</v>
      </c>
      <c r="E89" s="1002">
        <v>0.1</v>
      </c>
      <c r="F89" s="41">
        <v>7</v>
      </c>
      <c r="G89" s="47">
        <v>15000</v>
      </c>
      <c r="H89" s="10">
        <f t="shared" si="5"/>
        <v>34720</v>
      </c>
      <c r="I89" s="37">
        <v>52720</v>
      </c>
      <c r="J89" s="63">
        <f t="shared" si="6"/>
        <v>55840</v>
      </c>
      <c r="K89" s="64">
        <v>48240</v>
      </c>
      <c r="L89" s="64">
        <v>7600</v>
      </c>
      <c r="M89" s="992">
        <v>0.95</v>
      </c>
      <c r="N89" s="992">
        <f t="shared" ref="N89" si="16">$N85</f>
        <v>0.67</v>
      </c>
      <c r="O89" s="65">
        <f>O$9</f>
        <v>0.50600000000000001</v>
      </c>
      <c r="P89" s="74">
        <f>ROUND(J89*M89*N89*O89,-1)</f>
        <v>17980</v>
      </c>
      <c r="Q89" s="64">
        <f t="shared" si="12"/>
        <v>34720</v>
      </c>
      <c r="R89" s="37">
        <f t="shared" si="7"/>
        <v>52700</v>
      </c>
      <c r="S89" s="32">
        <f>ROUND(J89*M89,0)</f>
        <v>53048</v>
      </c>
      <c r="T89" s="28">
        <f t="shared" si="8"/>
        <v>-20</v>
      </c>
      <c r="U89" s="23">
        <f t="shared" si="9"/>
        <v>348</v>
      </c>
      <c r="Y89" s="1"/>
      <c r="Z89" s="1"/>
    </row>
    <row r="90" spans="1:26">
      <c r="A90" s="987"/>
      <c r="B90" s="14"/>
      <c r="C90" s="90" t="s">
        <v>6</v>
      </c>
      <c r="D90" s="1000"/>
      <c r="E90" s="997"/>
      <c r="F90" s="8">
        <v>8</v>
      </c>
      <c r="G90" s="46">
        <v>18000</v>
      </c>
      <c r="H90" s="9">
        <f t="shared" si="5"/>
        <v>37483</v>
      </c>
      <c r="I90" s="36">
        <v>59483</v>
      </c>
      <c r="J90" s="60">
        <f t="shared" si="6"/>
        <v>62450</v>
      </c>
      <c r="K90" s="61">
        <v>54850</v>
      </c>
      <c r="L90" s="61">
        <v>7600</v>
      </c>
      <c r="M90" s="990"/>
      <c r="N90" s="990"/>
      <c r="O90" s="67">
        <f>O$10</f>
        <v>0.56599999999999995</v>
      </c>
      <c r="P90" s="75">
        <f>ROUND(J90*M89*N89*O90,-1)</f>
        <v>22500</v>
      </c>
      <c r="Q90" s="61">
        <f t="shared" si="12"/>
        <v>37483</v>
      </c>
      <c r="R90" s="36">
        <f t="shared" si="7"/>
        <v>59983</v>
      </c>
      <c r="S90" s="31">
        <f>ROUND(J90*M89,0)</f>
        <v>59328</v>
      </c>
      <c r="T90" s="27">
        <f t="shared" si="8"/>
        <v>500</v>
      </c>
      <c r="U90" s="22">
        <f t="shared" si="9"/>
        <v>-655</v>
      </c>
      <c r="Y90" s="1"/>
      <c r="Z90" s="1"/>
    </row>
    <row r="91" spans="1:26">
      <c r="A91" s="987"/>
      <c r="B91" s="14"/>
      <c r="C91" s="90" t="s">
        <v>7</v>
      </c>
      <c r="D91" s="1000"/>
      <c r="E91" s="997"/>
      <c r="F91" s="8">
        <v>36</v>
      </c>
      <c r="G91" s="46">
        <v>48000</v>
      </c>
      <c r="H91" s="9">
        <f t="shared" si="5"/>
        <v>42065</v>
      </c>
      <c r="I91" s="36">
        <v>99065</v>
      </c>
      <c r="J91" s="60">
        <f t="shared" si="6"/>
        <v>112000</v>
      </c>
      <c r="K91" s="61">
        <v>104400</v>
      </c>
      <c r="L91" s="61">
        <v>7600</v>
      </c>
      <c r="M91" s="990"/>
      <c r="N91" s="990"/>
      <c r="O91" s="67">
        <f>O$11</f>
        <v>0.72199999999999998</v>
      </c>
      <c r="P91" s="75">
        <f>ROUND(J91*M89*N89*O91,-1)</f>
        <v>51470</v>
      </c>
      <c r="Q91" s="61">
        <f t="shared" si="12"/>
        <v>42065</v>
      </c>
      <c r="R91" s="36">
        <f t="shared" si="7"/>
        <v>93535</v>
      </c>
      <c r="S91" s="31">
        <f>ROUND(J91*M89,0)</f>
        <v>106400</v>
      </c>
      <c r="T91" s="27">
        <f t="shared" si="8"/>
        <v>-5530</v>
      </c>
      <c r="U91" s="22">
        <f t="shared" si="9"/>
        <v>12865</v>
      </c>
      <c r="Y91" s="1"/>
      <c r="Z91" s="1"/>
    </row>
    <row r="92" spans="1:26">
      <c r="A92" s="987"/>
      <c r="B92" s="16"/>
      <c r="C92" s="92" t="s">
        <v>8</v>
      </c>
      <c r="D92" s="1001"/>
      <c r="E92" s="998"/>
      <c r="F92" s="42">
        <v>10</v>
      </c>
      <c r="G92" s="48">
        <v>89000</v>
      </c>
      <c r="H92" s="11">
        <f t="shared" si="5"/>
        <v>45455</v>
      </c>
      <c r="I92" s="38">
        <v>152455</v>
      </c>
      <c r="J92" s="69">
        <f t="shared" si="6"/>
        <v>178130</v>
      </c>
      <c r="K92" s="70">
        <v>170530</v>
      </c>
      <c r="L92" s="70">
        <v>7600</v>
      </c>
      <c r="M92" s="991"/>
      <c r="N92" s="991"/>
      <c r="O92" s="71">
        <f>O$12</f>
        <v>0.82699999999999996</v>
      </c>
      <c r="P92" s="76">
        <f>ROUND(J92*M89*N89*O92,-1)</f>
        <v>93770</v>
      </c>
      <c r="Q92" s="70">
        <f t="shared" si="12"/>
        <v>45455</v>
      </c>
      <c r="R92" s="38">
        <f t="shared" si="7"/>
        <v>139225</v>
      </c>
      <c r="S92" s="33">
        <f>ROUND(J92*M89,0)</f>
        <v>169224</v>
      </c>
      <c r="T92" s="29">
        <f t="shared" si="8"/>
        <v>-13230</v>
      </c>
      <c r="U92" s="24">
        <f t="shared" si="9"/>
        <v>29999</v>
      </c>
      <c r="Y92" s="1"/>
      <c r="Z92" s="1"/>
    </row>
    <row r="93" spans="1:26">
      <c r="A93" s="987"/>
      <c r="B93" s="14" t="s">
        <v>16</v>
      </c>
      <c r="C93" s="90" t="s">
        <v>5</v>
      </c>
      <c r="D93" s="999">
        <v>0.01</v>
      </c>
      <c r="E93" s="1002">
        <v>2.1999999999999999E-2</v>
      </c>
      <c r="F93" s="8">
        <v>8</v>
      </c>
      <c r="G93" s="46">
        <v>15000</v>
      </c>
      <c r="H93" s="9">
        <f t="shared" ref="H93:H111" si="17">H41</f>
        <v>34720</v>
      </c>
      <c r="I93" s="36">
        <v>52720</v>
      </c>
      <c r="J93" s="60">
        <f t="shared" si="6"/>
        <v>50730</v>
      </c>
      <c r="K93" s="61">
        <v>44220</v>
      </c>
      <c r="L93" s="61">
        <v>6510</v>
      </c>
      <c r="M93" s="992">
        <v>0.95</v>
      </c>
      <c r="N93" s="992">
        <f t="shared" ref="N93" si="18">$N89</f>
        <v>0.67</v>
      </c>
      <c r="O93" s="65">
        <f>O$9</f>
        <v>0.50600000000000001</v>
      </c>
      <c r="P93" s="74">
        <f>ROUND(J93*M93*N93*O93,-1)</f>
        <v>16340</v>
      </c>
      <c r="Q93" s="61">
        <f t="shared" si="12"/>
        <v>34720</v>
      </c>
      <c r="R93" s="36">
        <f t="shared" si="7"/>
        <v>51060</v>
      </c>
      <c r="S93" s="31">
        <f>ROUND(J93*M93,0)</f>
        <v>48194</v>
      </c>
      <c r="T93" s="27">
        <f t="shared" si="8"/>
        <v>-1660</v>
      </c>
      <c r="U93" s="22">
        <f t="shared" si="9"/>
        <v>-2866</v>
      </c>
      <c r="Y93" s="1"/>
      <c r="Z93" s="1"/>
    </row>
    <row r="94" spans="1:26">
      <c r="A94" s="987"/>
      <c r="B94" s="14"/>
      <c r="C94" s="90" t="s">
        <v>6</v>
      </c>
      <c r="D94" s="1000"/>
      <c r="E94" s="997"/>
      <c r="F94" s="8">
        <v>8</v>
      </c>
      <c r="G94" s="46">
        <v>18000</v>
      </c>
      <c r="H94" s="9">
        <f t="shared" si="17"/>
        <v>37483</v>
      </c>
      <c r="I94" s="36">
        <v>59483</v>
      </c>
      <c r="J94" s="60">
        <f t="shared" si="6"/>
        <v>57340</v>
      </c>
      <c r="K94" s="61">
        <v>50830</v>
      </c>
      <c r="L94" s="61">
        <f>L93</f>
        <v>6510</v>
      </c>
      <c r="M94" s="990"/>
      <c r="N94" s="990"/>
      <c r="O94" s="67">
        <f>O$10</f>
        <v>0.56599999999999995</v>
      </c>
      <c r="P94" s="75">
        <f>ROUND(J94*M93*N93*O94,-1)</f>
        <v>20660</v>
      </c>
      <c r="Q94" s="61">
        <f t="shared" si="12"/>
        <v>37483</v>
      </c>
      <c r="R94" s="36">
        <f t="shared" si="7"/>
        <v>58143</v>
      </c>
      <c r="S94" s="31">
        <f>ROUND(J94*M93,0)</f>
        <v>54473</v>
      </c>
      <c r="T94" s="27">
        <f t="shared" si="8"/>
        <v>-1340</v>
      </c>
      <c r="U94" s="22">
        <f t="shared" si="9"/>
        <v>-3670</v>
      </c>
      <c r="Y94" s="1"/>
      <c r="Z94" s="1"/>
    </row>
    <row r="95" spans="1:26">
      <c r="A95" s="987"/>
      <c r="B95" s="14"/>
      <c r="C95" s="90" t="s">
        <v>7</v>
      </c>
      <c r="D95" s="1000"/>
      <c r="E95" s="997"/>
      <c r="F95" s="8">
        <v>42</v>
      </c>
      <c r="G95" s="46">
        <v>48000</v>
      </c>
      <c r="H95" s="9">
        <f t="shared" si="17"/>
        <v>42065</v>
      </c>
      <c r="I95" s="36">
        <v>99065</v>
      </c>
      <c r="J95" s="60">
        <f t="shared" si="6"/>
        <v>106890</v>
      </c>
      <c r="K95" s="61">
        <v>100380</v>
      </c>
      <c r="L95" s="61">
        <f>L93</f>
        <v>6510</v>
      </c>
      <c r="M95" s="990"/>
      <c r="N95" s="990"/>
      <c r="O95" s="67">
        <f>O$11</f>
        <v>0.72199999999999998</v>
      </c>
      <c r="P95" s="75">
        <f>ROUND(J95*M93*N93*O95,-1)</f>
        <v>49120</v>
      </c>
      <c r="Q95" s="61">
        <f t="shared" si="12"/>
        <v>42065</v>
      </c>
      <c r="R95" s="36">
        <f t="shared" si="7"/>
        <v>91185</v>
      </c>
      <c r="S95" s="31">
        <f>ROUND(J95*M93,0)</f>
        <v>101546</v>
      </c>
      <c r="T95" s="27">
        <f t="shared" si="8"/>
        <v>-7880</v>
      </c>
      <c r="U95" s="22">
        <f t="shared" si="9"/>
        <v>10361</v>
      </c>
      <c r="Y95" s="1"/>
      <c r="Z95" s="1"/>
    </row>
    <row r="96" spans="1:26">
      <c r="A96" s="987"/>
      <c r="B96" s="14"/>
      <c r="C96" s="90" t="s">
        <v>8</v>
      </c>
      <c r="D96" s="1001"/>
      <c r="E96" s="998"/>
      <c r="F96" s="8">
        <v>12</v>
      </c>
      <c r="G96" s="46">
        <v>89000</v>
      </c>
      <c r="H96" s="9">
        <f t="shared" si="17"/>
        <v>45455</v>
      </c>
      <c r="I96" s="36">
        <v>152455</v>
      </c>
      <c r="J96" s="60">
        <f t="shared" si="6"/>
        <v>173020</v>
      </c>
      <c r="K96" s="61">
        <v>166510</v>
      </c>
      <c r="L96" s="61">
        <f>L93</f>
        <v>6510</v>
      </c>
      <c r="M96" s="991"/>
      <c r="N96" s="991"/>
      <c r="O96" s="71">
        <f>O$12</f>
        <v>0.82699999999999996</v>
      </c>
      <c r="P96" s="76">
        <f>ROUND(J96*M93*N93*O96,-1)</f>
        <v>91080</v>
      </c>
      <c r="Q96" s="61">
        <f t="shared" si="12"/>
        <v>45455</v>
      </c>
      <c r="R96" s="36">
        <f t="shared" si="7"/>
        <v>136535</v>
      </c>
      <c r="S96" s="31">
        <f>ROUND(J96*M93,0)</f>
        <v>164369</v>
      </c>
      <c r="T96" s="27">
        <f t="shared" si="8"/>
        <v>-15920</v>
      </c>
      <c r="U96" s="22">
        <f t="shared" si="9"/>
        <v>27834</v>
      </c>
      <c r="Y96" s="1"/>
      <c r="Z96" s="1"/>
    </row>
    <row r="97" spans="1:26">
      <c r="A97" s="987"/>
      <c r="B97" s="15" t="s">
        <v>17</v>
      </c>
      <c r="C97" s="91" t="s">
        <v>5</v>
      </c>
      <c r="D97" s="999">
        <v>1.4999999999999999E-2</v>
      </c>
      <c r="E97" s="1002">
        <v>3.6999999999999998E-2</v>
      </c>
      <c r="F97" s="41">
        <v>9</v>
      </c>
      <c r="G97" s="47">
        <v>15000</v>
      </c>
      <c r="H97" s="10">
        <f t="shared" si="17"/>
        <v>34720</v>
      </c>
      <c r="I97" s="37">
        <v>52720</v>
      </c>
      <c r="J97" s="63">
        <f t="shared" si="6"/>
        <v>46960</v>
      </c>
      <c r="K97" s="64">
        <v>41260</v>
      </c>
      <c r="L97" s="64">
        <v>5700</v>
      </c>
      <c r="M97" s="992">
        <v>0.95</v>
      </c>
      <c r="N97" s="992">
        <f t="shared" ref="N97" si="19">$N93</f>
        <v>0.67</v>
      </c>
      <c r="O97" s="65">
        <f>O$9</f>
        <v>0.50600000000000001</v>
      </c>
      <c r="P97" s="74">
        <f>ROUND(J97*M97*N97*O97,-1)</f>
        <v>15120</v>
      </c>
      <c r="Q97" s="64">
        <f t="shared" si="12"/>
        <v>34720</v>
      </c>
      <c r="R97" s="37">
        <f t="shared" si="7"/>
        <v>49840</v>
      </c>
      <c r="S97" s="32">
        <f>ROUND(J97*M97,0)</f>
        <v>44612</v>
      </c>
      <c r="T97" s="28">
        <f t="shared" si="8"/>
        <v>-2880</v>
      </c>
      <c r="U97" s="23">
        <f t="shared" si="9"/>
        <v>-5228</v>
      </c>
      <c r="Y97" s="1"/>
      <c r="Z97" s="1"/>
    </row>
    <row r="98" spans="1:26">
      <c r="A98" s="987"/>
      <c r="B98" s="14"/>
      <c r="C98" s="90" t="s">
        <v>6</v>
      </c>
      <c r="D98" s="1000"/>
      <c r="E98" s="997"/>
      <c r="F98" s="8">
        <v>10</v>
      </c>
      <c r="G98" s="46">
        <v>18000</v>
      </c>
      <c r="H98" s="9">
        <f t="shared" si="17"/>
        <v>37483</v>
      </c>
      <c r="I98" s="36">
        <v>59483</v>
      </c>
      <c r="J98" s="60">
        <f t="shared" si="6"/>
        <v>53570</v>
      </c>
      <c r="K98" s="61">
        <v>47870</v>
      </c>
      <c r="L98" s="61">
        <f>L97</f>
        <v>5700</v>
      </c>
      <c r="M98" s="990"/>
      <c r="N98" s="990"/>
      <c r="O98" s="67">
        <f>O$10</f>
        <v>0.56599999999999995</v>
      </c>
      <c r="P98" s="75">
        <f>ROUND(J98*M97*N97*O98,-1)</f>
        <v>19300</v>
      </c>
      <c r="Q98" s="61">
        <f t="shared" si="12"/>
        <v>37483</v>
      </c>
      <c r="R98" s="36">
        <f t="shared" si="7"/>
        <v>56783</v>
      </c>
      <c r="S98" s="31">
        <f>ROUND(J98*M97,0)</f>
        <v>50892</v>
      </c>
      <c r="T98" s="27">
        <f t="shared" si="8"/>
        <v>-2700</v>
      </c>
      <c r="U98" s="22">
        <f t="shared" si="9"/>
        <v>-5891</v>
      </c>
      <c r="Y98" s="1"/>
      <c r="Z98" s="1"/>
    </row>
    <row r="99" spans="1:26">
      <c r="A99" s="987"/>
      <c r="B99" s="14"/>
      <c r="C99" s="90" t="s">
        <v>7</v>
      </c>
      <c r="D99" s="1000"/>
      <c r="E99" s="997"/>
      <c r="F99" s="8">
        <v>48</v>
      </c>
      <c r="G99" s="46">
        <v>48000</v>
      </c>
      <c r="H99" s="9">
        <f t="shared" si="17"/>
        <v>42065</v>
      </c>
      <c r="I99" s="36">
        <v>99065</v>
      </c>
      <c r="J99" s="60">
        <f t="shared" si="6"/>
        <v>103120</v>
      </c>
      <c r="K99" s="61">
        <v>97420</v>
      </c>
      <c r="L99" s="61">
        <f>L97</f>
        <v>5700</v>
      </c>
      <c r="M99" s="990"/>
      <c r="N99" s="990"/>
      <c r="O99" s="67">
        <f>O$11</f>
        <v>0.72199999999999998</v>
      </c>
      <c r="P99" s="75">
        <f>ROUND(J99*M97*N97*O99,-1)</f>
        <v>47390</v>
      </c>
      <c r="Q99" s="61">
        <f t="shared" si="12"/>
        <v>42065</v>
      </c>
      <c r="R99" s="36">
        <f t="shared" si="7"/>
        <v>89455</v>
      </c>
      <c r="S99" s="31">
        <f>ROUND(J99*M97,0)</f>
        <v>97964</v>
      </c>
      <c r="T99" s="27">
        <f t="shared" si="8"/>
        <v>-9610</v>
      </c>
      <c r="U99" s="22">
        <f t="shared" si="9"/>
        <v>8509</v>
      </c>
      <c r="V99" s="105">
        <f>SUM(D85:D112)</f>
        <v>0.192</v>
      </c>
      <c r="Y99" s="1"/>
      <c r="Z99" s="1"/>
    </row>
    <row r="100" spans="1:26">
      <c r="A100" s="987"/>
      <c r="B100" s="16"/>
      <c r="C100" s="92" t="s">
        <v>8</v>
      </c>
      <c r="D100" s="1001"/>
      <c r="E100" s="998"/>
      <c r="F100" s="42">
        <v>13</v>
      </c>
      <c r="G100" s="48">
        <v>89000</v>
      </c>
      <c r="H100" s="11">
        <f t="shared" si="17"/>
        <v>45455</v>
      </c>
      <c r="I100" s="38">
        <v>152455</v>
      </c>
      <c r="J100" s="69">
        <f t="shared" si="6"/>
        <v>169250</v>
      </c>
      <c r="K100" s="70">
        <v>163550</v>
      </c>
      <c r="L100" s="72">
        <f>L97</f>
        <v>5700</v>
      </c>
      <c r="M100" s="991"/>
      <c r="N100" s="991"/>
      <c r="O100" s="71">
        <f>O$12</f>
        <v>0.82699999999999996</v>
      </c>
      <c r="P100" s="76">
        <f>ROUND(J100*M97*N97*O100,-1)</f>
        <v>89090</v>
      </c>
      <c r="Q100" s="70">
        <f t="shared" si="12"/>
        <v>45455</v>
      </c>
      <c r="R100" s="38">
        <f t="shared" si="7"/>
        <v>134545</v>
      </c>
      <c r="S100" s="33">
        <f>ROUND(J100*M97,0)</f>
        <v>160788</v>
      </c>
      <c r="T100" s="29">
        <f t="shared" si="8"/>
        <v>-17910</v>
      </c>
      <c r="U100" s="24">
        <f t="shared" si="9"/>
        <v>26243</v>
      </c>
      <c r="Y100" s="1"/>
      <c r="Z100" s="1"/>
    </row>
    <row r="101" spans="1:26">
      <c r="A101" s="987"/>
      <c r="B101" s="14" t="s">
        <v>18</v>
      </c>
      <c r="C101" s="90" t="s">
        <v>5</v>
      </c>
      <c r="D101" s="999">
        <v>5.0000000000000001E-3</v>
      </c>
      <c r="E101" s="1002">
        <v>1.4999999999999999E-2</v>
      </c>
      <c r="F101" s="8">
        <v>10</v>
      </c>
      <c r="G101" s="46">
        <v>15000</v>
      </c>
      <c r="H101" s="9">
        <f t="shared" si="17"/>
        <v>34720</v>
      </c>
      <c r="I101" s="36">
        <v>52720</v>
      </c>
      <c r="J101" s="60">
        <f t="shared" si="6"/>
        <v>43980</v>
      </c>
      <c r="K101" s="61">
        <v>38910</v>
      </c>
      <c r="L101" s="61">
        <v>5070</v>
      </c>
      <c r="M101" s="992">
        <v>0.95</v>
      </c>
      <c r="N101" s="992">
        <f t="shared" ref="N101" si="20">$N97</f>
        <v>0.67</v>
      </c>
      <c r="O101" s="65">
        <f>O$9</f>
        <v>0.50600000000000001</v>
      </c>
      <c r="P101" s="74">
        <f>ROUND(J101*M101*N101*O101,-1)</f>
        <v>14160</v>
      </c>
      <c r="Q101" s="61">
        <f t="shared" si="12"/>
        <v>34720</v>
      </c>
      <c r="R101" s="36">
        <f t="shared" si="7"/>
        <v>48880</v>
      </c>
      <c r="S101" s="31">
        <f>ROUND(J101*M101,0)</f>
        <v>41781</v>
      </c>
      <c r="T101" s="27">
        <f t="shared" si="8"/>
        <v>-3840</v>
      </c>
      <c r="U101" s="22">
        <f t="shared" si="9"/>
        <v>-7099</v>
      </c>
      <c r="Y101" s="1"/>
      <c r="Z101" s="1"/>
    </row>
    <row r="102" spans="1:26">
      <c r="A102" s="987"/>
      <c r="B102" s="14"/>
      <c r="C102" s="90" t="s">
        <v>6</v>
      </c>
      <c r="D102" s="1000"/>
      <c r="E102" s="997"/>
      <c r="F102" s="8">
        <v>11</v>
      </c>
      <c r="G102" s="46">
        <v>18000</v>
      </c>
      <c r="H102" s="9">
        <f t="shared" si="17"/>
        <v>37483</v>
      </c>
      <c r="I102" s="36">
        <v>59483</v>
      </c>
      <c r="J102" s="60">
        <f t="shared" si="6"/>
        <v>50590</v>
      </c>
      <c r="K102" s="61">
        <v>45520</v>
      </c>
      <c r="L102" s="61">
        <f>L101</f>
        <v>5070</v>
      </c>
      <c r="M102" s="990"/>
      <c r="N102" s="990"/>
      <c r="O102" s="67">
        <f>O$10</f>
        <v>0.56599999999999995</v>
      </c>
      <c r="P102" s="75">
        <f>ROUND(J102*M101*N101*O102,-1)</f>
        <v>18230</v>
      </c>
      <c r="Q102" s="61">
        <f t="shared" si="12"/>
        <v>37483</v>
      </c>
      <c r="R102" s="36">
        <f t="shared" si="7"/>
        <v>55713</v>
      </c>
      <c r="S102" s="31">
        <f>ROUND(J102*M101,0)</f>
        <v>48061</v>
      </c>
      <c r="T102" s="27">
        <f t="shared" si="8"/>
        <v>-3770</v>
      </c>
      <c r="U102" s="22">
        <f t="shared" si="9"/>
        <v>-7652</v>
      </c>
      <c r="Y102" s="1"/>
      <c r="Z102" s="1"/>
    </row>
    <row r="103" spans="1:26">
      <c r="A103" s="987"/>
      <c r="B103" s="14"/>
      <c r="C103" s="90" t="s">
        <v>7</v>
      </c>
      <c r="D103" s="1000"/>
      <c r="E103" s="997"/>
      <c r="F103" s="8">
        <v>54</v>
      </c>
      <c r="G103" s="46">
        <v>48000</v>
      </c>
      <c r="H103" s="9">
        <f t="shared" si="17"/>
        <v>42065</v>
      </c>
      <c r="I103" s="36">
        <v>99065</v>
      </c>
      <c r="J103" s="60">
        <f t="shared" si="6"/>
        <v>100140</v>
      </c>
      <c r="K103" s="61">
        <v>95070</v>
      </c>
      <c r="L103" s="61">
        <f>L101</f>
        <v>5070</v>
      </c>
      <c r="M103" s="990"/>
      <c r="N103" s="990"/>
      <c r="O103" s="67">
        <f>O$11</f>
        <v>0.72199999999999998</v>
      </c>
      <c r="P103" s="75">
        <f>ROUND(J103*M101*N101*O103,-1)</f>
        <v>46020</v>
      </c>
      <c r="Q103" s="61">
        <f t="shared" si="12"/>
        <v>42065</v>
      </c>
      <c r="R103" s="36">
        <f t="shared" si="7"/>
        <v>88085</v>
      </c>
      <c r="S103" s="31">
        <f>ROUND(J103*M101,0)</f>
        <v>95133</v>
      </c>
      <c r="T103" s="27">
        <f t="shared" si="8"/>
        <v>-10980</v>
      </c>
      <c r="U103" s="22">
        <f t="shared" si="9"/>
        <v>7048</v>
      </c>
      <c r="Y103" s="1"/>
      <c r="Z103" s="1"/>
    </row>
    <row r="104" spans="1:26">
      <c r="A104" s="987"/>
      <c r="B104" s="14"/>
      <c r="C104" s="90" t="s">
        <v>8</v>
      </c>
      <c r="D104" s="1001"/>
      <c r="E104" s="998"/>
      <c r="F104" s="8">
        <v>15</v>
      </c>
      <c r="G104" s="46">
        <v>89000</v>
      </c>
      <c r="H104" s="9">
        <f t="shared" si="17"/>
        <v>45455</v>
      </c>
      <c r="I104" s="36">
        <v>152455</v>
      </c>
      <c r="J104" s="60">
        <f t="shared" si="6"/>
        <v>166270</v>
      </c>
      <c r="K104" s="61">
        <v>161200</v>
      </c>
      <c r="L104" s="61">
        <f>L101</f>
        <v>5070</v>
      </c>
      <c r="M104" s="991"/>
      <c r="N104" s="991"/>
      <c r="O104" s="71">
        <f>O$12</f>
        <v>0.82699999999999996</v>
      </c>
      <c r="P104" s="76">
        <f>ROUND(J104*M101*N101*O104,-1)</f>
        <v>87520</v>
      </c>
      <c r="Q104" s="61">
        <f t="shared" si="12"/>
        <v>45455</v>
      </c>
      <c r="R104" s="36">
        <f t="shared" si="7"/>
        <v>132975</v>
      </c>
      <c r="S104" s="31">
        <f>ROUND(J104*M101,0)</f>
        <v>157957</v>
      </c>
      <c r="T104" s="27">
        <f t="shared" si="8"/>
        <v>-19480</v>
      </c>
      <c r="U104" s="22">
        <f t="shared" si="9"/>
        <v>24982</v>
      </c>
      <c r="Y104" s="1"/>
      <c r="Z104" s="1"/>
    </row>
    <row r="105" spans="1:26">
      <c r="A105" s="987"/>
      <c r="B105" s="15" t="s">
        <v>19</v>
      </c>
      <c r="C105" s="91" t="s">
        <v>5</v>
      </c>
      <c r="D105" s="999">
        <v>0.01</v>
      </c>
      <c r="E105" s="1002">
        <v>0.03</v>
      </c>
      <c r="F105" s="41">
        <v>12</v>
      </c>
      <c r="G105" s="47">
        <v>15000</v>
      </c>
      <c r="H105" s="10">
        <f t="shared" si="17"/>
        <v>34720</v>
      </c>
      <c r="I105" s="37">
        <v>52720</v>
      </c>
      <c r="J105" s="63">
        <f t="shared" si="6"/>
        <v>38800</v>
      </c>
      <c r="K105" s="64">
        <v>34240</v>
      </c>
      <c r="L105" s="64">
        <v>4560</v>
      </c>
      <c r="M105" s="992">
        <v>0.95</v>
      </c>
      <c r="N105" s="992">
        <f t="shared" ref="N105" si="21">$N101</f>
        <v>0.67</v>
      </c>
      <c r="O105" s="65">
        <f>O$9</f>
        <v>0.50600000000000001</v>
      </c>
      <c r="P105" s="74">
        <f>ROUND(J105*M105*N105*O105,-1)</f>
        <v>12500</v>
      </c>
      <c r="Q105" s="64">
        <f t="shared" si="12"/>
        <v>34720</v>
      </c>
      <c r="R105" s="37">
        <f t="shared" si="7"/>
        <v>47220</v>
      </c>
      <c r="S105" s="32">
        <f>ROUND(J105*M105,0)</f>
        <v>36860</v>
      </c>
      <c r="T105" s="28">
        <f t="shared" si="8"/>
        <v>-5500</v>
      </c>
      <c r="U105" s="23">
        <f t="shared" si="9"/>
        <v>-10360</v>
      </c>
      <c r="Y105" s="1"/>
      <c r="Z105" s="1"/>
    </row>
    <row r="106" spans="1:26">
      <c r="A106" s="987"/>
      <c r="B106" s="14"/>
      <c r="C106" s="90" t="s">
        <v>6</v>
      </c>
      <c r="D106" s="1000"/>
      <c r="E106" s="997"/>
      <c r="F106" s="8">
        <v>12</v>
      </c>
      <c r="G106" s="46">
        <v>18000</v>
      </c>
      <c r="H106" s="9">
        <f t="shared" si="17"/>
        <v>37483</v>
      </c>
      <c r="I106" s="36">
        <v>59483</v>
      </c>
      <c r="J106" s="60">
        <f t="shared" si="6"/>
        <v>45410</v>
      </c>
      <c r="K106" s="61">
        <v>40850</v>
      </c>
      <c r="L106" s="61">
        <f>L105</f>
        <v>4560</v>
      </c>
      <c r="M106" s="990"/>
      <c r="N106" s="990"/>
      <c r="O106" s="67">
        <f>O$10</f>
        <v>0.56599999999999995</v>
      </c>
      <c r="P106" s="75">
        <f>ROUND(J106*M105*N105*O106,-1)</f>
        <v>16360</v>
      </c>
      <c r="Q106" s="61">
        <f t="shared" si="12"/>
        <v>37483</v>
      </c>
      <c r="R106" s="36">
        <f t="shared" si="7"/>
        <v>53843</v>
      </c>
      <c r="S106" s="31">
        <f>ROUND(J106*M105,0)</f>
        <v>43140</v>
      </c>
      <c r="T106" s="27">
        <f t="shared" si="8"/>
        <v>-5640</v>
      </c>
      <c r="U106" s="22">
        <f t="shared" si="9"/>
        <v>-10703</v>
      </c>
      <c r="Y106" s="1"/>
      <c r="Z106" s="1"/>
    </row>
    <row r="107" spans="1:26">
      <c r="A107" s="987"/>
      <c r="B107" s="14"/>
      <c r="C107" s="90" t="s">
        <v>7</v>
      </c>
      <c r="D107" s="1000"/>
      <c r="E107" s="997"/>
      <c r="F107" s="8">
        <v>60</v>
      </c>
      <c r="G107" s="46">
        <v>48000</v>
      </c>
      <c r="H107" s="9">
        <f t="shared" si="17"/>
        <v>42065</v>
      </c>
      <c r="I107" s="36">
        <v>99065</v>
      </c>
      <c r="J107" s="60">
        <f t="shared" si="6"/>
        <v>94960</v>
      </c>
      <c r="K107" s="61">
        <v>90400</v>
      </c>
      <c r="L107" s="61">
        <f>L105</f>
        <v>4560</v>
      </c>
      <c r="M107" s="990"/>
      <c r="N107" s="990"/>
      <c r="O107" s="67">
        <f>O$11</f>
        <v>0.72199999999999998</v>
      </c>
      <c r="P107" s="75">
        <f>ROUND(J107*M105*N105*O107,-1)</f>
        <v>43640</v>
      </c>
      <c r="Q107" s="61">
        <f t="shared" si="12"/>
        <v>42065</v>
      </c>
      <c r="R107" s="36">
        <f t="shared" si="7"/>
        <v>85705</v>
      </c>
      <c r="S107" s="31">
        <f>ROUND(J107*M105,0)</f>
        <v>90212</v>
      </c>
      <c r="T107" s="27">
        <f t="shared" si="8"/>
        <v>-13360</v>
      </c>
      <c r="U107" s="22">
        <f t="shared" si="9"/>
        <v>4507</v>
      </c>
      <c r="Y107" s="1"/>
      <c r="Z107" s="1"/>
    </row>
    <row r="108" spans="1:26" ht="22.5" customHeight="1">
      <c r="A108" s="987"/>
      <c r="B108" s="16"/>
      <c r="C108" s="92" t="s">
        <v>8</v>
      </c>
      <c r="D108" s="1001"/>
      <c r="E108" s="998"/>
      <c r="F108" s="42">
        <v>16</v>
      </c>
      <c r="G108" s="48">
        <v>89000</v>
      </c>
      <c r="H108" s="11">
        <f t="shared" si="17"/>
        <v>45455</v>
      </c>
      <c r="I108" s="38">
        <v>152455</v>
      </c>
      <c r="J108" s="69">
        <f t="shared" si="6"/>
        <v>161090</v>
      </c>
      <c r="K108" s="70">
        <v>156530</v>
      </c>
      <c r="L108" s="61">
        <f>L105</f>
        <v>4560</v>
      </c>
      <c r="M108" s="991"/>
      <c r="N108" s="991"/>
      <c r="O108" s="71">
        <f>O$12</f>
        <v>0.82699999999999996</v>
      </c>
      <c r="P108" s="76">
        <f>ROUND(J108*M105*N105*O108,-1)</f>
        <v>84800</v>
      </c>
      <c r="Q108" s="70">
        <f t="shared" si="12"/>
        <v>45455</v>
      </c>
      <c r="R108" s="38">
        <f t="shared" si="7"/>
        <v>130255</v>
      </c>
      <c r="S108" s="33">
        <f>ROUND(J108*M105,0)</f>
        <v>153036</v>
      </c>
      <c r="T108" s="29">
        <f t="shared" si="8"/>
        <v>-22200</v>
      </c>
      <c r="U108" s="24">
        <f t="shared" si="9"/>
        <v>22781</v>
      </c>
      <c r="Y108" s="1"/>
      <c r="Z108" s="1"/>
    </row>
    <row r="109" spans="1:26">
      <c r="A109" s="987"/>
      <c r="B109" s="15" t="s">
        <v>20</v>
      </c>
      <c r="C109" s="91" t="s">
        <v>5</v>
      </c>
      <c r="D109" s="999">
        <v>5.0000000000000001E-3</v>
      </c>
      <c r="E109" s="1002">
        <v>1.7999999999999999E-2</v>
      </c>
      <c r="F109" s="41">
        <v>13</v>
      </c>
      <c r="G109" s="47">
        <v>15000</v>
      </c>
      <c r="H109" s="10">
        <f t="shared" si="17"/>
        <v>34720</v>
      </c>
      <c r="I109" s="37">
        <v>52720</v>
      </c>
      <c r="J109" s="63">
        <f t="shared" si="6"/>
        <v>37130</v>
      </c>
      <c r="K109" s="64">
        <v>32990</v>
      </c>
      <c r="L109" s="64">
        <v>4140</v>
      </c>
      <c r="M109" s="992">
        <v>0.96</v>
      </c>
      <c r="N109" s="992">
        <f t="shared" ref="N109" si="22">$N105</f>
        <v>0.67</v>
      </c>
      <c r="O109" s="65">
        <f>O$9</f>
        <v>0.50600000000000001</v>
      </c>
      <c r="P109" s="74">
        <f>ROUND(J109*M109*N109*O109,-1)</f>
        <v>12080</v>
      </c>
      <c r="Q109" s="64">
        <f t="shared" si="12"/>
        <v>34720</v>
      </c>
      <c r="R109" s="37">
        <f t="shared" si="7"/>
        <v>46800</v>
      </c>
      <c r="S109" s="32">
        <f>ROUND(J109*M109,0)</f>
        <v>35645</v>
      </c>
      <c r="T109" s="28">
        <f t="shared" si="8"/>
        <v>-5920</v>
      </c>
      <c r="U109" s="23">
        <f t="shared" si="9"/>
        <v>-11155</v>
      </c>
      <c r="Y109" s="1"/>
      <c r="Z109" s="1"/>
    </row>
    <row r="110" spans="1:26">
      <c r="A110" s="987"/>
      <c r="B110" s="14"/>
      <c r="C110" s="90" t="s">
        <v>6</v>
      </c>
      <c r="D110" s="1000"/>
      <c r="E110" s="997"/>
      <c r="F110" s="8">
        <v>13</v>
      </c>
      <c r="G110" s="46">
        <v>18000</v>
      </c>
      <c r="H110" s="9">
        <f t="shared" si="17"/>
        <v>37483</v>
      </c>
      <c r="I110" s="36">
        <v>59483</v>
      </c>
      <c r="J110" s="60">
        <f t="shared" si="6"/>
        <v>43740</v>
      </c>
      <c r="K110" s="61">
        <v>39600</v>
      </c>
      <c r="L110" s="61">
        <f>L109</f>
        <v>4140</v>
      </c>
      <c r="M110" s="990"/>
      <c r="N110" s="990"/>
      <c r="O110" s="67">
        <f>O$10</f>
        <v>0.56599999999999995</v>
      </c>
      <c r="P110" s="75">
        <f>ROUND(J110*M109*N109*O110,-1)</f>
        <v>15920</v>
      </c>
      <c r="Q110" s="61">
        <f t="shared" si="12"/>
        <v>37483</v>
      </c>
      <c r="R110" s="36">
        <f t="shared" si="7"/>
        <v>53403</v>
      </c>
      <c r="S110" s="31">
        <f>ROUND(J110*M109,0)</f>
        <v>41990</v>
      </c>
      <c r="T110" s="27">
        <f t="shared" si="8"/>
        <v>-6080</v>
      </c>
      <c r="U110" s="22">
        <f t="shared" si="9"/>
        <v>-11413</v>
      </c>
      <c r="Y110" s="1"/>
      <c r="Z110" s="1"/>
    </row>
    <row r="111" spans="1:26">
      <c r="A111" s="987"/>
      <c r="B111" s="14"/>
      <c r="C111" s="90" t="s">
        <v>7</v>
      </c>
      <c r="D111" s="1000"/>
      <c r="E111" s="997"/>
      <c r="F111" s="8">
        <v>66</v>
      </c>
      <c r="G111" s="46">
        <v>48000</v>
      </c>
      <c r="H111" s="9">
        <f t="shared" si="17"/>
        <v>42065</v>
      </c>
      <c r="I111" s="36">
        <v>99065</v>
      </c>
      <c r="J111" s="60">
        <f t="shared" si="6"/>
        <v>93290</v>
      </c>
      <c r="K111" s="61">
        <v>89150</v>
      </c>
      <c r="L111" s="61">
        <f>L109</f>
        <v>4140</v>
      </c>
      <c r="M111" s="990"/>
      <c r="N111" s="990"/>
      <c r="O111" s="67">
        <f>O$11</f>
        <v>0.72199999999999998</v>
      </c>
      <c r="P111" s="75">
        <f>ROUND(J111*M109*N109*O111,-1)</f>
        <v>43320</v>
      </c>
      <c r="Q111" s="61">
        <f t="shared" si="12"/>
        <v>42065</v>
      </c>
      <c r="R111" s="36">
        <f t="shared" si="7"/>
        <v>85385</v>
      </c>
      <c r="S111" s="31">
        <f>ROUND(J111*M109,0)</f>
        <v>89558</v>
      </c>
      <c r="T111" s="27">
        <f t="shared" si="8"/>
        <v>-13680</v>
      </c>
      <c r="U111" s="22">
        <f t="shared" si="9"/>
        <v>4173</v>
      </c>
      <c r="Y111" s="1"/>
      <c r="Z111" s="1"/>
    </row>
    <row r="112" spans="1:26" ht="21.5" thickBot="1">
      <c r="A112" s="988"/>
      <c r="B112" s="17"/>
      <c r="C112" s="93" t="s">
        <v>8</v>
      </c>
      <c r="D112" s="1004"/>
      <c r="E112" s="1005"/>
      <c r="F112" s="43">
        <v>18</v>
      </c>
      <c r="G112" s="49">
        <v>89000</v>
      </c>
      <c r="H112" s="18">
        <f t="shared" ref="H112" si="23">H60</f>
        <v>45455</v>
      </c>
      <c r="I112" s="39">
        <v>152455</v>
      </c>
      <c r="J112" s="77">
        <f t="shared" si="6"/>
        <v>159420</v>
      </c>
      <c r="K112" s="78">
        <v>155280</v>
      </c>
      <c r="L112" s="78">
        <f>L109</f>
        <v>4140</v>
      </c>
      <c r="M112" s="1003"/>
      <c r="N112" s="1003"/>
      <c r="O112" s="79">
        <f>O$12</f>
        <v>0.82699999999999996</v>
      </c>
      <c r="P112" s="80">
        <f>ROUND(J112*M109*N109*O112,-1)</f>
        <v>84800</v>
      </c>
      <c r="Q112" s="78">
        <f t="shared" si="12"/>
        <v>45455</v>
      </c>
      <c r="R112" s="39">
        <f t="shared" si="7"/>
        <v>130255</v>
      </c>
      <c r="S112" s="34">
        <f>ROUND(J112*M109,0)</f>
        <v>153043</v>
      </c>
      <c r="T112" s="30">
        <f t="shared" si="8"/>
        <v>-22200</v>
      </c>
      <c r="U112" s="25">
        <f t="shared" si="9"/>
        <v>22788</v>
      </c>
      <c r="Y112" s="1"/>
      <c r="Z112" s="1"/>
    </row>
    <row r="113" spans="1:26">
      <c r="A113" s="986" t="s">
        <v>57</v>
      </c>
      <c r="B113" s="14" t="s">
        <v>0</v>
      </c>
      <c r="C113" s="90" t="s">
        <v>1</v>
      </c>
      <c r="D113" s="993">
        <v>9.8000000000000004E-2</v>
      </c>
      <c r="E113" s="996">
        <v>8.0000000000000002E-3</v>
      </c>
      <c r="F113" s="8">
        <v>1</v>
      </c>
      <c r="G113" s="46">
        <v>12000</v>
      </c>
      <c r="H113" s="9">
        <f t="shared" ref="H113:H144" si="24">H9</f>
        <v>34720</v>
      </c>
      <c r="I113" s="36">
        <v>52720</v>
      </c>
      <c r="J113" s="60">
        <f>SUM(K113:L113)</f>
        <v>233370</v>
      </c>
      <c r="K113" s="61">
        <v>155950</v>
      </c>
      <c r="L113" s="61">
        <v>77420</v>
      </c>
      <c r="M113" s="989">
        <v>0.92</v>
      </c>
      <c r="N113" s="989">
        <f>N109</f>
        <v>0.67</v>
      </c>
      <c r="O113" s="62">
        <f>O$9</f>
        <v>0.50600000000000001</v>
      </c>
      <c r="P113" s="61">
        <f>ROUND(J113*M113*N113*O113,-1)</f>
        <v>72790</v>
      </c>
      <c r="Q113" s="61">
        <f t="shared" si="12"/>
        <v>34720</v>
      </c>
      <c r="R113" s="36">
        <f>SUM(P113:Q113)</f>
        <v>107510</v>
      </c>
      <c r="S113" s="31">
        <f>ROUND(J113*M113,0)</f>
        <v>214700</v>
      </c>
      <c r="T113" s="26">
        <f>R113-I113</f>
        <v>54790</v>
      </c>
      <c r="U113" s="21">
        <f>S113-R113</f>
        <v>107190</v>
      </c>
      <c r="Y113" s="1"/>
      <c r="Z113" s="1"/>
    </row>
    <row r="114" spans="1:26">
      <c r="A114" s="987"/>
      <c r="B114" s="14"/>
      <c r="C114" s="90" t="s">
        <v>2</v>
      </c>
      <c r="D114" s="994"/>
      <c r="E114" s="997"/>
      <c r="F114" s="8">
        <v>1</v>
      </c>
      <c r="G114" s="46">
        <v>15000</v>
      </c>
      <c r="H114" s="9">
        <f t="shared" si="24"/>
        <v>37483</v>
      </c>
      <c r="I114" s="36">
        <v>59483</v>
      </c>
      <c r="J114" s="60">
        <f t="shared" ref="J114:J164" si="25">SUM(K114:L114)</f>
        <v>246360</v>
      </c>
      <c r="K114" s="61">
        <v>168940</v>
      </c>
      <c r="L114" s="61">
        <v>77420</v>
      </c>
      <c r="M114" s="990"/>
      <c r="N114" s="990"/>
      <c r="O114" s="62">
        <f>O$10</f>
        <v>0.56599999999999995</v>
      </c>
      <c r="P114" s="61">
        <f>ROUND(J114*M113*N113*O114,-1)</f>
        <v>85950</v>
      </c>
      <c r="Q114" s="61">
        <f t="shared" si="12"/>
        <v>37483</v>
      </c>
      <c r="R114" s="36">
        <f t="shared" ref="R114:R164" si="26">SUM(P114:Q114)</f>
        <v>123433</v>
      </c>
      <c r="S114" s="31">
        <f>ROUND(J114*M113,0)</f>
        <v>226651</v>
      </c>
      <c r="T114" s="27">
        <f t="shared" ref="T114:T164" si="27">R114-I114</f>
        <v>63950</v>
      </c>
      <c r="U114" s="22">
        <f t="shared" ref="U114:U164" si="28">S114-R114</f>
        <v>103218</v>
      </c>
      <c r="Y114" s="1"/>
      <c r="Z114" s="1"/>
    </row>
    <row r="115" spans="1:26">
      <c r="A115" s="987"/>
      <c r="B115" s="14"/>
      <c r="C115" s="90" t="s">
        <v>3</v>
      </c>
      <c r="D115" s="994"/>
      <c r="E115" s="997"/>
      <c r="F115" s="8">
        <v>2</v>
      </c>
      <c r="G115" s="46">
        <v>39000</v>
      </c>
      <c r="H115" s="9">
        <f t="shared" si="24"/>
        <v>42065</v>
      </c>
      <c r="I115" s="36">
        <v>99065</v>
      </c>
      <c r="J115" s="60">
        <f t="shared" si="25"/>
        <v>337340</v>
      </c>
      <c r="K115" s="61">
        <v>259920</v>
      </c>
      <c r="L115" s="61">
        <v>77420</v>
      </c>
      <c r="M115" s="990"/>
      <c r="N115" s="990"/>
      <c r="O115" s="62">
        <f>O$11</f>
        <v>0.72199999999999998</v>
      </c>
      <c r="P115" s="61">
        <f>ROUND(J115*M113*N113*O115,-1)</f>
        <v>150130</v>
      </c>
      <c r="Q115" s="61">
        <f t="shared" si="12"/>
        <v>42065</v>
      </c>
      <c r="R115" s="36">
        <f t="shared" si="26"/>
        <v>192195</v>
      </c>
      <c r="S115" s="31">
        <f>ROUND(J115*M113,0)</f>
        <v>310353</v>
      </c>
      <c r="T115" s="27">
        <f t="shared" si="27"/>
        <v>93130</v>
      </c>
      <c r="U115" s="22">
        <f t="shared" si="28"/>
        <v>118158</v>
      </c>
      <c r="Y115" s="1"/>
      <c r="Z115" s="1"/>
    </row>
    <row r="116" spans="1:26">
      <c r="A116" s="987"/>
      <c r="B116" s="14"/>
      <c r="C116" s="90" t="s">
        <v>4</v>
      </c>
      <c r="D116" s="995"/>
      <c r="E116" s="998"/>
      <c r="F116" s="8">
        <v>1</v>
      </c>
      <c r="G116" s="46">
        <v>72000</v>
      </c>
      <c r="H116" s="9">
        <f t="shared" si="24"/>
        <v>45455</v>
      </c>
      <c r="I116" s="36">
        <v>152455</v>
      </c>
      <c r="J116" s="60">
        <f t="shared" si="25"/>
        <v>403650</v>
      </c>
      <c r="K116" s="61">
        <v>326230</v>
      </c>
      <c r="L116" s="61">
        <v>77420</v>
      </c>
      <c r="M116" s="991"/>
      <c r="N116" s="991"/>
      <c r="O116" s="62">
        <f>O$12</f>
        <v>0.82699999999999996</v>
      </c>
      <c r="P116" s="61">
        <f>ROUND(J116*M113*N113*O116,-1)</f>
        <v>205770</v>
      </c>
      <c r="Q116" s="61">
        <f t="shared" si="12"/>
        <v>45455</v>
      </c>
      <c r="R116" s="36">
        <f t="shared" si="26"/>
        <v>251225</v>
      </c>
      <c r="S116" s="31">
        <f>ROUND(J116*M113,0)</f>
        <v>371358</v>
      </c>
      <c r="T116" s="27">
        <f t="shared" si="27"/>
        <v>98770</v>
      </c>
      <c r="U116" s="22">
        <f t="shared" si="28"/>
        <v>120133</v>
      </c>
      <c r="Y116" s="1"/>
      <c r="Z116" s="1"/>
    </row>
    <row r="117" spans="1:26">
      <c r="A117" s="987"/>
      <c r="B117" s="15" t="s">
        <v>9</v>
      </c>
      <c r="C117" s="91" t="s">
        <v>5</v>
      </c>
      <c r="D117" s="999">
        <v>5.3999999999999999E-2</v>
      </c>
      <c r="E117" s="1002">
        <v>1.9E-2</v>
      </c>
      <c r="F117" s="41">
        <v>1</v>
      </c>
      <c r="G117" s="47">
        <v>12000</v>
      </c>
      <c r="H117" s="10">
        <f t="shared" si="24"/>
        <v>34720</v>
      </c>
      <c r="I117" s="37">
        <v>52720</v>
      </c>
      <c r="J117" s="63">
        <f t="shared" si="25"/>
        <v>124070</v>
      </c>
      <c r="K117" s="64">
        <v>91810</v>
      </c>
      <c r="L117" s="64">
        <v>32260</v>
      </c>
      <c r="M117" s="992">
        <v>0.91</v>
      </c>
      <c r="N117" s="992">
        <f>$N113</f>
        <v>0.67</v>
      </c>
      <c r="O117" s="65">
        <f>O$9</f>
        <v>0.50600000000000001</v>
      </c>
      <c r="P117" s="61">
        <f>ROUND(J117*M117*N117*O117,-1)</f>
        <v>38280</v>
      </c>
      <c r="Q117" s="64">
        <f t="shared" si="12"/>
        <v>34720</v>
      </c>
      <c r="R117" s="37">
        <f t="shared" si="26"/>
        <v>73000</v>
      </c>
      <c r="S117" s="32">
        <f>ROUND(J117*M117,0)</f>
        <v>112904</v>
      </c>
      <c r="T117" s="28">
        <f t="shared" si="27"/>
        <v>20280</v>
      </c>
      <c r="U117" s="23">
        <f t="shared" si="28"/>
        <v>39904</v>
      </c>
      <c r="Y117" s="1"/>
      <c r="Z117" s="1"/>
    </row>
    <row r="118" spans="1:26">
      <c r="A118" s="987"/>
      <c r="B118" s="14"/>
      <c r="C118" s="90" t="s">
        <v>6</v>
      </c>
      <c r="D118" s="1000"/>
      <c r="E118" s="997"/>
      <c r="F118" s="8">
        <v>2</v>
      </c>
      <c r="G118" s="46">
        <v>15000</v>
      </c>
      <c r="H118" s="9">
        <f t="shared" si="24"/>
        <v>37483</v>
      </c>
      <c r="I118" s="36">
        <v>59483</v>
      </c>
      <c r="J118" s="60">
        <f t="shared" si="25"/>
        <v>131720</v>
      </c>
      <c r="K118" s="61">
        <v>99460</v>
      </c>
      <c r="L118" s="61">
        <v>32260</v>
      </c>
      <c r="M118" s="990"/>
      <c r="N118" s="990"/>
      <c r="O118" s="67">
        <f>O$10</f>
        <v>0.56599999999999995</v>
      </c>
      <c r="P118" s="61">
        <f>ROUND(J118*M117*N117*O118,-1)</f>
        <v>45460</v>
      </c>
      <c r="Q118" s="61">
        <f t="shared" si="12"/>
        <v>37483</v>
      </c>
      <c r="R118" s="36">
        <f t="shared" si="26"/>
        <v>82943</v>
      </c>
      <c r="S118" s="31">
        <f>ROUND(J118*M117,0)</f>
        <v>119865</v>
      </c>
      <c r="T118" s="27">
        <f t="shared" si="27"/>
        <v>23460</v>
      </c>
      <c r="U118" s="22">
        <f t="shared" si="28"/>
        <v>36922</v>
      </c>
      <c r="Y118" s="1"/>
      <c r="Z118" s="1"/>
    </row>
    <row r="119" spans="1:26">
      <c r="A119" s="987"/>
      <c r="B119" s="14"/>
      <c r="C119" s="90" t="s">
        <v>7</v>
      </c>
      <c r="D119" s="1000"/>
      <c r="E119" s="997"/>
      <c r="F119" s="8">
        <v>7</v>
      </c>
      <c r="G119" s="46">
        <v>39000</v>
      </c>
      <c r="H119" s="9">
        <f t="shared" si="24"/>
        <v>42065</v>
      </c>
      <c r="I119" s="36">
        <v>99065</v>
      </c>
      <c r="J119" s="60">
        <f t="shared" si="25"/>
        <v>185280</v>
      </c>
      <c r="K119" s="61">
        <v>153020</v>
      </c>
      <c r="L119" s="61">
        <v>32260</v>
      </c>
      <c r="M119" s="990"/>
      <c r="N119" s="990"/>
      <c r="O119" s="67">
        <f>O$11</f>
        <v>0.72199999999999998</v>
      </c>
      <c r="P119" s="61">
        <f>ROUND(J119*M117*N117*O119,-1)</f>
        <v>81560</v>
      </c>
      <c r="Q119" s="61">
        <f t="shared" si="12"/>
        <v>42065</v>
      </c>
      <c r="R119" s="36">
        <f t="shared" si="26"/>
        <v>123625</v>
      </c>
      <c r="S119" s="31">
        <f>ROUND(J119*M117,0)</f>
        <v>168605</v>
      </c>
      <c r="T119" s="27">
        <f t="shared" si="27"/>
        <v>24560</v>
      </c>
      <c r="U119" s="22">
        <f t="shared" si="28"/>
        <v>44980</v>
      </c>
      <c r="Y119" s="1"/>
      <c r="Z119" s="1"/>
    </row>
    <row r="120" spans="1:26">
      <c r="A120" s="987"/>
      <c r="B120" s="16"/>
      <c r="C120" s="92" t="s">
        <v>8</v>
      </c>
      <c r="D120" s="1001"/>
      <c r="E120" s="998"/>
      <c r="F120" s="42">
        <v>2</v>
      </c>
      <c r="G120" s="48">
        <v>72000</v>
      </c>
      <c r="H120" s="11">
        <f t="shared" si="24"/>
        <v>45455</v>
      </c>
      <c r="I120" s="38">
        <v>152455</v>
      </c>
      <c r="J120" s="69">
        <f t="shared" si="25"/>
        <v>251590</v>
      </c>
      <c r="K120" s="70">
        <v>219330</v>
      </c>
      <c r="L120" s="70">
        <v>32260</v>
      </c>
      <c r="M120" s="991"/>
      <c r="N120" s="991"/>
      <c r="O120" s="71">
        <f>O$12</f>
        <v>0.82699999999999996</v>
      </c>
      <c r="P120" s="61">
        <f>ROUND(J120*M117*N117*O120,-1)</f>
        <v>126860</v>
      </c>
      <c r="Q120" s="70">
        <f t="shared" si="12"/>
        <v>45455</v>
      </c>
      <c r="R120" s="38">
        <f t="shared" si="26"/>
        <v>172315</v>
      </c>
      <c r="S120" s="33">
        <f>ROUND(J120*M117,0)</f>
        <v>228947</v>
      </c>
      <c r="T120" s="29">
        <f t="shared" si="27"/>
        <v>19860</v>
      </c>
      <c r="U120" s="24">
        <f t="shared" si="28"/>
        <v>56632</v>
      </c>
      <c r="Y120" s="1"/>
      <c r="Z120" s="1"/>
    </row>
    <row r="121" spans="1:26">
      <c r="A121" s="987"/>
      <c r="B121" s="14" t="s">
        <v>10</v>
      </c>
      <c r="C121" s="90" t="s">
        <v>5</v>
      </c>
      <c r="D121" s="999">
        <v>6.4000000000000001E-2</v>
      </c>
      <c r="E121" s="1002">
        <v>3.5999999999999997E-2</v>
      </c>
      <c r="F121" s="8">
        <v>2</v>
      </c>
      <c r="G121" s="46">
        <v>12000</v>
      </c>
      <c r="H121" s="9">
        <f t="shared" si="24"/>
        <v>34720</v>
      </c>
      <c r="I121" s="36">
        <v>52720</v>
      </c>
      <c r="J121" s="60">
        <f t="shared" si="25"/>
        <v>95300</v>
      </c>
      <c r="K121" s="61">
        <v>74930</v>
      </c>
      <c r="L121" s="61">
        <v>20370</v>
      </c>
      <c r="M121" s="992">
        <v>0.9</v>
      </c>
      <c r="N121" s="992">
        <f t="shared" ref="N121" si="29">$N117</f>
        <v>0.67</v>
      </c>
      <c r="O121" s="65">
        <f>O$9</f>
        <v>0.50600000000000001</v>
      </c>
      <c r="P121" s="61">
        <f>ROUND(J121*M121*N121*O121,-1)</f>
        <v>29080</v>
      </c>
      <c r="Q121" s="61">
        <f t="shared" si="12"/>
        <v>34720</v>
      </c>
      <c r="R121" s="36">
        <f t="shared" si="26"/>
        <v>63800</v>
      </c>
      <c r="S121" s="31">
        <f>ROUND(J121*M121,0)</f>
        <v>85770</v>
      </c>
      <c r="T121" s="27">
        <f t="shared" si="27"/>
        <v>11080</v>
      </c>
      <c r="U121" s="22">
        <f t="shared" si="28"/>
        <v>21970</v>
      </c>
      <c r="Y121" s="1"/>
      <c r="Z121" s="1"/>
    </row>
    <row r="122" spans="1:26">
      <c r="A122" s="987"/>
      <c r="B122" s="14"/>
      <c r="C122" s="90" t="s">
        <v>6</v>
      </c>
      <c r="D122" s="1000"/>
      <c r="E122" s="997"/>
      <c r="F122" s="8">
        <v>3</v>
      </c>
      <c r="G122" s="46">
        <v>15000</v>
      </c>
      <c r="H122" s="9">
        <f t="shared" si="24"/>
        <v>37483</v>
      </c>
      <c r="I122" s="36">
        <v>59483</v>
      </c>
      <c r="J122" s="60">
        <f t="shared" si="25"/>
        <v>101540</v>
      </c>
      <c r="K122" s="61">
        <v>81170</v>
      </c>
      <c r="L122" s="61">
        <v>20370</v>
      </c>
      <c r="M122" s="990"/>
      <c r="N122" s="990"/>
      <c r="O122" s="67">
        <f>O$10</f>
        <v>0.56599999999999995</v>
      </c>
      <c r="P122" s="61">
        <f>ROUND(J122*M121*N121*O122,-1)</f>
        <v>34660</v>
      </c>
      <c r="Q122" s="61">
        <f t="shared" si="12"/>
        <v>37483</v>
      </c>
      <c r="R122" s="36">
        <f t="shared" si="26"/>
        <v>72143</v>
      </c>
      <c r="S122" s="31">
        <f>ROUND(J122*M121,0)</f>
        <v>91386</v>
      </c>
      <c r="T122" s="27">
        <f t="shared" si="27"/>
        <v>12660</v>
      </c>
      <c r="U122" s="22">
        <f t="shared" si="28"/>
        <v>19243</v>
      </c>
      <c r="Y122" s="1"/>
      <c r="Z122" s="1"/>
    </row>
    <row r="123" spans="1:26">
      <c r="A123" s="987"/>
      <c r="B123" s="14"/>
      <c r="C123" s="90" t="s">
        <v>7</v>
      </c>
      <c r="D123" s="1000"/>
      <c r="E123" s="997"/>
      <c r="F123" s="8">
        <v>12</v>
      </c>
      <c r="G123" s="46">
        <v>39000</v>
      </c>
      <c r="H123" s="9">
        <f t="shared" si="24"/>
        <v>42065</v>
      </c>
      <c r="I123" s="36">
        <v>99065</v>
      </c>
      <c r="J123" s="60">
        <f t="shared" si="25"/>
        <v>145260</v>
      </c>
      <c r="K123" s="61">
        <v>124890</v>
      </c>
      <c r="L123" s="61">
        <v>20370</v>
      </c>
      <c r="M123" s="990"/>
      <c r="N123" s="990"/>
      <c r="O123" s="67">
        <f>O$11</f>
        <v>0.72199999999999998</v>
      </c>
      <c r="P123" s="61">
        <f>ROUND(J123*M121*N121*O123,-1)</f>
        <v>63240</v>
      </c>
      <c r="Q123" s="61">
        <f t="shared" si="12"/>
        <v>42065</v>
      </c>
      <c r="R123" s="36">
        <f t="shared" si="26"/>
        <v>105305</v>
      </c>
      <c r="S123" s="31">
        <f>ROUND(J123*M121,0)</f>
        <v>130734</v>
      </c>
      <c r="T123" s="27">
        <f t="shared" si="27"/>
        <v>6240</v>
      </c>
      <c r="U123" s="22">
        <f t="shared" si="28"/>
        <v>25429</v>
      </c>
      <c r="Y123" s="1"/>
      <c r="Z123" s="1"/>
    </row>
    <row r="124" spans="1:26">
      <c r="A124" s="987"/>
      <c r="B124" s="14"/>
      <c r="C124" s="90" t="s">
        <v>8</v>
      </c>
      <c r="D124" s="1001"/>
      <c r="E124" s="998"/>
      <c r="F124" s="8">
        <v>3</v>
      </c>
      <c r="G124" s="46">
        <v>72000</v>
      </c>
      <c r="H124" s="9">
        <f t="shared" si="24"/>
        <v>45455</v>
      </c>
      <c r="I124" s="36">
        <v>152455</v>
      </c>
      <c r="J124" s="60">
        <f t="shared" si="25"/>
        <v>211570</v>
      </c>
      <c r="K124" s="61">
        <v>191200</v>
      </c>
      <c r="L124" s="61">
        <v>20370</v>
      </c>
      <c r="M124" s="991"/>
      <c r="N124" s="991"/>
      <c r="O124" s="71">
        <f>O$12</f>
        <v>0.82699999999999996</v>
      </c>
      <c r="P124" s="61">
        <f>ROUND(J124*M121*N121*O124,-1)</f>
        <v>105510</v>
      </c>
      <c r="Q124" s="61">
        <f t="shared" si="12"/>
        <v>45455</v>
      </c>
      <c r="R124" s="36">
        <f t="shared" si="26"/>
        <v>150965</v>
      </c>
      <c r="S124" s="31">
        <f>ROUND(J124*M121,0)</f>
        <v>190413</v>
      </c>
      <c r="T124" s="27">
        <f t="shared" si="27"/>
        <v>-1490</v>
      </c>
      <c r="U124" s="22">
        <f t="shared" si="28"/>
        <v>39448</v>
      </c>
      <c r="Y124" s="1"/>
      <c r="Z124" s="1"/>
    </row>
    <row r="125" spans="1:26">
      <c r="A125" s="987"/>
      <c r="B125" s="15" t="s">
        <v>11</v>
      </c>
      <c r="C125" s="91" t="s">
        <v>5</v>
      </c>
      <c r="D125" s="999">
        <v>7.3999999999999996E-2</v>
      </c>
      <c r="E125" s="1002">
        <v>4.9000000000000002E-2</v>
      </c>
      <c r="F125" s="41">
        <v>2</v>
      </c>
      <c r="G125" s="47">
        <v>12000</v>
      </c>
      <c r="H125" s="10">
        <f t="shared" si="24"/>
        <v>34720</v>
      </c>
      <c r="I125" s="37">
        <v>52720</v>
      </c>
      <c r="J125" s="63">
        <f t="shared" si="25"/>
        <v>112150</v>
      </c>
      <c r="K125" s="64">
        <v>89340</v>
      </c>
      <c r="L125" s="73">
        <v>22810</v>
      </c>
      <c r="M125" s="992">
        <v>0.93</v>
      </c>
      <c r="N125" s="992">
        <f t="shared" ref="N125" si="30">$N121</f>
        <v>0.67</v>
      </c>
      <c r="O125" s="65">
        <f>O$9</f>
        <v>0.50600000000000001</v>
      </c>
      <c r="P125" s="74">
        <f>ROUND(J125*M125*N125*O125,-1)</f>
        <v>35360</v>
      </c>
      <c r="Q125" s="64">
        <f t="shared" si="12"/>
        <v>34720</v>
      </c>
      <c r="R125" s="37">
        <f t="shared" si="26"/>
        <v>70080</v>
      </c>
      <c r="S125" s="32">
        <f>ROUND(J125*M125,0)</f>
        <v>104300</v>
      </c>
      <c r="T125" s="28">
        <f t="shared" si="27"/>
        <v>17360</v>
      </c>
      <c r="U125" s="23">
        <f t="shared" si="28"/>
        <v>34220</v>
      </c>
      <c r="Y125" s="1"/>
      <c r="Z125" s="1"/>
    </row>
    <row r="126" spans="1:26">
      <c r="A126" s="987"/>
      <c r="B126" s="14"/>
      <c r="C126" s="90" t="s">
        <v>6</v>
      </c>
      <c r="D126" s="1000"/>
      <c r="E126" s="997"/>
      <c r="F126" s="8">
        <v>3</v>
      </c>
      <c r="G126" s="46">
        <v>15000</v>
      </c>
      <c r="H126" s="9">
        <f t="shared" si="24"/>
        <v>37483</v>
      </c>
      <c r="I126" s="36">
        <v>59483</v>
      </c>
      <c r="J126" s="60">
        <f t="shared" si="25"/>
        <v>118760</v>
      </c>
      <c r="K126" s="61">
        <v>95950</v>
      </c>
      <c r="L126" s="61">
        <v>22810</v>
      </c>
      <c r="M126" s="990"/>
      <c r="N126" s="990"/>
      <c r="O126" s="67">
        <f>O$10</f>
        <v>0.56599999999999995</v>
      </c>
      <c r="P126" s="75">
        <f>ROUND(J126*M125*N125*O126,-1)</f>
        <v>41880</v>
      </c>
      <c r="Q126" s="61">
        <f t="shared" ref="Q126:Q177" si="31">H126</f>
        <v>37483</v>
      </c>
      <c r="R126" s="36">
        <f t="shared" si="26"/>
        <v>79363</v>
      </c>
      <c r="S126" s="31">
        <f>ROUND(J126*M125,0)</f>
        <v>110447</v>
      </c>
      <c r="T126" s="27">
        <f t="shared" si="27"/>
        <v>19880</v>
      </c>
      <c r="U126" s="22">
        <f t="shared" si="28"/>
        <v>31084</v>
      </c>
      <c r="Y126" s="1"/>
      <c r="Z126" s="1"/>
    </row>
    <row r="127" spans="1:26">
      <c r="A127" s="987"/>
      <c r="B127" s="14"/>
      <c r="C127" s="90" t="s">
        <v>7</v>
      </c>
      <c r="D127" s="1000"/>
      <c r="E127" s="997"/>
      <c r="F127" s="8">
        <v>12</v>
      </c>
      <c r="G127" s="46">
        <v>39000</v>
      </c>
      <c r="H127" s="9">
        <f t="shared" si="24"/>
        <v>42065</v>
      </c>
      <c r="I127" s="36">
        <v>99065</v>
      </c>
      <c r="J127" s="60">
        <f t="shared" si="25"/>
        <v>168310</v>
      </c>
      <c r="K127" s="61">
        <v>145500</v>
      </c>
      <c r="L127" s="61">
        <v>22810</v>
      </c>
      <c r="M127" s="990"/>
      <c r="N127" s="990"/>
      <c r="O127" s="67">
        <f>O$11</f>
        <v>0.72199999999999998</v>
      </c>
      <c r="P127" s="75">
        <f>ROUND(J127*M125*N125*O127,-1)</f>
        <v>75720</v>
      </c>
      <c r="Q127" s="61">
        <f t="shared" si="31"/>
        <v>42065</v>
      </c>
      <c r="R127" s="36">
        <f t="shared" si="26"/>
        <v>117785</v>
      </c>
      <c r="S127" s="31">
        <f>ROUND(J127*M125,0)</f>
        <v>156528</v>
      </c>
      <c r="T127" s="27">
        <f t="shared" si="27"/>
        <v>18720</v>
      </c>
      <c r="U127" s="22">
        <f t="shared" si="28"/>
        <v>38743</v>
      </c>
      <c r="Y127" s="1"/>
      <c r="Z127" s="1"/>
    </row>
    <row r="128" spans="1:26">
      <c r="A128" s="987"/>
      <c r="B128" s="16"/>
      <c r="C128" s="92" t="s">
        <v>8</v>
      </c>
      <c r="D128" s="1001"/>
      <c r="E128" s="998"/>
      <c r="F128" s="42">
        <v>3</v>
      </c>
      <c r="G128" s="48">
        <v>72000</v>
      </c>
      <c r="H128" s="11">
        <f t="shared" si="24"/>
        <v>45455</v>
      </c>
      <c r="I128" s="38">
        <v>152455</v>
      </c>
      <c r="J128" s="69">
        <f t="shared" si="25"/>
        <v>234440</v>
      </c>
      <c r="K128" s="70">
        <v>211630</v>
      </c>
      <c r="L128" s="70">
        <v>22810</v>
      </c>
      <c r="M128" s="991"/>
      <c r="N128" s="991"/>
      <c r="O128" s="71">
        <f>O$12</f>
        <v>0.82699999999999996</v>
      </c>
      <c r="P128" s="76">
        <f>ROUND(J128*M125*N125*O128,-1)</f>
        <v>120810</v>
      </c>
      <c r="Q128" s="70">
        <f t="shared" si="31"/>
        <v>45455</v>
      </c>
      <c r="R128" s="38">
        <f t="shared" si="26"/>
        <v>166265</v>
      </c>
      <c r="S128" s="33">
        <f>ROUND(J128*M125,0)</f>
        <v>218029</v>
      </c>
      <c r="T128" s="29">
        <f t="shared" si="27"/>
        <v>13810</v>
      </c>
      <c r="U128" s="24">
        <f t="shared" si="28"/>
        <v>51764</v>
      </c>
      <c r="Y128" s="1"/>
      <c r="Z128" s="1"/>
    </row>
    <row r="129" spans="1:26">
      <c r="A129" s="987"/>
      <c r="B129" s="14" t="s">
        <v>12</v>
      </c>
      <c r="C129" s="90" t="s">
        <v>5</v>
      </c>
      <c r="D129" s="999">
        <v>0.26500000000000001</v>
      </c>
      <c r="E129" s="1002">
        <v>0.23</v>
      </c>
      <c r="F129" s="8">
        <v>3</v>
      </c>
      <c r="G129" s="46">
        <v>12000</v>
      </c>
      <c r="H129" s="9">
        <f t="shared" si="24"/>
        <v>34720</v>
      </c>
      <c r="I129" s="36">
        <v>52720</v>
      </c>
      <c r="J129" s="60">
        <f t="shared" si="25"/>
        <v>82130</v>
      </c>
      <c r="K129" s="61">
        <v>66920</v>
      </c>
      <c r="L129" s="61">
        <v>15210</v>
      </c>
      <c r="M129" s="992">
        <v>0.91</v>
      </c>
      <c r="N129" s="992">
        <f t="shared" ref="N129" si="32">$N125</f>
        <v>0.67</v>
      </c>
      <c r="O129" s="65">
        <f>O$9</f>
        <v>0.50600000000000001</v>
      </c>
      <c r="P129" s="74">
        <f>ROUND(J129*M129*N129*O129,-1)</f>
        <v>25340</v>
      </c>
      <c r="Q129" s="61">
        <f t="shared" si="31"/>
        <v>34720</v>
      </c>
      <c r="R129" s="36">
        <f t="shared" si="26"/>
        <v>60060</v>
      </c>
      <c r="S129" s="31">
        <f>ROUND(J129*M129,0)</f>
        <v>74738</v>
      </c>
      <c r="T129" s="27">
        <f t="shared" si="27"/>
        <v>7340</v>
      </c>
      <c r="U129" s="22">
        <f t="shared" si="28"/>
        <v>14678</v>
      </c>
      <c r="Y129" s="1"/>
      <c r="Z129" s="1"/>
    </row>
    <row r="130" spans="1:26">
      <c r="A130" s="987"/>
      <c r="B130" s="14"/>
      <c r="C130" s="90" t="s">
        <v>6</v>
      </c>
      <c r="D130" s="1000"/>
      <c r="E130" s="997"/>
      <c r="F130" s="8">
        <v>4</v>
      </c>
      <c r="G130" s="46">
        <v>15000</v>
      </c>
      <c r="H130" s="9">
        <f t="shared" si="24"/>
        <v>37483</v>
      </c>
      <c r="I130" s="36">
        <v>59483</v>
      </c>
      <c r="J130" s="60">
        <f t="shared" si="25"/>
        <v>88740</v>
      </c>
      <c r="K130" s="61">
        <v>73530</v>
      </c>
      <c r="L130" s="61">
        <v>15210</v>
      </c>
      <c r="M130" s="990"/>
      <c r="N130" s="990"/>
      <c r="O130" s="67">
        <f>O$10</f>
        <v>0.56599999999999995</v>
      </c>
      <c r="P130" s="75">
        <f>ROUND(J130*M129*N129*O130,-1)</f>
        <v>30620</v>
      </c>
      <c r="Q130" s="61">
        <f t="shared" si="31"/>
        <v>37483</v>
      </c>
      <c r="R130" s="36">
        <f t="shared" si="26"/>
        <v>68103</v>
      </c>
      <c r="S130" s="31">
        <f>ROUND(J130*M129,0)</f>
        <v>80753</v>
      </c>
      <c r="T130" s="27">
        <f t="shared" si="27"/>
        <v>8620</v>
      </c>
      <c r="U130" s="22">
        <f t="shared" si="28"/>
        <v>12650</v>
      </c>
      <c r="Y130" s="1"/>
      <c r="Z130" s="1"/>
    </row>
    <row r="131" spans="1:26">
      <c r="A131" s="987"/>
      <c r="B131" s="14"/>
      <c r="C131" s="90" t="s">
        <v>7</v>
      </c>
      <c r="D131" s="1000"/>
      <c r="E131" s="997"/>
      <c r="F131" s="8">
        <v>18</v>
      </c>
      <c r="G131" s="46">
        <v>39000</v>
      </c>
      <c r="H131" s="9">
        <f t="shared" si="24"/>
        <v>42065</v>
      </c>
      <c r="I131" s="36">
        <v>99065</v>
      </c>
      <c r="J131" s="60">
        <f t="shared" si="25"/>
        <v>138290</v>
      </c>
      <c r="K131" s="61">
        <v>123080</v>
      </c>
      <c r="L131" s="61">
        <v>15210</v>
      </c>
      <c r="M131" s="990"/>
      <c r="N131" s="990"/>
      <c r="O131" s="67">
        <f>O$11</f>
        <v>0.72199999999999998</v>
      </c>
      <c r="P131" s="75">
        <f>ROUND(J131*M129*N129*O131,-1)</f>
        <v>60880</v>
      </c>
      <c r="Q131" s="61">
        <f t="shared" si="31"/>
        <v>42065</v>
      </c>
      <c r="R131" s="36">
        <f t="shared" si="26"/>
        <v>102945</v>
      </c>
      <c r="S131" s="31">
        <f>ROUND(J131*M129,0)</f>
        <v>125844</v>
      </c>
      <c r="T131" s="27">
        <f t="shared" si="27"/>
        <v>3880</v>
      </c>
      <c r="U131" s="22">
        <f t="shared" si="28"/>
        <v>22899</v>
      </c>
      <c r="Y131" s="1"/>
      <c r="Z131" s="1"/>
    </row>
    <row r="132" spans="1:26">
      <c r="A132" s="987"/>
      <c r="B132" s="14"/>
      <c r="C132" s="90" t="s">
        <v>8</v>
      </c>
      <c r="D132" s="1001"/>
      <c r="E132" s="998"/>
      <c r="F132" s="8">
        <v>5</v>
      </c>
      <c r="G132" s="46">
        <v>72000</v>
      </c>
      <c r="H132" s="9">
        <f t="shared" si="24"/>
        <v>45455</v>
      </c>
      <c r="I132" s="36">
        <v>152455</v>
      </c>
      <c r="J132" s="60">
        <f t="shared" si="25"/>
        <v>204420</v>
      </c>
      <c r="K132" s="61">
        <v>189210</v>
      </c>
      <c r="L132" s="61">
        <v>15210</v>
      </c>
      <c r="M132" s="991"/>
      <c r="N132" s="991"/>
      <c r="O132" s="71">
        <f>O$12</f>
        <v>0.82699999999999996</v>
      </c>
      <c r="P132" s="76">
        <f>ROUND(J132*M129*N129*O132,-1)</f>
        <v>103070</v>
      </c>
      <c r="Q132" s="61">
        <f t="shared" si="31"/>
        <v>45455</v>
      </c>
      <c r="R132" s="36">
        <f t="shared" si="26"/>
        <v>148525</v>
      </c>
      <c r="S132" s="31">
        <f>ROUND(J132*M129,0)</f>
        <v>186022</v>
      </c>
      <c r="T132" s="27">
        <f t="shared" si="27"/>
        <v>-3930</v>
      </c>
      <c r="U132" s="22">
        <f t="shared" si="28"/>
        <v>37497</v>
      </c>
      <c r="Y132" s="1"/>
      <c r="Z132" s="1"/>
    </row>
    <row r="133" spans="1:26">
      <c r="A133" s="987"/>
      <c r="B133" s="15" t="s">
        <v>13</v>
      </c>
      <c r="C133" s="91" t="s">
        <v>5</v>
      </c>
      <c r="D133" s="999">
        <v>0.255</v>
      </c>
      <c r="E133" s="1002">
        <v>0.29799999999999999</v>
      </c>
      <c r="F133" s="41">
        <v>5</v>
      </c>
      <c r="G133" s="47">
        <v>12000</v>
      </c>
      <c r="H133" s="10">
        <f t="shared" si="24"/>
        <v>34720</v>
      </c>
      <c r="I133" s="37">
        <v>52720</v>
      </c>
      <c r="J133" s="63">
        <f t="shared" si="25"/>
        <v>67180</v>
      </c>
      <c r="K133" s="64">
        <v>55780</v>
      </c>
      <c r="L133" s="64">
        <v>11400</v>
      </c>
      <c r="M133" s="992">
        <v>0.9</v>
      </c>
      <c r="N133" s="992">
        <f t="shared" ref="N133" si="33">$N129</f>
        <v>0.67</v>
      </c>
      <c r="O133" s="65">
        <f>O$9</f>
        <v>0.50600000000000001</v>
      </c>
      <c r="P133" s="74">
        <f>ROUND(J133*M133*N133*O133,-1)</f>
        <v>20500</v>
      </c>
      <c r="Q133" s="64">
        <f t="shared" si="31"/>
        <v>34720</v>
      </c>
      <c r="R133" s="37">
        <f t="shared" si="26"/>
        <v>55220</v>
      </c>
      <c r="S133" s="32">
        <f>ROUND(J133*M133,0)</f>
        <v>60462</v>
      </c>
      <c r="T133" s="28">
        <f t="shared" si="27"/>
        <v>2500</v>
      </c>
      <c r="U133" s="23">
        <f t="shared" si="28"/>
        <v>5242</v>
      </c>
      <c r="Y133" s="1"/>
      <c r="Z133" s="1"/>
    </row>
    <row r="134" spans="1:26">
      <c r="A134" s="987"/>
      <c r="B134" s="14"/>
      <c r="C134" s="90" t="s">
        <v>6</v>
      </c>
      <c r="D134" s="1000"/>
      <c r="E134" s="997"/>
      <c r="F134" s="8">
        <v>5</v>
      </c>
      <c r="G134" s="46">
        <v>15000</v>
      </c>
      <c r="H134" s="9">
        <f t="shared" si="24"/>
        <v>37483</v>
      </c>
      <c r="I134" s="36">
        <v>59483</v>
      </c>
      <c r="J134" s="60">
        <f t="shared" si="25"/>
        <v>73790</v>
      </c>
      <c r="K134" s="61">
        <v>62390</v>
      </c>
      <c r="L134" s="61">
        <v>11400</v>
      </c>
      <c r="M134" s="990"/>
      <c r="N134" s="990"/>
      <c r="O134" s="67">
        <f>O$10</f>
        <v>0.56599999999999995</v>
      </c>
      <c r="P134" s="75">
        <f>ROUND(J134*M133*N133*O134,-1)</f>
        <v>25180</v>
      </c>
      <c r="Q134" s="61">
        <f t="shared" si="31"/>
        <v>37483</v>
      </c>
      <c r="R134" s="36">
        <f t="shared" si="26"/>
        <v>62663</v>
      </c>
      <c r="S134" s="31">
        <f>ROUND(J134*M133,0)</f>
        <v>66411</v>
      </c>
      <c r="T134" s="27">
        <f t="shared" si="27"/>
        <v>3180</v>
      </c>
      <c r="U134" s="22">
        <f t="shared" si="28"/>
        <v>3748</v>
      </c>
      <c r="Y134" s="1"/>
      <c r="Z134" s="1"/>
    </row>
    <row r="135" spans="1:26">
      <c r="A135" s="987"/>
      <c r="B135" s="14"/>
      <c r="C135" s="90" t="s">
        <v>7</v>
      </c>
      <c r="D135" s="1000"/>
      <c r="E135" s="997"/>
      <c r="F135" s="8">
        <v>24</v>
      </c>
      <c r="G135" s="46">
        <v>39000</v>
      </c>
      <c r="H135" s="9">
        <f t="shared" si="24"/>
        <v>42065</v>
      </c>
      <c r="I135" s="36">
        <v>99065</v>
      </c>
      <c r="J135" s="60">
        <f t="shared" si="25"/>
        <v>123340</v>
      </c>
      <c r="K135" s="61">
        <v>111940</v>
      </c>
      <c r="L135" s="61">
        <v>11400</v>
      </c>
      <c r="M135" s="990"/>
      <c r="N135" s="990"/>
      <c r="O135" s="67">
        <f>O$11</f>
        <v>0.72199999999999998</v>
      </c>
      <c r="P135" s="75">
        <f>ROUND(J135*M133*N133*O135,-1)</f>
        <v>53700</v>
      </c>
      <c r="Q135" s="61">
        <f t="shared" si="31"/>
        <v>42065</v>
      </c>
      <c r="R135" s="36">
        <f t="shared" si="26"/>
        <v>95765</v>
      </c>
      <c r="S135" s="31">
        <f>ROUND(J135*M133,0)</f>
        <v>111006</v>
      </c>
      <c r="T135" s="27">
        <f t="shared" si="27"/>
        <v>-3300</v>
      </c>
      <c r="U135" s="22">
        <f t="shared" si="28"/>
        <v>15241</v>
      </c>
      <c r="Y135" s="1"/>
      <c r="Z135" s="1"/>
    </row>
    <row r="136" spans="1:26">
      <c r="A136" s="987"/>
      <c r="B136" s="16"/>
      <c r="C136" s="92" t="s">
        <v>8</v>
      </c>
      <c r="D136" s="1001"/>
      <c r="E136" s="998"/>
      <c r="F136" s="42">
        <v>6</v>
      </c>
      <c r="G136" s="48">
        <v>72000</v>
      </c>
      <c r="H136" s="11">
        <f t="shared" si="24"/>
        <v>45455</v>
      </c>
      <c r="I136" s="38">
        <v>152455</v>
      </c>
      <c r="J136" s="69">
        <f t="shared" si="25"/>
        <v>189470</v>
      </c>
      <c r="K136" s="70">
        <v>178070</v>
      </c>
      <c r="L136" s="70">
        <v>11400</v>
      </c>
      <c r="M136" s="991"/>
      <c r="N136" s="991"/>
      <c r="O136" s="71">
        <f>O$12</f>
        <v>0.82699999999999996</v>
      </c>
      <c r="P136" s="76">
        <f>ROUND(J136*M133*N133*O136,-1)</f>
        <v>94490</v>
      </c>
      <c r="Q136" s="70">
        <f t="shared" si="31"/>
        <v>45455</v>
      </c>
      <c r="R136" s="38">
        <f t="shared" si="26"/>
        <v>139945</v>
      </c>
      <c r="S136" s="33">
        <f>ROUND(J136*M133,0)</f>
        <v>170523</v>
      </c>
      <c r="T136" s="29">
        <f t="shared" si="27"/>
        <v>-12510</v>
      </c>
      <c r="U136" s="24">
        <f t="shared" si="28"/>
        <v>30578</v>
      </c>
      <c r="Y136" s="1"/>
      <c r="Z136" s="1"/>
    </row>
    <row r="137" spans="1:26">
      <c r="A137" s="987"/>
      <c r="B137" s="14" t="s">
        <v>14</v>
      </c>
      <c r="C137" s="90" t="s">
        <v>5</v>
      </c>
      <c r="D137" s="999">
        <v>9.2999999999999999E-2</v>
      </c>
      <c r="E137" s="1002">
        <v>0.14000000000000001</v>
      </c>
      <c r="F137" s="8">
        <v>6</v>
      </c>
      <c r="G137" s="46">
        <v>12000</v>
      </c>
      <c r="H137" s="9">
        <f t="shared" si="24"/>
        <v>34720</v>
      </c>
      <c r="I137" s="36">
        <v>52720</v>
      </c>
      <c r="J137" s="60">
        <f t="shared" si="25"/>
        <v>63090</v>
      </c>
      <c r="K137" s="61">
        <v>53970</v>
      </c>
      <c r="L137" s="61">
        <v>9120</v>
      </c>
      <c r="M137" s="992">
        <v>0.9</v>
      </c>
      <c r="N137" s="992">
        <f t="shared" ref="N137" si="34">$N133</f>
        <v>0.67</v>
      </c>
      <c r="O137" s="65">
        <f>O$9</f>
        <v>0.50600000000000001</v>
      </c>
      <c r="P137" s="74">
        <f>ROUND(J137*M137*N137*O137,-1)</f>
        <v>19250</v>
      </c>
      <c r="Q137" s="61">
        <f t="shared" si="31"/>
        <v>34720</v>
      </c>
      <c r="R137" s="36">
        <f t="shared" si="26"/>
        <v>53970</v>
      </c>
      <c r="S137" s="31">
        <f>ROUND(J137*M137,0)</f>
        <v>56781</v>
      </c>
      <c r="T137" s="27">
        <f t="shared" si="27"/>
        <v>1250</v>
      </c>
      <c r="U137" s="22">
        <f t="shared" si="28"/>
        <v>2811</v>
      </c>
      <c r="Y137" s="1"/>
      <c r="Z137" s="1"/>
    </row>
    <row r="138" spans="1:26">
      <c r="A138" s="987"/>
      <c r="B138" s="14"/>
      <c r="C138" s="90" t="s">
        <v>6</v>
      </c>
      <c r="D138" s="1000"/>
      <c r="E138" s="997"/>
      <c r="F138" s="8">
        <v>6</v>
      </c>
      <c r="G138" s="46">
        <v>15000</v>
      </c>
      <c r="H138" s="9">
        <f t="shared" si="24"/>
        <v>37483</v>
      </c>
      <c r="I138" s="36">
        <v>59483</v>
      </c>
      <c r="J138" s="60">
        <f t="shared" si="25"/>
        <v>69700</v>
      </c>
      <c r="K138" s="61">
        <v>60580</v>
      </c>
      <c r="L138" s="61">
        <v>9120</v>
      </c>
      <c r="M138" s="990"/>
      <c r="N138" s="990"/>
      <c r="O138" s="67">
        <f>O$10</f>
        <v>0.56599999999999995</v>
      </c>
      <c r="P138" s="75">
        <f>ROUND(J138*M137*N137*O138,-1)</f>
        <v>23790</v>
      </c>
      <c r="Q138" s="61">
        <f t="shared" si="31"/>
        <v>37483</v>
      </c>
      <c r="R138" s="36">
        <f t="shared" si="26"/>
        <v>61273</v>
      </c>
      <c r="S138" s="31">
        <f>ROUND(J138*M137,0)</f>
        <v>62730</v>
      </c>
      <c r="T138" s="27">
        <f t="shared" si="27"/>
        <v>1790</v>
      </c>
      <c r="U138" s="22">
        <f t="shared" si="28"/>
        <v>1457</v>
      </c>
      <c r="Y138" s="1"/>
      <c r="Z138" s="1"/>
    </row>
    <row r="139" spans="1:26">
      <c r="A139" s="987"/>
      <c r="B139" s="14"/>
      <c r="C139" s="90" t="s">
        <v>7</v>
      </c>
      <c r="D139" s="1000"/>
      <c r="E139" s="997"/>
      <c r="F139" s="8">
        <v>30</v>
      </c>
      <c r="G139" s="46">
        <v>39000</v>
      </c>
      <c r="H139" s="9">
        <f t="shared" si="24"/>
        <v>42065</v>
      </c>
      <c r="I139" s="36">
        <v>99065</v>
      </c>
      <c r="J139" s="60">
        <f t="shared" si="25"/>
        <v>119250</v>
      </c>
      <c r="K139" s="61">
        <v>110130</v>
      </c>
      <c r="L139" s="61">
        <v>9120</v>
      </c>
      <c r="M139" s="990"/>
      <c r="N139" s="990"/>
      <c r="O139" s="67">
        <f>O$11</f>
        <v>0.72199999999999998</v>
      </c>
      <c r="P139" s="75">
        <f>ROUND(J139*M137*N137*O139,-1)</f>
        <v>51920</v>
      </c>
      <c r="Q139" s="61">
        <f t="shared" si="31"/>
        <v>42065</v>
      </c>
      <c r="R139" s="36">
        <f t="shared" si="26"/>
        <v>93985</v>
      </c>
      <c r="S139" s="31">
        <f>ROUND(J139*M137,0)</f>
        <v>107325</v>
      </c>
      <c r="T139" s="27">
        <f t="shared" si="27"/>
        <v>-5080</v>
      </c>
      <c r="U139" s="22">
        <f t="shared" si="28"/>
        <v>13340</v>
      </c>
      <c r="Y139" s="1"/>
      <c r="Z139" s="1"/>
    </row>
    <row r="140" spans="1:26">
      <c r="A140" s="987"/>
      <c r="B140" s="14"/>
      <c r="C140" s="90" t="s">
        <v>8</v>
      </c>
      <c r="D140" s="1001"/>
      <c r="E140" s="998"/>
      <c r="F140" s="8">
        <v>8</v>
      </c>
      <c r="G140" s="46">
        <v>72000</v>
      </c>
      <c r="H140" s="9">
        <f t="shared" si="24"/>
        <v>45455</v>
      </c>
      <c r="I140" s="36">
        <v>152455</v>
      </c>
      <c r="J140" s="60">
        <f t="shared" si="25"/>
        <v>185380</v>
      </c>
      <c r="K140" s="61">
        <v>176260</v>
      </c>
      <c r="L140" s="61">
        <v>9120</v>
      </c>
      <c r="M140" s="991"/>
      <c r="N140" s="991"/>
      <c r="O140" s="71">
        <f>O$12</f>
        <v>0.82699999999999996</v>
      </c>
      <c r="P140" s="76">
        <f>ROUND(J140*M137*N137*O140,-1)</f>
        <v>92450</v>
      </c>
      <c r="Q140" s="61">
        <f t="shared" si="31"/>
        <v>45455</v>
      </c>
      <c r="R140" s="36">
        <f t="shared" si="26"/>
        <v>137905</v>
      </c>
      <c r="S140" s="31">
        <f>ROUND(J140*M137,0)</f>
        <v>166842</v>
      </c>
      <c r="T140" s="27">
        <f t="shared" si="27"/>
        <v>-14550</v>
      </c>
      <c r="U140" s="22">
        <f t="shared" si="28"/>
        <v>28937</v>
      </c>
      <c r="Y140" s="1"/>
      <c r="Z140" s="1"/>
    </row>
    <row r="141" spans="1:26">
      <c r="A141" s="987"/>
      <c r="B141" s="15" t="s">
        <v>15</v>
      </c>
      <c r="C141" s="91" t="s">
        <v>5</v>
      </c>
      <c r="D141" s="999">
        <v>5.3999999999999999E-2</v>
      </c>
      <c r="E141" s="1002">
        <v>0.1</v>
      </c>
      <c r="F141" s="41">
        <v>7</v>
      </c>
      <c r="G141" s="47">
        <v>12000</v>
      </c>
      <c r="H141" s="10">
        <f t="shared" si="24"/>
        <v>34720</v>
      </c>
      <c r="I141" s="37">
        <v>52720</v>
      </c>
      <c r="J141" s="63">
        <f t="shared" si="25"/>
        <v>55840</v>
      </c>
      <c r="K141" s="64">
        <v>48240</v>
      </c>
      <c r="L141" s="64">
        <v>7600</v>
      </c>
      <c r="M141" s="992">
        <v>0.89</v>
      </c>
      <c r="N141" s="992">
        <f t="shared" ref="N141" si="35">$N137</f>
        <v>0.67</v>
      </c>
      <c r="O141" s="65">
        <f>O$9</f>
        <v>0.50600000000000001</v>
      </c>
      <c r="P141" s="74">
        <f>ROUND(J141*M141*N141*O141,-1)</f>
        <v>16850</v>
      </c>
      <c r="Q141" s="64">
        <f t="shared" si="31"/>
        <v>34720</v>
      </c>
      <c r="R141" s="37">
        <f t="shared" si="26"/>
        <v>51570</v>
      </c>
      <c r="S141" s="32">
        <f>ROUND(J141*M141,0)</f>
        <v>49698</v>
      </c>
      <c r="T141" s="28">
        <f t="shared" si="27"/>
        <v>-1150</v>
      </c>
      <c r="U141" s="23">
        <f t="shared" si="28"/>
        <v>-1872</v>
      </c>
      <c r="Y141" s="1"/>
      <c r="Z141" s="1"/>
    </row>
    <row r="142" spans="1:26">
      <c r="A142" s="987"/>
      <c r="B142" s="14"/>
      <c r="C142" s="90" t="s">
        <v>6</v>
      </c>
      <c r="D142" s="1000"/>
      <c r="E142" s="997"/>
      <c r="F142" s="8">
        <v>8</v>
      </c>
      <c r="G142" s="46">
        <v>15000</v>
      </c>
      <c r="H142" s="9">
        <f t="shared" si="24"/>
        <v>37483</v>
      </c>
      <c r="I142" s="36">
        <v>59483</v>
      </c>
      <c r="J142" s="60">
        <f t="shared" si="25"/>
        <v>62450</v>
      </c>
      <c r="K142" s="61">
        <v>54850</v>
      </c>
      <c r="L142" s="61">
        <v>7600</v>
      </c>
      <c r="M142" s="990"/>
      <c r="N142" s="990"/>
      <c r="O142" s="67">
        <f>O$10</f>
        <v>0.56599999999999995</v>
      </c>
      <c r="P142" s="75">
        <f>ROUND(J142*M141*N141*O142,-1)</f>
        <v>21080</v>
      </c>
      <c r="Q142" s="61">
        <f t="shared" si="31"/>
        <v>37483</v>
      </c>
      <c r="R142" s="36">
        <f t="shared" si="26"/>
        <v>58563</v>
      </c>
      <c r="S142" s="31">
        <f>ROUND(J142*M141,0)</f>
        <v>55581</v>
      </c>
      <c r="T142" s="27">
        <f t="shared" si="27"/>
        <v>-920</v>
      </c>
      <c r="U142" s="22">
        <f t="shared" si="28"/>
        <v>-2982</v>
      </c>
      <c r="Y142" s="1"/>
      <c r="Z142" s="1"/>
    </row>
    <row r="143" spans="1:26">
      <c r="A143" s="987"/>
      <c r="B143" s="14"/>
      <c r="C143" s="90" t="s">
        <v>7</v>
      </c>
      <c r="D143" s="1000"/>
      <c r="E143" s="997"/>
      <c r="F143" s="8">
        <v>36</v>
      </c>
      <c r="G143" s="46">
        <v>39000</v>
      </c>
      <c r="H143" s="9">
        <f t="shared" si="24"/>
        <v>42065</v>
      </c>
      <c r="I143" s="36">
        <v>99065</v>
      </c>
      <c r="J143" s="60">
        <f t="shared" si="25"/>
        <v>112000</v>
      </c>
      <c r="K143" s="61">
        <v>104400</v>
      </c>
      <c r="L143" s="61">
        <v>7600</v>
      </c>
      <c r="M143" s="990"/>
      <c r="N143" s="990"/>
      <c r="O143" s="67">
        <f>O$11</f>
        <v>0.72199999999999998</v>
      </c>
      <c r="P143" s="75">
        <f>ROUND(J143*M141*N141*O143,-1)</f>
        <v>48220</v>
      </c>
      <c r="Q143" s="61">
        <f t="shared" si="31"/>
        <v>42065</v>
      </c>
      <c r="R143" s="36">
        <f t="shared" si="26"/>
        <v>90285</v>
      </c>
      <c r="S143" s="31">
        <f>ROUND(J143*M141,0)</f>
        <v>99680</v>
      </c>
      <c r="T143" s="27">
        <f t="shared" si="27"/>
        <v>-8780</v>
      </c>
      <c r="U143" s="22">
        <f t="shared" si="28"/>
        <v>9395</v>
      </c>
      <c r="Y143" s="1"/>
      <c r="Z143" s="1"/>
    </row>
    <row r="144" spans="1:26">
      <c r="A144" s="987"/>
      <c r="B144" s="16"/>
      <c r="C144" s="92" t="s">
        <v>8</v>
      </c>
      <c r="D144" s="1001"/>
      <c r="E144" s="998"/>
      <c r="F144" s="42">
        <v>10</v>
      </c>
      <c r="G144" s="48">
        <v>72000</v>
      </c>
      <c r="H144" s="11">
        <f t="shared" si="24"/>
        <v>45455</v>
      </c>
      <c r="I144" s="38">
        <v>152455</v>
      </c>
      <c r="J144" s="69">
        <f t="shared" si="25"/>
        <v>178130</v>
      </c>
      <c r="K144" s="70">
        <v>170530</v>
      </c>
      <c r="L144" s="70">
        <v>7600</v>
      </c>
      <c r="M144" s="991"/>
      <c r="N144" s="991"/>
      <c r="O144" s="71">
        <f>O$12</f>
        <v>0.82699999999999996</v>
      </c>
      <c r="P144" s="76">
        <f>ROUND(J144*M141*N141*O144,-1)</f>
        <v>87840</v>
      </c>
      <c r="Q144" s="70">
        <f t="shared" si="31"/>
        <v>45455</v>
      </c>
      <c r="R144" s="38">
        <f t="shared" si="26"/>
        <v>133295</v>
      </c>
      <c r="S144" s="33">
        <f>ROUND(J144*M141,0)</f>
        <v>158536</v>
      </c>
      <c r="T144" s="29">
        <f t="shared" si="27"/>
        <v>-19160</v>
      </c>
      <c r="U144" s="24">
        <f t="shared" si="28"/>
        <v>25241</v>
      </c>
      <c r="Y144" s="1"/>
      <c r="Z144" s="1"/>
    </row>
    <row r="145" spans="1:26">
      <c r="A145" s="987"/>
      <c r="B145" s="14" t="s">
        <v>16</v>
      </c>
      <c r="C145" s="90" t="s">
        <v>5</v>
      </c>
      <c r="D145" s="999">
        <v>0.01</v>
      </c>
      <c r="E145" s="1002">
        <v>2.1999999999999999E-2</v>
      </c>
      <c r="F145" s="8">
        <v>8</v>
      </c>
      <c r="G145" s="46">
        <v>12000</v>
      </c>
      <c r="H145" s="9">
        <f t="shared" ref="H145:H163" si="36">H41</f>
        <v>34720</v>
      </c>
      <c r="I145" s="36">
        <v>52720</v>
      </c>
      <c r="J145" s="60">
        <f t="shared" si="25"/>
        <v>50730</v>
      </c>
      <c r="K145" s="61">
        <v>44220</v>
      </c>
      <c r="L145" s="61">
        <v>6510</v>
      </c>
      <c r="M145" s="992">
        <v>0.89</v>
      </c>
      <c r="N145" s="992">
        <f t="shared" ref="N145" si="37">$N141</f>
        <v>0.67</v>
      </c>
      <c r="O145" s="65">
        <f>O$9</f>
        <v>0.50600000000000001</v>
      </c>
      <c r="P145" s="74">
        <f>ROUND(J145*M145*N145*O145,-1)</f>
        <v>15310</v>
      </c>
      <c r="Q145" s="61">
        <f t="shared" si="31"/>
        <v>34720</v>
      </c>
      <c r="R145" s="36">
        <f t="shared" si="26"/>
        <v>50030</v>
      </c>
      <c r="S145" s="31">
        <f>ROUND(J145*M145,0)</f>
        <v>45150</v>
      </c>
      <c r="T145" s="27">
        <f t="shared" si="27"/>
        <v>-2690</v>
      </c>
      <c r="U145" s="22">
        <f t="shared" si="28"/>
        <v>-4880</v>
      </c>
      <c r="Y145" s="1"/>
      <c r="Z145" s="1"/>
    </row>
    <row r="146" spans="1:26">
      <c r="A146" s="987"/>
      <c r="B146" s="14"/>
      <c r="C146" s="90" t="s">
        <v>6</v>
      </c>
      <c r="D146" s="1000"/>
      <c r="E146" s="997"/>
      <c r="F146" s="8">
        <v>8</v>
      </c>
      <c r="G146" s="46">
        <v>15000</v>
      </c>
      <c r="H146" s="9">
        <f t="shared" si="36"/>
        <v>37483</v>
      </c>
      <c r="I146" s="36">
        <v>59483</v>
      </c>
      <c r="J146" s="60">
        <f t="shared" si="25"/>
        <v>57340</v>
      </c>
      <c r="K146" s="61">
        <v>50830</v>
      </c>
      <c r="L146" s="61">
        <f>L145</f>
        <v>6510</v>
      </c>
      <c r="M146" s="990"/>
      <c r="N146" s="990"/>
      <c r="O146" s="67">
        <f>O$10</f>
        <v>0.56599999999999995</v>
      </c>
      <c r="P146" s="75">
        <f>ROUND(J146*M145*N145*O146,-1)</f>
        <v>19350</v>
      </c>
      <c r="Q146" s="61">
        <f t="shared" si="31"/>
        <v>37483</v>
      </c>
      <c r="R146" s="36">
        <f t="shared" si="26"/>
        <v>56833</v>
      </c>
      <c r="S146" s="31">
        <f>ROUND(J146*M145,0)</f>
        <v>51033</v>
      </c>
      <c r="T146" s="27">
        <f t="shared" si="27"/>
        <v>-2650</v>
      </c>
      <c r="U146" s="22">
        <f t="shared" si="28"/>
        <v>-5800</v>
      </c>
      <c r="Y146" s="1"/>
      <c r="Z146" s="1"/>
    </row>
    <row r="147" spans="1:26">
      <c r="A147" s="987"/>
      <c r="B147" s="14"/>
      <c r="C147" s="90" t="s">
        <v>7</v>
      </c>
      <c r="D147" s="1000"/>
      <c r="E147" s="997"/>
      <c r="F147" s="8">
        <v>42</v>
      </c>
      <c r="G147" s="46">
        <v>39000</v>
      </c>
      <c r="H147" s="9">
        <f t="shared" si="36"/>
        <v>42065</v>
      </c>
      <c r="I147" s="36">
        <v>99065</v>
      </c>
      <c r="J147" s="60">
        <f t="shared" si="25"/>
        <v>106890</v>
      </c>
      <c r="K147" s="61">
        <v>100380</v>
      </c>
      <c r="L147" s="61">
        <f>L145</f>
        <v>6510</v>
      </c>
      <c r="M147" s="990"/>
      <c r="N147" s="990"/>
      <c r="O147" s="67">
        <f>O$11</f>
        <v>0.72199999999999998</v>
      </c>
      <c r="P147" s="75">
        <f>ROUND(J147*M145*N145*O147,-1)</f>
        <v>46020</v>
      </c>
      <c r="Q147" s="61">
        <f t="shared" si="31"/>
        <v>42065</v>
      </c>
      <c r="R147" s="36">
        <f t="shared" si="26"/>
        <v>88085</v>
      </c>
      <c r="S147" s="31">
        <f>ROUND(J147*M145,0)</f>
        <v>95132</v>
      </c>
      <c r="T147" s="27">
        <f t="shared" si="27"/>
        <v>-10980</v>
      </c>
      <c r="U147" s="22">
        <f t="shared" si="28"/>
        <v>7047</v>
      </c>
      <c r="Y147" s="1"/>
      <c r="Z147" s="1"/>
    </row>
    <row r="148" spans="1:26">
      <c r="A148" s="987"/>
      <c r="B148" s="14"/>
      <c r="C148" s="90" t="s">
        <v>8</v>
      </c>
      <c r="D148" s="1001"/>
      <c r="E148" s="998"/>
      <c r="F148" s="8">
        <v>12</v>
      </c>
      <c r="G148" s="46">
        <v>72000</v>
      </c>
      <c r="H148" s="9">
        <f t="shared" si="36"/>
        <v>45455</v>
      </c>
      <c r="I148" s="36">
        <v>152455</v>
      </c>
      <c r="J148" s="60">
        <f t="shared" si="25"/>
        <v>173020</v>
      </c>
      <c r="K148" s="61">
        <v>166510</v>
      </c>
      <c r="L148" s="61">
        <f>L145</f>
        <v>6510</v>
      </c>
      <c r="M148" s="991"/>
      <c r="N148" s="991"/>
      <c r="O148" s="71">
        <f>O$12</f>
        <v>0.82699999999999996</v>
      </c>
      <c r="P148" s="76">
        <f>ROUND(J148*M145*N145*O148,-1)</f>
        <v>85320</v>
      </c>
      <c r="Q148" s="61">
        <f t="shared" si="31"/>
        <v>45455</v>
      </c>
      <c r="R148" s="36">
        <f t="shared" si="26"/>
        <v>130775</v>
      </c>
      <c r="S148" s="31">
        <f>ROUND(J148*M145,0)</f>
        <v>153988</v>
      </c>
      <c r="T148" s="27">
        <f t="shared" si="27"/>
        <v>-21680</v>
      </c>
      <c r="U148" s="22">
        <f t="shared" si="28"/>
        <v>23213</v>
      </c>
      <c r="Y148" s="1"/>
      <c r="Z148" s="1"/>
    </row>
    <row r="149" spans="1:26">
      <c r="A149" s="987"/>
      <c r="B149" s="15" t="s">
        <v>17</v>
      </c>
      <c r="C149" s="91" t="s">
        <v>5</v>
      </c>
      <c r="D149" s="999">
        <v>1.4999999999999999E-2</v>
      </c>
      <c r="E149" s="1002">
        <v>3.6999999999999998E-2</v>
      </c>
      <c r="F149" s="41">
        <v>9</v>
      </c>
      <c r="G149" s="47">
        <v>12000</v>
      </c>
      <c r="H149" s="10">
        <f t="shared" si="36"/>
        <v>34720</v>
      </c>
      <c r="I149" s="37">
        <v>52720</v>
      </c>
      <c r="J149" s="63">
        <f t="shared" si="25"/>
        <v>46960</v>
      </c>
      <c r="K149" s="64">
        <v>41260</v>
      </c>
      <c r="L149" s="64">
        <v>5700</v>
      </c>
      <c r="M149" s="992">
        <v>0.89</v>
      </c>
      <c r="N149" s="992">
        <f t="shared" ref="N149" si="38">$N145</f>
        <v>0.67</v>
      </c>
      <c r="O149" s="65">
        <f>O$9</f>
        <v>0.50600000000000001</v>
      </c>
      <c r="P149" s="74">
        <f>ROUND(J149*M149*N149*O149,-1)</f>
        <v>14170</v>
      </c>
      <c r="Q149" s="64">
        <f t="shared" si="31"/>
        <v>34720</v>
      </c>
      <c r="R149" s="37">
        <f t="shared" si="26"/>
        <v>48890</v>
      </c>
      <c r="S149" s="32">
        <f>ROUND(J149*M149,0)</f>
        <v>41794</v>
      </c>
      <c r="T149" s="28">
        <f t="shared" si="27"/>
        <v>-3830</v>
      </c>
      <c r="U149" s="23">
        <f t="shared" si="28"/>
        <v>-7096</v>
      </c>
      <c r="Y149" s="1"/>
      <c r="Z149" s="1"/>
    </row>
    <row r="150" spans="1:26">
      <c r="A150" s="987"/>
      <c r="B150" s="14"/>
      <c r="C150" s="90" t="s">
        <v>6</v>
      </c>
      <c r="D150" s="1000"/>
      <c r="E150" s="997"/>
      <c r="F150" s="8">
        <v>10</v>
      </c>
      <c r="G150" s="46">
        <v>15000</v>
      </c>
      <c r="H150" s="9">
        <f t="shared" si="36"/>
        <v>37483</v>
      </c>
      <c r="I150" s="36">
        <v>59483</v>
      </c>
      <c r="J150" s="60">
        <f t="shared" si="25"/>
        <v>53570</v>
      </c>
      <c r="K150" s="61">
        <v>47870</v>
      </c>
      <c r="L150" s="61">
        <f>L149</f>
        <v>5700</v>
      </c>
      <c r="M150" s="990"/>
      <c r="N150" s="990"/>
      <c r="O150" s="67">
        <f>O$10</f>
        <v>0.56599999999999995</v>
      </c>
      <c r="P150" s="75">
        <f>ROUND(J150*M149*N149*O150,-1)</f>
        <v>18080</v>
      </c>
      <c r="Q150" s="61">
        <f t="shared" si="31"/>
        <v>37483</v>
      </c>
      <c r="R150" s="36">
        <f t="shared" si="26"/>
        <v>55563</v>
      </c>
      <c r="S150" s="31">
        <f>ROUND(J150*M149,0)</f>
        <v>47677</v>
      </c>
      <c r="T150" s="27">
        <f t="shared" si="27"/>
        <v>-3920</v>
      </c>
      <c r="U150" s="22">
        <f t="shared" si="28"/>
        <v>-7886</v>
      </c>
      <c r="Y150" s="1"/>
      <c r="Z150" s="1"/>
    </row>
    <row r="151" spans="1:26">
      <c r="A151" s="987"/>
      <c r="B151" s="14"/>
      <c r="C151" s="90" t="s">
        <v>7</v>
      </c>
      <c r="D151" s="1000"/>
      <c r="E151" s="997"/>
      <c r="F151" s="8">
        <v>48</v>
      </c>
      <c r="G151" s="46">
        <v>39000</v>
      </c>
      <c r="H151" s="9">
        <f t="shared" si="36"/>
        <v>42065</v>
      </c>
      <c r="I151" s="36">
        <v>99065</v>
      </c>
      <c r="J151" s="60">
        <f t="shared" si="25"/>
        <v>103120</v>
      </c>
      <c r="K151" s="61">
        <v>97420</v>
      </c>
      <c r="L151" s="61">
        <f>L149</f>
        <v>5700</v>
      </c>
      <c r="M151" s="990"/>
      <c r="N151" s="990"/>
      <c r="O151" s="67">
        <f>O$11</f>
        <v>0.72199999999999998</v>
      </c>
      <c r="P151" s="75">
        <f>ROUND(J151*M149*N149*O151,-1)</f>
        <v>44400</v>
      </c>
      <c r="Q151" s="61">
        <f t="shared" si="31"/>
        <v>42065</v>
      </c>
      <c r="R151" s="36">
        <f t="shared" si="26"/>
        <v>86465</v>
      </c>
      <c r="S151" s="31">
        <f>ROUND(J151*M149,0)</f>
        <v>91777</v>
      </c>
      <c r="T151" s="27">
        <f t="shared" si="27"/>
        <v>-12600</v>
      </c>
      <c r="U151" s="22">
        <f t="shared" si="28"/>
        <v>5312</v>
      </c>
      <c r="V151" s="105">
        <f>SUM(D137:D164)</f>
        <v>0.192</v>
      </c>
      <c r="Y151" s="1"/>
      <c r="Z151" s="1"/>
    </row>
    <row r="152" spans="1:26">
      <c r="A152" s="987"/>
      <c r="B152" s="16"/>
      <c r="C152" s="92" t="s">
        <v>8</v>
      </c>
      <c r="D152" s="1001"/>
      <c r="E152" s="998"/>
      <c r="F152" s="42">
        <v>13</v>
      </c>
      <c r="G152" s="48">
        <v>72000</v>
      </c>
      <c r="H152" s="11">
        <f t="shared" si="36"/>
        <v>45455</v>
      </c>
      <c r="I152" s="38">
        <v>152455</v>
      </c>
      <c r="J152" s="69">
        <f t="shared" si="25"/>
        <v>169250</v>
      </c>
      <c r="K152" s="70">
        <v>163550</v>
      </c>
      <c r="L152" s="72">
        <f>L149</f>
        <v>5700</v>
      </c>
      <c r="M152" s="991"/>
      <c r="N152" s="991"/>
      <c r="O152" s="71">
        <f>O$12</f>
        <v>0.82699999999999996</v>
      </c>
      <c r="P152" s="76">
        <f>ROUND(J152*M149*N149*O152,-1)</f>
        <v>83460</v>
      </c>
      <c r="Q152" s="70">
        <f t="shared" si="31"/>
        <v>45455</v>
      </c>
      <c r="R152" s="38">
        <f t="shared" si="26"/>
        <v>128915</v>
      </c>
      <c r="S152" s="33">
        <f>ROUND(J152*M149,0)</f>
        <v>150633</v>
      </c>
      <c r="T152" s="29">
        <f t="shared" si="27"/>
        <v>-23540</v>
      </c>
      <c r="U152" s="24">
        <f t="shared" si="28"/>
        <v>21718</v>
      </c>
      <c r="Y152" s="1"/>
      <c r="Z152" s="1"/>
    </row>
    <row r="153" spans="1:26">
      <c r="A153" s="987"/>
      <c r="B153" s="14" t="s">
        <v>18</v>
      </c>
      <c r="C153" s="90" t="s">
        <v>5</v>
      </c>
      <c r="D153" s="999">
        <v>5.0000000000000001E-3</v>
      </c>
      <c r="E153" s="1002">
        <v>1.4999999999999999E-2</v>
      </c>
      <c r="F153" s="8">
        <v>10</v>
      </c>
      <c r="G153" s="46">
        <v>12000</v>
      </c>
      <c r="H153" s="9">
        <f t="shared" si="36"/>
        <v>34720</v>
      </c>
      <c r="I153" s="36">
        <v>52720</v>
      </c>
      <c r="J153" s="60">
        <f t="shared" si="25"/>
        <v>43980</v>
      </c>
      <c r="K153" s="61">
        <v>38910</v>
      </c>
      <c r="L153" s="61">
        <v>5070</v>
      </c>
      <c r="M153" s="992">
        <v>0.89</v>
      </c>
      <c r="N153" s="992">
        <f t="shared" ref="N153" si="39">$N149</f>
        <v>0.67</v>
      </c>
      <c r="O153" s="65">
        <f>O$9</f>
        <v>0.50600000000000001</v>
      </c>
      <c r="P153" s="74">
        <f>ROUND(J153*M153*N153*O153,-1)</f>
        <v>13270</v>
      </c>
      <c r="Q153" s="61">
        <f t="shared" si="31"/>
        <v>34720</v>
      </c>
      <c r="R153" s="36">
        <f t="shared" si="26"/>
        <v>47990</v>
      </c>
      <c r="S153" s="31">
        <f>ROUND(J153*M153,0)</f>
        <v>39142</v>
      </c>
      <c r="T153" s="27">
        <f t="shared" si="27"/>
        <v>-4730</v>
      </c>
      <c r="U153" s="22">
        <f t="shared" si="28"/>
        <v>-8848</v>
      </c>
      <c r="Y153" s="1"/>
      <c r="Z153" s="1"/>
    </row>
    <row r="154" spans="1:26">
      <c r="A154" s="987"/>
      <c r="B154" s="14"/>
      <c r="C154" s="90" t="s">
        <v>6</v>
      </c>
      <c r="D154" s="1000"/>
      <c r="E154" s="997"/>
      <c r="F154" s="8">
        <v>11</v>
      </c>
      <c r="G154" s="46">
        <v>15000</v>
      </c>
      <c r="H154" s="9">
        <f t="shared" si="36"/>
        <v>37483</v>
      </c>
      <c r="I154" s="36">
        <v>59483</v>
      </c>
      <c r="J154" s="60">
        <f t="shared" si="25"/>
        <v>50590</v>
      </c>
      <c r="K154" s="61">
        <v>45520</v>
      </c>
      <c r="L154" s="61">
        <f>L153</f>
        <v>5070</v>
      </c>
      <c r="M154" s="990"/>
      <c r="N154" s="990"/>
      <c r="O154" s="67">
        <f>O$10</f>
        <v>0.56599999999999995</v>
      </c>
      <c r="P154" s="75">
        <f>ROUND(J154*M153*N153*O154,-1)</f>
        <v>17070</v>
      </c>
      <c r="Q154" s="61">
        <f t="shared" si="31"/>
        <v>37483</v>
      </c>
      <c r="R154" s="36">
        <f t="shared" si="26"/>
        <v>54553</v>
      </c>
      <c r="S154" s="31">
        <f>ROUND(J154*M153,0)</f>
        <v>45025</v>
      </c>
      <c r="T154" s="27">
        <f t="shared" si="27"/>
        <v>-4930</v>
      </c>
      <c r="U154" s="22">
        <f t="shared" si="28"/>
        <v>-9528</v>
      </c>
      <c r="Y154" s="1"/>
      <c r="Z154" s="1"/>
    </row>
    <row r="155" spans="1:26">
      <c r="A155" s="987"/>
      <c r="B155" s="14"/>
      <c r="C155" s="90" t="s">
        <v>7</v>
      </c>
      <c r="D155" s="1000"/>
      <c r="E155" s="997"/>
      <c r="F155" s="8">
        <v>54</v>
      </c>
      <c r="G155" s="46">
        <v>39000</v>
      </c>
      <c r="H155" s="9">
        <f t="shared" si="36"/>
        <v>42065</v>
      </c>
      <c r="I155" s="36">
        <v>99065</v>
      </c>
      <c r="J155" s="60">
        <f t="shared" si="25"/>
        <v>100140</v>
      </c>
      <c r="K155" s="61">
        <v>95070</v>
      </c>
      <c r="L155" s="61">
        <f>L153</f>
        <v>5070</v>
      </c>
      <c r="M155" s="990"/>
      <c r="N155" s="990"/>
      <c r="O155" s="67">
        <f>O$11</f>
        <v>0.72199999999999998</v>
      </c>
      <c r="P155" s="75">
        <f>ROUND(J155*M153*N153*O155,-1)</f>
        <v>43110</v>
      </c>
      <c r="Q155" s="61">
        <f t="shared" si="31"/>
        <v>42065</v>
      </c>
      <c r="R155" s="36">
        <f t="shared" si="26"/>
        <v>85175</v>
      </c>
      <c r="S155" s="31">
        <f>ROUND(J155*M153,0)</f>
        <v>89125</v>
      </c>
      <c r="T155" s="27">
        <f t="shared" si="27"/>
        <v>-13890</v>
      </c>
      <c r="U155" s="22">
        <f t="shared" si="28"/>
        <v>3950</v>
      </c>
      <c r="Y155" s="1"/>
      <c r="Z155" s="1"/>
    </row>
    <row r="156" spans="1:26">
      <c r="A156" s="987"/>
      <c r="B156" s="14"/>
      <c r="C156" s="90" t="s">
        <v>8</v>
      </c>
      <c r="D156" s="1001"/>
      <c r="E156" s="998"/>
      <c r="F156" s="8">
        <v>15</v>
      </c>
      <c r="G156" s="46">
        <v>72000</v>
      </c>
      <c r="H156" s="9">
        <f t="shared" si="36"/>
        <v>45455</v>
      </c>
      <c r="I156" s="36">
        <v>152455</v>
      </c>
      <c r="J156" s="60">
        <f t="shared" si="25"/>
        <v>166270</v>
      </c>
      <c r="K156" s="61">
        <v>161200</v>
      </c>
      <c r="L156" s="61">
        <f>L153</f>
        <v>5070</v>
      </c>
      <c r="M156" s="991"/>
      <c r="N156" s="991"/>
      <c r="O156" s="71">
        <f>O$12</f>
        <v>0.82699999999999996</v>
      </c>
      <c r="P156" s="76">
        <f>ROUND(J156*M153*N153*O156,-1)</f>
        <v>81990</v>
      </c>
      <c r="Q156" s="61">
        <f t="shared" si="31"/>
        <v>45455</v>
      </c>
      <c r="R156" s="36">
        <f t="shared" si="26"/>
        <v>127445</v>
      </c>
      <c r="S156" s="31">
        <f>ROUND(J156*M153,0)</f>
        <v>147980</v>
      </c>
      <c r="T156" s="27">
        <f t="shared" si="27"/>
        <v>-25010</v>
      </c>
      <c r="U156" s="22">
        <f t="shared" si="28"/>
        <v>20535</v>
      </c>
      <c r="Y156" s="1"/>
      <c r="Z156" s="1"/>
    </row>
    <row r="157" spans="1:26">
      <c r="A157" s="987"/>
      <c r="B157" s="15" t="s">
        <v>19</v>
      </c>
      <c r="C157" s="91" t="s">
        <v>5</v>
      </c>
      <c r="D157" s="999">
        <v>0.01</v>
      </c>
      <c r="E157" s="1002">
        <v>0.03</v>
      </c>
      <c r="F157" s="41">
        <v>12</v>
      </c>
      <c r="G157" s="47">
        <v>12000</v>
      </c>
      <c r="H157" s="10">
        <f t="shared" si="36"/>
        <v>34720</v>
      </c>
      <c r="I157" s="37">
        <v>52720</v>
      </c>
      <c r="J157" s="63">
        <f t="shared" si="25"/>
        <v>38800</v>
      </c>
      <c r="K157" s="64">
        <v>34240</v>
      </c>
      <c r="L157" s="64">
        <v>4560</v>
      </c>
      <c r="M157" s="992">
        <v>0.89</v>
      </c>
      <c r="N157" s="992">
        <f t="shared" ref="N157" si="40">$N153</f>
        <v>0.67</v>
      </c>
      <c r="O157" s="65">
        <f>O$9</f>
        <v>0.50600000000000001</v>
      </c>
      <c r="P157" s="74">
        <f>ROUND(J157*M157*N157*O157,-1)</f>
        <v>11710</v>
      </c>
      <c r="Q157" s="64">
        <f t="shared" si="31"/>
        <v>34720</v>
      </c>
      <c r="R157" s="37">
        <f t="shared" si="26"/>
        <v>46430</v>
      </c>
      <c r="S157" s="32">
        <f>ROUND(J157*M157,0)</f>
        <v>34532</v>
      </c>
      <c r="T157" s="28">
        <f t="shared" si="27"/>
        <v>-6290</v>
      </c>
      <c r="U157" s="23">
        <f t="shared" si="28"/>
        <v>-11898</v>
      </c>
      <c r="Y157" s="1"/>
      <c r="Z157" s="1"/>
    </row>
    <row r="158" spans="1:26">
      <c r="A158" s="987"/>
      <c r="B158" s="14"/>
      <c r="C158" s="90" t="s">
        <v>6</v>
      </c>
      <c r="D158" s="1000"/>
      <c r="E158" s="997"/>
      <c r="F158" s="8">
        <v>12</v>
      </c>
      <c r="G158" s="46">
        <v>15000</v>
      </c>
      <c r="H158" s="9">
        <f t="shared" si="36"/>
        <v>37483</v>
      </c>
      <c r="I158" s="36">
        <v>59483</v>
      </c>
      <c r="J158" s="60">
        <f t="shared" si="25"/>
        <v>45410</v>
      </c>
      <c r="K158" s="61">
        <v>40850</v>
      </c>
      <c r="L158" s="61">
        <f>L157</f>
        <v>4560</v>
      </c>
      <c r="M158" s="990"/>
      <c r="N158" s="990"/>
      <c r="O158" s="67">
        <f>O$10</f>
        <v>0.56599999999999995</v>
      </c>
      <c r="P158" s="75">
        <f>ROUND(J158*M157*N157*O158,-1)</f>
        <v>15330</v>
      </c>
      <c r="Q158" s="61">
        <f t="shared" si="31"/>
        <v>37483</v>
      </c>
      <c r="R158" s="36">
        <f t="shared" si="26"/>
        <v>52813</v>
      </c>
      <c r="S158" s="31">
        <f>ROUND(J158*M157,0)</f>
        <v>40415</v>
      </c>
      <c r="T158" s="27">
        <f t="shared" si="27"/>
        <v>-6670</v>
      </c>
      <c r="U158" s="22">
        <f t="shared" si="28"/>
        <v>-12398</v>
      </c>
      <c r="Y158" s="1"/>
      <c r="Z158" s="1"/>
    </row>
    <row r="159" spans="1:26">
      <c r="A159" s="987"/>
      <c r="B159" s="14"/>
      <c r="C159" s="90" t="s">
        <v>7</v>
      </c>
      <c r="D159" s="1000"/>
      <c r="E159" s="997"/>
      <c r="F159" s="8">
        <v>60</v>
      </c>
      <c r="G159" s="46">
        <v>39000</v>
      </c>
      <c r="H159" s="9">
        <f t="shared" si="36"/>
        <v>42065</v>
      </c>
      <c r="I159" s="36">
        <v>99065</v>
      </c>
      <c r="J159" s="60">
        <f t="shared" si="25"/>
        <v>94960</v>
      </c>
      <c r="K159" s="61">
        <v>90400</v>
      </c>
      <c r="L159" s="61">
        <f>L157</f>
        <v>4560</v>
      </c>
      <c r="M159" s="990"/>
      <c r="N159" s="990"/>
      <c r="O159" s="67">
        <f>O$11</f>
        <v>0.72199999999999998</v>
      </c>
      <c r="P159" s="75">
        <f>ROUND(J159*M157*N157*O159,-1)</f>
        <v>40880</v>
      </c>
      <c r="Q159" s="61">
        <f t="shared" si="31"/>
        <v>42065</v>
      </c>
      <c r="R159" s="36">
        <f t="shared" si="26"/>
        <v>82945</v>
      </c>
      <c r="S159" s="31">
        <f>ROUND(J159*M157,0)</f>
        <v>84514</v>
      </c>
      <c r="T159" s="27">
        <f t="shared" si="27"/>
        <v>-16120</v>
      </c>
      <c r="U159" s="22">
        <f t="shared" si="28"/>
        <v>1569</v>
      </c>
      <c r="Y159" s="1"/>
      <c r="Z159" s="1"/>
    </row>
    <row r="160" spans="1:26" ht="22.5" customHeight="1">
      <c r="A160" s="987"/>
      <c r="B160" s="16"/>
      <c r="C160" s="92" t="s">
        <v>8</v>
      </c>
      <c r="D160" s="1001"/>
      <c r="E160" s="998"/>
      <c r="F160" s="42">
        <v>16</v>
      </c>
      <c r="G160" s="48">
        <v>72000</v>
      </c>
      <c r="H160" s="11">
        <f t="shared" si="36"/>
        <v>45455</v>
      </c>
      <c r="I160" s="38">
        <v>152455</v>
      </c>
      <c r="J160" s="69">
        <f t="shared" si="25"/>
        <v>161090</v>
      </c>
      <c r="K160" s="70">
        <v>156530</v>
      </c>
      <c r="L160" s="61">
        <f>L157</f>
        <v>4560</v>
      </c>
      <c r="M160" s="991"/>
      <c r="N160" s="991"/>
      <c r="O160" s="71">
        <f>O$12</f>
        <v>0.82699999999999996</v>
      </c>
      <c r="P160" s="76">
        <f>ROUND(J160*M157*N157*O160,-1)</f>
        <v>79440</v>
      </c>
      <c r="Q160" s="70">
        <f t="shared" si="31"/>
        <v>45455</v>
      </c>
      <c r="R160" s="38">
        <f t="shared" si="26"/>
        <v>124895</v>
      </c>
      <c r="S160" s="33">
        <f>ROUND(J160*M157,0)</f>
        <v>143370</v>
      </c>
      <c r="T160" s="29">
        <f t="shared" si="27"/>
        <v>-27560</v>
      </c>
      <c r="U160" s="24">
        <f t="shared" si="28"/>
        <v>18475</v>
      </c>
      <c r="Y160" s="1"/>
      <c r="Z160" s="1"/>
    </row>
    <row r="161" spans="1:26">
      <c r="A161" s="987"/>
      <c r="B161" s="15" t="s">
        <v>20</v>
      </c>
      <c r="C161" s="91" t="s">
        <v>5</v>
      </c>
      <c r="D161" s="999">
        <v>5.0000000000000001E-3</v>
      </c>
      <c r="E161" s="1002">
        <v>1.7999999999999999E-2</v>
      </c>
      <c r="F161" s="41">
        <v>13</v>
      </c>
      <c r="G161" s="47">
        <v>12000</v>
      </c>
      <c r="H161" s="10">
        <f t="shared" si="36"/>
        <v>34720</v>
      </c>
      <c r="I161" s="37">
        <v>52720</v>
      </c>
      <c r="J161" s="63">
        <f t="shared" si="25"/>
        <v>37130</v>
      </c>
      <c r="K161" s="64">
        <v>32990</v>
      </c>
      <c r="L161" s="64">
        <v>4140</v>
      </c>
      <c r="M161" s="992">
        <v>0.89</v>
      </c>
      <c r="N161" s="992">
        <f t="shared" ref="N161" si="41">$N157</f>
        <v>0.67</v>
      </c>
      <c r="O161" s="65">
        <f>O$9</f>
        <v>0.50600000000000001</v>
      </c>
      <c r="P161" s="74">
        <f>ROUND(J161*M161*N161*O161,-1)</f>
        <v>11200</v>
      </c>
      <c r="Q161" s="64">
        <f t="shared" si="31"/>
        <v>34720</v>
      </c>
      <c r="R161" s="37">
        <f t="shared" si="26"/>
        <v>45920</v>
      </c>
      <c r="S161" s="32">
        <f>ROUND(J161*M161,0)</f>
        <v>33046</v>
      </c>
      <c r="T161" s="28">
        <f t="shared" si="27"/>
        <v>-6800</v>
      </c>
      <c r="U161" s="23">
        <f t="shared" si="28"/>
        <v>-12874</v>
      </c>
      <c r="Y161" s="1"/>
      <c r="Z161" s="1"/>
    </row>
    <row r="162" spans="1:26">
      <c r="A162" s="987"/>
      <c r="B162" s="14"/>
      <c r="C162" s="90" t="s">
        <v>6</v>
      </c>
      <c r="D162" s="1000"/>
      <c r="E162" s="997"/>
      <c r="F162" s="8">
        <v>13</v>
      </c>
      <c r="G162" s="46">
        <v>15000</v>
      </c>
      <c r="H162" s="9">
        <f t="shared" si="36"/>
        <v>37483</v>
      </c>
      <c r="I162" s="36">
        <v>59483</v>
      </c>
      <c r="J162" s="60">
        <f t="shared" si="25"/>
        <v>43740</v>
      </c>
      <c r="K162" s="61">
        <v>39600</v>
      </c>
      <c r="L162" s="61">
        <f>L161</f>
        <v>4140</v>
      </c>
      <c r="M162" s="990"/>
      <c r="N162" s="990"/>
      <c r="O162" s="67">
        <f>O$10</f>
        <v>0.56599999999999995</v>
      </c>
      <c r="P162" s="75">
        <f>ROUND(J162*M161*N161*O162,-1)</f>
        <v>14760</v>
      </c>
      <c r="Q162" s="61">
        <f t="shared" si="31"/>
        <v>37483</v>
      </c>
      <c r="R162" s="36">
        <f t="shared" si="26"/>
        <v>52243</v>
      </c>
      <c r="S162" s="31">
        <f>ROUND(J162*M161,0)</f>
        <v>38929</v>
      </c>
      <c r="T162" s="27">
        <f t="shared" si="27"/>
        <v>-7240</v>
      </c>
      <c r="U162" s="22">
        <f t="shared" si="28"/>
        <v>-13314</v>
      </c>
      <c r="Y162" s="1"/>
      <c r="Z162" s="1"/>
    </row>
    <row r="163" spans="1:26">
      <c r="A163" s="987"/>
      <c r="B163" s="14"/>
      <c r="C163" s="90" t="s">
        <v>7</v>
      </c>
      <c r="D163" s="1000"/>
      <c r="E163" s="997"/>
      <c r="F163" s="8">
        <v>66</v>
      </c>
      <c r="G163" s="46">
        <v>39000</v>
      </c>
      <c r="H163" s="9">
        <f t="shared" si="36"/>
        <v>42065</v>
      </c>
      <c r="I163" s="36">
        <v>99065</v>
      </c>
      <c r="J163" s="60">
        <f t="shared" si="25"/>
        <v>93290</v>
      </c>
      <c r="K163" s="61">
        <v>89150</v>
      </c>
      <c r="L163" s="61">
        <f>L161</f>
        <v>4140</v>
      </c>
      <c r="M163" s="990"/>
      <c r="N163" s="990"/>
      <c r="O163" s="67">
        <f>O$11</f>
        <v>0.72199999999999998</v>
      </c>
      <c r="P163" s="75">
        <f>ROUND(J163*M161*N161*O163,-1)</f>
        <v>40160</v>
      </c>
      <c r="Q163" s="61">
        <f t="shared" si="31"/>
        <v>42065</v>
      </c>
      <c r="R163" s="36">
        <f t="shared" si="26"/>
        <v>82225</v>
      </c>
      <c r="S163" s="31">
        <f>ROUND(J163*M161,0)</f>
        <v>83028</v>
      </c>
      <c r="T163" s="27">
        <f t="shared" si="27"/>
        <v>-16840</v>
      </c>
      <c r="U163" s="22">
        <f t="shared" si="28"/>
        <v>803</v>
      </c>
      <c r="Y163" s="1"/>
      <c r="Z163" s="1"/>
    </row>
    <row r="164" spans="1:26" ht="21.5" thickBot="1">
      <c r="A164" s="988"/>
      <c r="B164" s="17"/>
      <c r="C164" s="93" t="s">
        <v>8</v>
      </c>
      <c r="D164" s="1004"/>
      <c r="E164" s="1005"/>
      <c r="F164" s="43">
        <v>18</v>
      </c>
      <c r="G164" s="49">
        <v>72000</v>
      </c>
      <c r="H164" s="18">
        <f t="shared" ref="H164:H176" si="42">H60</f>
        <v>45455</v>
      </c>
      <c r="I164" s="39">
        <v>152455</v>
      </c>
      <c r="J164" s="77">
        <f t="shared" si="25"/>
        <v>159420</v>
      </c>
      <c r="K164" s="78">
        <v>155280</v>
      </c>
      <c r="L164" s="78">
        <f>L161</f>
        <v>4140</v>
      </c>
      <c r="M164" s="1003"/>
      <c r="N164" s="1003"/>
      <c r="O164" s="79">
        <f>O$12</f>
        <v>0.82699999999999996</v>
      </c>
      <c r="P164" s="80">
        <f>ROUND(J164*M161*N161*O164,-1)</f>
        <v>78620</v>
      </c>
      <c r="Q164" s="78">
        <f t="shared" si="31"/>
        <v>45455</v>
      </c>
      <c r="R164" s="39">
        <f t="shared" si="26"/>
        <v>124075</v>
      </c>
      <c r="S164" s="34">
        <f>ROUND(J164*M161,0)</f>
        <v>141884</v>
      </c>
      <c r="T164" s="30">
        <f t="shared" si="27"/>
        <v>-28380</v>
      </c>
      <c r="U164" s="25">
        <f t="shared" si="28"/>
        <v>17809</v>
      </c>
      <c r="Y164" s="1"/>
      <c r="Z164" s="1"/>
    </row>
    <row r="165" spans="1:26">
      <c r="A165" s="986" t="s">
        <v>58</v>
      </c>
      <c r="B165" s="14" t="s">
        <v>0</v>
      </c>
      <c r="C165" s="90" t="s">
        <v>1</v>
      </c>
      <c r="D165" s="993">
        <v>9.8000000000000004E-2</v>
      </c>
      <c r="E165" s="996">
        <v>8.0000000000000002E-3</v>
      </c>
      <c r="F165" s="8">
        <v>1</v>
      </c>
      <c r="G165" s="46">
        <f>G61</f>
        <v>15000</v>
      </c>
      <c r="H165" s="9">
        <f t="shared" si="42"/>
        <v>34720</v>
      </c>
      <c r="I165" s="36">
        <v>52720</v>
      </c>
      <c r="J165" s="60">
        <f>SUM(K165:L165)</f>
        <v>233370</v>
      </c>
      <c r="K165" s="61">
        <v>155950</v>
      </c>
      <c r="L165" s="61">
        <v>77420</v>
      </c>
      <c r="M165" s="989">
        <v>1.05</v>
      </c>
      <c r="N165" s="989">
        <f>N161</f>
        <v>0.67</v>
      </c>
      <c r="O165" s="62">
        <f>O$9</f>
        <v>0.50600000000000001</v>
      </c>
      <c r="P165" s="61">
        <f>ROUND(J165*M165*N165*O165,-1)</f>
        <v>83070</v>
      </c>
      <c r="Q165" s="61">
        <f t="shared" si="31"/>
        <v>34720</v>
      </c>
      <c r="R165" s="36">
        <f>SUM(P165:Q165)</f>
        <v>117790</v>
      </c>
      <c r="S165" s="31">
        <f>ROUND(J165*M165,0)</f>
        <v>245039</v>
      </c>
      <c r="T165" s="26">
        <f>R165-I165</f>
        <v>65070</v>
      </c>
      <c r="U165" s="21">
        <f>S165-R165</f>
        <v>127249</v>
      </c>
      <c r="Y165" s="1"/>
      <c r="Z165" s="1"/>
    </row>
    <row r="166" spans="1:26">
      <c r="A166" s="987"/>
      <c r="B166" s="14"/>
      <c r="C166" s="90" t="s">
        <v>2</v>
      </c>
      <c r="D166" s="994"/>
      <c r="E166" s="997"/>
      <c r="F166" s="8">
        <v>1</v>
      </c>
      <c r="G166" s="46">
        <f t="shared" ref="G166" si="43">G62</f>
        <v>18000</v>
      </c>
      <c r="H166" s="9">
        <f t="shared" si="42"/>
        <v>37483</v>
      </c>
      <c r="I166" s="36">
        <v>59483</v>
      </c>
      <c r="J166" s="60">
        <f t="shared" ref="J166:J216" si="44">SUM(K166:L166)</f>
        <v>246360</v>
      </c>
      <c r="K166" s="61">
        <v>168940</v>
      </c>
      <c r="L166" s="61">
        <v>77420</v>
      </c>
      <c r="M166" s="990"/>
      <c r="N166" s="990"/>
      <c r="O166" s="62">
        <f>O$10</f>
        <v>0.56599999999999995</v>
      </c>
      <c r="P166" s="61">
        <f>ROUND(J166*M165*N165*O166,-1)</f>
        <v>98100</v>
      </c>
      <c r="Q166" s="61">
        <f t="shared" si="31"/>
        <v>37483</v>
      </c>
      <c r="R166" s="36">
        <f t="shared" ref="R166:R216" si="45">SUM(P166:Q166)</f>
        <v>135583</v>
      </c>
      <c r="S166" s="31">
        <f>ROUND(J166*M165,0)</f>
        <v>258678</v>
      </c>
      <c r="T166" s="27">
        <f t="shared" ref="T166:T216" si="46">R166-I166</f>
        <v>76100</v>
      </c>
      <c r="U166" s="22">
        <f t="shared" ref="U166:U216" si="47">S166-R166</f>
        <v>123095</v>
      </c>
      <c r="Y166" s="1"/>
      <c r="Z166" s="1"/>
    </row>
    <row r="167" spans="1:26">
      <c r="A167" s="987"/>
      <c r="B167" s="14"/>
      <c r="C167" s="90" t="s">
        <v>3</v>
      </c>
      <c r="D167" s="994"/>
      <c r="E167" s="997"/>
      <c r="F167" s="8">
        <v>2</v>
      </c>
      <c r="G167" s="46">
        <f t="shared" ref="G167" si="48">G63</f>
        <v>48000</v>
      </c>
      <c r="H167" s="9">
        <f t="shared" si="42"/>
        <v>42065</v>
      </c>
      <c r="I167" s="36">
        <v>99065</v>
      </c>
      <c r="J167" s="60">
        <f t="shared" si="44"/>
        <v>337340</v>
      </c>
      <c r="K167" s="61">
        <v>259920</v>
      </c>
      <c r="L167" s="61">
        <v>77420</v>
      </c>
      <c r="M167" s="990"/>
      <c r="N167" s="990"/>
      <c r="O167" s="62">
        <f>O$11</f>
        <v>0.72199999999999998</v>
      </c>
      <c r="P167" s="61">
        <f>ROUND(J167*M165*N165*O167,-1)</f>
        <v>171340</v>
      </c>
      <c r="Q167" s="61">
        <f t="shared" si="31"/>
        <v>42065</v>
      </c>
      <c r="R167" s="36">
        <f t="shared" si="45"/>
        <v>213405</v>
      </c>
      <c r="S167" s="31">
        <f>ROUND(J167*M165,0)</f>
        <v>354207</v>
      </c>
      <c r="T167" s="27">
        <f t="shared" si="46"/>
        <v>114340</v>
      </c>
      <c r="U167" s="22">
        <f t="shared" si="47"/>
        <v>140802</v>
      </c>
      <c r="Y167" s="1"/>
      <c r="Z167" s="1"/>
    </row>
    <row r="168" spans="1:26">
      <c r="A168" s="987"/>
      <c r="B168" s="14"/>
      <c r="C168" s="90" t="s">
        <v>4</v>
      </c>
      <c r="D168" s="995"/>
      <c r="E168" s="998"/>
      <c r="F168" s="8">
        <v>1</v>
      </c>
      <c r="G168" s="46">
        <f t="shared" ref="G168" si="49">G64</f>
        <v>89000</v>
      </c>
      <c r="H168" s="9">
        <f t="shared" si="42"/>
        <v>45455</v>
      </c>
      <c r="I168" s="36">
        <v>152455</v>
      </c>
      <c r="J168" s="60">
        <f t="shared" si="44"/>
        <v>403650</v>
      </c>
      <c r="K168" s="61">
        <v>326230</v>
      </c>
      <c r="L168" s="61">
        <v>77420</v>
      </c>
      <c r="M168" s="991"/>
      <c r="N168" s="991"/>
      <c r="O168" s="62">
        <f>O$12</f>
        <v>0.82699999999999996</v>
      </c>
      <c r="P168" s="61">
        <f>ROUND(J168*M165*N165*O168,-1)</f>
        <v>234840</v>
      </c>
      <c r="Q168" s="61">
        <f t="shared" si="31"/>
        <v>45455</v>
      </c>
      <c r="R168" s="36">
        <f t="shared" si="45"/>
        <v>280295</v>
      </c>
      <c r="S168" s="31">
        <f>ROUND(J168*M165,0)</f>
        <v>423833</v>
      </c>
      <c r="T168" s="27">
        <f t="shared" si="46"/>
        <v>127840</v>
      </c>
      <c r="U168" s="22">
        <f t="shared" si="47"/>
        <v>143538</v>
      </c>
      <c r="Y168" s="1"/>
      <c r="Z168" s="1"/>
    </row>
    <row r="169" spans="1:26">
      <c r="A169" s="987"/>
      <c r="B169" s="15" t="s">
        <v>9</v>
      </c>
      <c r="C169" s="91" t="s">
        <v>5</v>
      </c>
      <c r="D169" s="999">
        <v>5.3999999999999999E-2</v>
      </c>
      <c r="E169" s="1002">
        <v>1.9E-2</v>
      </c>
      <c r="F169" s="41">
        <v>1</v>
      </c>
      <c r="G169" s="47">
        <f t="shared" ref="G169" si="50">G65</f>
        <v>15000</v>
      </c>
      <c r="H169" s="10">
        <f t="shared" si="42"/>
        <v>34720</v>
      </c>
      <c r="I169" s="37">
        <v>52720</v>
      </c>
      <c r="J169" s="63">
        <f t="shared" si="44"/>
        <v>124070</v>
      </c>
      <c r="K169" s="64">
        <v>91810</v>
      </c>
      <c r="L169" s="64">
        <v>32260</v>
      </c>
      <c r="M169" s="992">
        <f>M$165</f>
        <v>1.05</v>
      </c>
      <c r="N169" s="992">
        <f>$N165</f>
        <v>0.67</v>
      </c>
      <c r="O169" s="65">
        <f>O$9</f>
        <v>0.50600000000000001</v>
      </c>
      <c r="P169" s="66">
        <v>118090</v>
      </c>
      <c r="Q169" s="64">
        <f t="shared" si="31"/>
        <v>34720</v>
      </c>
      <c r="R169" s="37">
        <f t="shared" si="45"/>
        <v>152810</v>
      </c>
      <c r="S169" s="32">
        <f>ROUND(J169*M169,0)</f>
        <v>130274</v>
      </c>
      <c r="T169" s="28">
        <f t="shared" si="46"/>
        <v>100090</v>
      </c>
      <c r="U169" s="23">
        <f t="shared" si="47"/>
        <v>-22536</v>
      </c>
      <c r="Y169" s="1"/>
      <c r="Z169" s="1"/>
    </row>
    <row r="170" spans="1:26">
      <c r="A170" s="987"/>
      <c r="B170" s="14"/>
      <c r="C170" s="90" t="s">
        <v>6</v>
      </c>
      <c r="D170" s="1000"/>
      <c r="E170" s="997"/>
      <c r="F170" s="8">
        <v>2</v>
      </c>
      <c r="G170" s="46">
        <f t="shared" ref="G170" si="51">G66</f>
        <v>18000</v>
      </c>
      <c r="H170" s="9">
        <f t="shared" si="42"/>
        <v>37483</v>
      </c>
      <c r="I170" s="36">
        <v>59483</v>
      </c>
      <c r="J170" s="60">
        <f t="shared" si="44"/>
        <v>131720</v>
      </c>
      <c r="K170" s="61">
        <v>99460</v>
      </c>
      <c r="L170" s="61">
        <v>32260</v>
      </c>
      <c r="M170" s="990"/>
      <c r="N170" s="990"/>
      <c r="O170" s="67">
        <f>O$10</f>
        <v>0.56599999999999995</v>
      </c>
      <c r="P170" s="68">
        <v>139440</v>
      </c>
      <c r="Q170" s="61">
        <f t="shared" si="31"/>
        <v>37483</v>
      </c>
      <c r="R170" s="36">
        <f t="shared" si="45"/>
        <v>176923</v>
      </c>
      <c r="S170" s="31">
        <f>ROUND(J170*M169,0)</f>
        <v>138306</v>
      </c>
      <c r="T170" s="27">
        <f t="shared" si="46"/>
        <v>117440</v>
      </c>
      <c r="U170" s="22">
        <f t="shared" si="47"/>
        <v>-38617</v>
      </c>
      <c r="Y170" s="1"/>
      <c r="Z170" s="1"/>
    </row>
    <row r="171" spans="1:26">
      <c r="A171" s="987"/>
      <c r="B171" s="14"/>
      <c r="C171" s="90" t="s">
        <v>7</v>
      </c>
      <c r="D171" s="1000"/>
      <c r="E171" s="997"/>
      <c r="F171" s="8">
        <v>7</v>
      </c>
      <c r="G171" s="46">
        <f t="shared" ref="G171" si="52">G67</f>
        <v>48000</v>
      </c>
      <c r="H171" s="9">
        <f t="shared" si="42"/>
        <v>42065</v>
      </c>
      <c r="I171" s="36">
        <v>99065</v>
      </c>
      <c r="J171" s="60">
        <f t="shared" si="44"/>
        <v>185280</v>
      </c>
      <c r="K171" s="61">
        <v>153020</v>
      </c>
      <c r="L171" s="61">
        <v>32260</v>
      </c>
      <c r="M171" s="990"/>
      <c r="N171" s="990"/>
      <c r="O171" s="67">
        <f>O$11</f>
        <v>0.72199999999999998</v>
      </c>
      <c r="P171" s="68">
        <v>243560</v>
      </c>
      <c r="Q171" s="61">
        <f t="shared" si="31"/>
        <v>42065</v>
      </c>
      <c r="R171" s="36">
        <f t="shared" si="45"/>
        <v>285625</v>
      </c>
      <c r="S171" s="31">
        <f>ROUND(J171*M169,0)</f>
        <v>194544</v>
      </c>
      <c r="T171" s="27">
        <f t="shared" si="46"/>
        <v>186560</v>
      </c>
      <c r="U171" s="22">
        <f t="shared" si="47"/>
        <v>-91081</v>
      </c>
      <c r="Y171" s="1"/>
      <c r="Z171" s="1"/>
    </row>
    <row r="172" spans="1:26">
      <c r="A172" s="987"/>
      <c r="B172" s="16"/>
      <c r="C172" s="92" t="s">
        <v>8</v>
      </c>
      <c r="D172" s="1001"/>
      <c r="E172" s="998"/>
      <c r="F172" s="42">
        <v>2</v>
      </c>
      <c r="G172" s="48">
        <f t="shared" ref="G172" si="53">G68</f>
        <v>89000</v>
      </c>
      <c r="H172" s="11">
        <f t="shared" si="42"/>
        <v>45455</v>
      </c>
      <c r="I172" s="38">
        <v>152455</v>
      </c>
      <c r="J172" s="69">
        <f t="shared" si="44"/>
        <v>251590</v>
      </c>
      <c r="K172" s="70">
        <v>219330</v>
      </c>
      <c r="L172" s="70">
        <v>32260</v>
      </c>
      <c r="M172" s="991"/>
      <c r="N172" s="991"/>
      <c r="O172" s="71">
        <f>O$12</f>
        <v>0.82699999999999996</v>
      </c>
      <c r="P172" s="72">
        <v>333820</v>
      </c>
      <c r="Q172" s="70">
        <f t="shared" si="31"/>
        <v>45455</v>
      </c>
      <c r="R172" s="38">
        <f t="shared" si="45"/>
        <v>379275</v>
      </c>
      <c r="S172" s="33">
        <f>ROUND(J172*M169,0)</f>
        <v>264170</v>
      </c>
      <c r="T172" s="29">
        <f t="shared" si="46"/>
        <v>226820</v>
      </c>
      <c r="U172" s="24">
        <f t="shared" si="47"/>
        <v>-115105</v>
      </c>
      <c r="Y172" s="1"/>
      <c r="Z172" s="1"/>
    </row>
    <row r="173" spans="1:26">
      <c r="A173" s="987"/>
      <c r="B173" s="14" t="s">
        <v>10</v>
      </c>
      <c r="C173" s="90" t="s">
        <v>5</v>
      </c>
      <c r="D173" s="999">
        <v>6.4000000000000001E-2</v>
      </c>
      <c r="E173" s="1002">
        <v>3.5999999999999997E-2</v>
      </c>
      <c r="F173" s="8">
        <v>2</v>
      </c>
      <c r="G173" s="46">
        <f t="shared" ref="G173" si="54">G69</f>
        <v>15000</v>
      </c>
      <c r="H173" s="9">
        <f t="shared" si="42"/>
        <v>34720</v>
      </c>
      <c r="I173" s="36">
        <v>52720</v>
      </c>
      <c r="J173" s="60">
        <f t="shared" si="44"/>
        <v>95300</v>
      </c>
      <c r="K173" s="61">
        <v>74930</v>
      </c>
      <c r="L173" s="61">
        <v>20370</v>
      </c>
      <c r="M173" s="992">
        <f t="shared" ref="M173" si="55">M$165</f>
        <v>1.05</v>
      </c>
      <c r="N173" s="992">
        <f t="shared" ref="N173" si="56">$N169</f>
        <v>0.67</v>
      </c>
      <c r="O173" s="65">
        <f>O$9</f>
        <v>0.50600000000000001</v>
      </c>
      <c r="P173" s="61">
        <f>ROUND(J173*M173*N173*O173,-1)</f>
        <v>33920</v>
      </c>
      <c r="Q173" s="61">
        <f t="shared" si="31"/>
        <v>34720</v>
      </c>
      <c r="R173" s="36">
        <f t="shared" si="45"/>
        <v>68640</v>
      </c>
      <c r="S173" s="31">
        <f>ROUND(J173*M173,0)</f>
        <v>100065</v>
      </c>
      <c r="T173" s="27">
        <f t="shared" si="46"/>
        <v>15920</v>
      </c>
      <c r="U173" s="22">
        <f t="shared" si="47"/>
        <v>31425</v>
      </c>
      <c r="Y173" s="1"/>
      <c r="Z173" s="1"/>
    </row>
    <row r="174" spans="1:26">
      <c r="A174" s="987"/>
      <c r="B174" s="14"/>
      <c r="C174" s="90" t="s">
        <v>6</v>
      </c>
      <c r="D174" s="1000"/>
      <c r="E174" s="997"/>
      <c r="F174" s="8">
        <v>3</v>
      </c>
      <c r="G174" s="46">
        <f t="shared" ref="G174" si="57">G70</f>
        <v>18000</v>
      </c>
      <c r="H174" s="9">
        <f t="shared" si="42"/>
        <v>37483</v>
      </c>
      <c r="I174" s="36">
        <v>59483</v>
      </c>
      <c r="J174" s="60">
        <f t="shared" si="44"/>
        <v>101540</v>
      </c>
      <c r="K174" s="61">
        <v>81170</v>
      </c>
      <c r="L174" s="61">
        <v>20370</v>
      </c>
      <c r="M174" s="990"/>
      <c r="N174" s="990"/>
      <c r="O174" s="67">
        <f>O$10</f>
        <v>0.56599999999999995</v>
      </c>
      <c r="P174" s="61">
        <f>ROUND(J174*M173*N173*O174,-1)</f>
        <v>40430</v>
      </c>
      <c r="Q174" s="61">
        <f t="shared" si="31"/>
        <v>37483</v>
      </c>
      <c r="R174" s="36">
        <f t="shared" si="45"/>
        <v>77913</v>
      </c>
      <c r="S174" s="31">
        <f>ROUND(J174*M173,0)</f>
        <v>106617</v>
      </c>
      <c r="T174" s="27">
        <f t="shared" si="46"/>
        <v>18430</v>
      </c>
      <c r="U174" s="22">
        <f t="shared" si="47"/>
        <v>28704</v>
      </c>
      <c r="Y174" s="1"/>
      <c r="Z174" s="1"/>
    </row>
    <row r="175" spans="1:26">
      <c r="A175" s="987"/>
      <c r="B175" s="14"/>
      <c r="C175" s="90" t="s">
        <v>7</v>
      </c>
      <c r="D175" s="1000"/>
      <c r="E175" s="997"/>
      <c r="F175" s="8">
        <v>12</v>
      </c>
      <c r="G175" s="46">
        <f t="shared" ref="G175" si="58">G71</f>
        <v>48000</v>
      </c>
      <c r="H175" s="9">
        <f t="shared" si="42"/>
        <v>42065</v>
      </c>
      <c r="I175" s="36">
        <v>99065</v>
      </c>
      <c r="J175" s="60">
        <f t="shared" si="44"/>
        <v>145260</v>
      </c>
      <c r="K175" s="61">
        <v>124890</v>
      </c>
      <c r="L175" s="61">
        <v>20370</v>
      </c>
      <c r="M175" s="990"/>
      <c r="N175" s="990"/>
      <c r="O175" s="67">
        <f>O$11</f>
        <v>0.72199999999999998</v>
      </c>
      <c r="P175" s="61">
        <f>ROUND(J175*M173*N173*O175,-1)</f>
        <v>73780</v>
      </c>
      <c r="Q175" s="61">
        <f t="shared" si="31"/>
        <v>42065</v>
      </c>
      <c r="R175" s="36">
        <f t="shared" si="45"/>
        <v>115845</v>
      </c>
      <c r="S175" s="31">
        <f>ROUND(J175*M173,0)</f>
        <v>152523</v>
      </c>
      <c r="T175" s="27">
        <f t="shared" si="46"/>
        <v>16780</v>
      </c>
      <c r="U175" s="22">
        <f t="shared" si="47"/>
        <v>36678</v>
      </c>
      <c r="Y175" s="1"/>
      <c r="Z175" s="1"/>
    </row>
    <row r="176" spans="1:26">
      <c r="A176" s="987"/>
      <c r="B176" s="14"/>
      <c r="C176" s="90" t="s">
        <v>8</v>
      </c>
      <c r="D176" s="1001"/>
      <c r="E176" s="998"/>
      <c r="F176" s="8">
        <v>3</v>
      </c>
      <c r="G176" s="46">
        <f t="shared" ref="G176" si="59">G72</f>
        <v>89000</v>
      </c>
      <c r="H176" s="9">
        <f t="shared" si="42"/>
        <v>45455</v>
      </c>
      <c r="I176" s="36">
        <v>152455</v>
      </c>
      <c r="J176" s="60">
        <f t="shared" si="44"/>
        <v>211570</v>
      </c>
      <c r="K176" s="61">
        <v>191200</v>
      </c>
      <c r="L176" s="61">
        <v>20370</v>
      </c>
      <c r="M176" s="991"/>
      <c r="N176" s="991"/>
      <c r="O176" s="71">
        <f>O$12</f>
        <v>0.82699999999999996</v>
      </c>
      <c r="P176" s="61">
        <f>ROUND(J176*M173*N173*O176,-1)</f>
        <v>123090</v>
      </c>
      <c r="Q176" s="61">
        <f t="shared" si="31"/>
        <v>45455</v>
      </c>
      <c r="R176" s="36">
        <f t="shared" si="45"/>
        <v>168545</v>
      </c>
      <c r="S176" s="31">
        <f>ROUND(J176*M173,0)</f>
        <v>222149</v>
      </c>
      <c r="T176" s="27">
        <f t="shared" si="46"/>
        <v>16090</v>
      </c>
      <c r="U176" s="22">
        <f t="shared" si="47"/>
        <v>53604</v>
      </c>
      <c r="Y176" s="1"/>
      <c r="Z176" s="1"/>
    </row>
    <row r="177" spans="1:26">
      <c r="A177" s="987"/>
      <c r="B177" s="15" t="s">
        <v>11</v>
      </c>
      <c r="C177" s="91" t="s">
        <v>5</v>
      </c>
      <c r="D177" s="999">
        <v>7.3999999999999996E-2</v>
      </c>
      <c r="E177" s="1002">
        <v>4.9000000000000002E-2</v>
      </c>
      <c r="F177" s="41">
        <v>2</v>
      </c>
      <c r="G177" s="47">
        <f t="shared" ref="G177:H192" si="60">G73</f>
        <v>15000</v>
      </c>
      <c r="H177" s="10">
        <f t="shared" si="60"/>
        <v>34720</v>
      </c>
      <c r="I177" s="37">
        <v>52720</v>
      </c>
      <c r="J177" s="63">
        <f t="shared" si="44"/>
        <v>112150</v>
      </c>
      <c r="K177" s="64">
        <v>89340</v>
      </c>
      <c r="L177" s="73">
        <v>22810</v>
      </c>
      <c r="M177" s="992">
        <f t="shared" ref="M177" si="61">M$165</f>
        <v>1.05</v>
      </c>
      <c r="N177" s="992">
        <f t="shared" ref="N177" si="62">$N173</f>
        <v>0.67</v>
      </c>
      <c r="O177" s="65">
        <f>O$9</f>
        <v>0.50600000000000001</v>
      </c>
      <c r="P177" s="74">
        <f>ROUND(J177*M177*N177*O177,-1)</f>
        <v>39920</v>
      </c>
      <c r="Q177" s="64">
        <f t="shared" si="31"/>
        <v>34720</v>
      </c>
      <c r="R177" s="37">
        <f t="shared" si="45"/>
        <v>74640</v>
      </c>
      <c r="S177" s="32">
        <f>ROUND(J177*M177,0)</f>
        <v>117758</v>
      </c>
      <c r="T177" s="28">
        <f t="shared" si="46"/>
        <v>21920</v>
      </c>
      <c r="U177" s="23">
        <f t="shared" si="47"/>
        <v>43118</v>
      </c>
      <c r="Y177" s="1"/>
      <c r="Z177" s="1"/>
    </row>
    <row r="178" spans="1:26">
      <c r="A178" s="987"/>
      <c r="B178" s="14"/>
      <c r="C178" s="90" t="s">
        <v>6</v>
      </c>
      <c r="D178" s="1000"/>
      <c r="E178" s="997"/>
      <c r="F178" s="8">
        <v>3</v>
      </c>
      <c r="G178" s="46">
        <f t="shared" ref="G178" si="63">G74</f>
        <v>18000</v>
      </c>
      <c r="H178" s="9">
        <f t="shared" si="60"/>
        <v>37483</v>
      </c>
      <c r="I178" s="36">
        <v>59483</v>
      </c>
      <c r="J178" s="60">
        <f t="shared" si="44"/>
        <v>118760</v>
      </c>
      <c r="K178" s="61">
        <v>95950</v>
      </c>
      <c r="L178" s="61">
        <v>22810</v>
      </c>
      <c r="M178" s="990"/>
      <c r="N178" s="990"/>
      <c r="O178" s="67">
        <f>O$10</f>
        <v>0.56599999999999995</v>
      </c>
      <c r="P178" s="75">
        <f>ROUND(J178*M177*N177*O178,-1)</f>
        <v>47290</v>
      </c>
      <c r="Q178" s="61">
        <f t="shared" ref="Q178:Q216" si="64">H178</f>
        <v>37483</v>
      </c>
      <c r="R178" s="36">
        <f t="shared" si="45"/>
        <v>84773</v>
      </c>
      <c r="S178" s="31">
        <f>ROUND(J178*M177,0)</f>
        <v>124698</v>
      </c>
      <c r="T178" s="27">
        <f t="shared" si="46"/>
        <v>25290</v>
      </c>
      <c r="U178" s="22">
        <f t="shared" si="47"/>
        <v>39925</v>
      </c>
      <c r="Y178" s="1"/>
      <c r="Z178" s="1"/>
    </row>
    <row r="179" spans="1:26">
      <c r="A179" s="987"/>
      <c r="B179" s="14"/>
      <c r="C179" s="90" t="s">
        <v>7</v>
      </c>
      <c r="D179" s="1000"/>
      <c r="E179" s="997"/>
      <c r="F179" s="8">
        <v>12</v>
      </c>
      <c r="G179" s="46">
        <f t="shared" ref="G179" si="65">G75</f>
        <v>48000</v>
      </c>
      <c r="H179" s="9">
        <f t="shared" si="60"/>
        <v>42065</v>
      </c>
      <c r="I179" s="36">
        <v>99065</v>
      </c>
      <c r="J179" s="60">
        <f t="shared" si="44"/>
        <v>168310</v>
      </c>
      <c r="K179" s="61">
        <v>145500</v>
      </c>
      <c r="L179" s="61">
        <v>22810</v>
      </c>
      <c r="M179" s="990"/>
      <c r="N179" s="990"/>
      <c r="O179" s="67">
        <f>O$11</f>
        <v>0.72199999999999998</v>
      </c>
      <c r="P179" s="75">
        <f>ROUND(J179*M177*N177*O179,-1)</f>
        <v>85490</v>
      </c>
      <c r="Q179" s="61">
        <f t="shared" si="64"/>
        <v>42065</v>
      </c>
      <c r="R179" s="36">
        <f t="shared" si="45"/>
        <v>127555</v>
      </c>
      <c r="S179" s="31">
        <f>ROUND(J179*M177,0)</f>
        <v>176726</v>
      </c>
      <c r="T179" s="27">
        <f t="shared" si="46"/>
        <v>28490</v>
      </c>
      <c r="U179" s="22">
        <f t="shared" si="47"/>
        <v>49171</v>
      </c>
      <c r="Y179" s="1"/>
      <c r="Z179" s="1"/>
    </row>
    <row r="180" spans="1:26">
      <c r="A180" s="987"/>
      <c r="B180" s="16"/>
      <c r="C180" s="92" t="s">
        <v>8</v>
      </c>
      <c r="D180" s="1001"/>
      <c r="E180" s="998"/>
      <c r="F180" s="42">
        <v>3</v>
      </c>
      <c r="G180" s="48">
        <f t="shared" ref="G180" si="66">G76</f>
        <v>89000</v>
      </c>
      <c r="H180" s="11">
        <f t="shared" si="60"/>
        <v>45455</v>
      </c>
      <c r="I180" s="38">
        <v>152455</v>
      </c>
      <c r="J180" s="69">
        <f t="shared" si="44"/>
        <v>234440</v>
      </c>
      <c r="K180" s="70">
        <v>211630</v>
      </c>
      <c r="L180" s="70">
        <v>22810</v>
      </c>
      <c r="M180" s="991"/>
      <c r="N180" s="991"/>
      <c r="O180" s="71">
        <f>O$12</f>
        <v>0.82699999999999996</v>
      </c>
      <c r="P180" s="76">
        <f>ROUND(J180*M177*N177*O180,-1)</f>
        <v>136400</v>
      </c>
      <c r="Q180" s="70">
        <f t="shared" si="64"/>
        <v>45455</v>
      </c>
      <c r="R180" s="38">
        <f t="shared" si="45"/>
        <v>181855</v>
      </c>
      <c r="S180" s="33">
        <f>ROUND(J180*M177,0)</f>
        <v>246162</v>
      </c>
      <c r="T180" s="29">
        <f t="shared" si="46"/>
        <v>29400</v>
      </c>
      <c r="U180" s="24">
        <f t="shared" si="47"/>
        <v>64307</v>
      </c>
      <c r="Y180" s="1"/>
      <c r="Z180" s="1"/>
    </row>
    <row r="181" spans="1:26">
      <c r="A181" s="987"/>
      <c r="B181" s="14" t="s">
        <v>12</v>
      </c>
      <c r="C181" s="90" t="s">
        <v>5</v>
      </c>
      <c r="D181" s="999">
        <v>0.26500000000000001</v>
      </c>
      <c r="E181" s="1002">
        <v>0.23</v>
      </c>
      <c r="F181" s="8">
        <v>3</v>
      </c>
      <c r="G181" s="46">
        <f t="shared" ref="G181" si="67">G77</f>
        <v>15000</v>
      </c>
      <c r="H181" s="9">
        <f t="shared" si="60"/>
        <v>34720</v>
      </c>
      <c r="I181" s="36">
        <v>52720</v>
      </c>
      <c r="J181" s="60">
        <f t="shared" si="44"/>
        <v>82130</v>
      </c>
      <c r="K181" s="61">
        <v>66920</v>
      </c>
      <c r="L181" s="61">
        <v>15210</v>
      </c>
      <c r="M181" s="992">
        <f t="shared" ref="M181" si="68">M$165</f>
        <v>1.05</v>
      </c>
      <c r="N181" s="992">
        <f t="shared" ref="N181" si="69">$N177</f>
        <v>0.67</v>
      </c>
      <c r="O181" s="65">
        <f>O$9</f>
        <v>0.50600000000000001</v>
      </c>
      <c r="P181" s="74">
        <f>ROUND(J181*M181*N181*O181,-1)</f>
        <v>29240</v>
      </c>
      <c r="Q181" s="61">
        <f t="shared" si="64"/>
        <v>34720</v>
      </c>
      <c r="R181" s="36">
        <f t="shared" si="45"/>
        <v>63960</v>
      </c>
      <c r="S181" s="31">
        <f>ROUND(J181*M181,0)</f>
        <v>86237</v>
      </c>
      <c r="T181" s="27">
        <f t="shared" si="46"/>
        <v>11240</v>
      </c>
      <c r="U181" s="22">
        <f t="shared" si="47"/>
        <v>22277</v>
      </c>
      <c r="Y181" s="1"/>
      <c r="Z181" s="1"/>
    </row>
    <row r="182" spans="1:26">
      <c r="A182" s="987"/>
      <c r="B182" s="14"/>
      <c r="C182" s="90" t="s">
        <v>6</v>
      </c>
      <c r="D182" s="1000"/>
      <c r="E182" s="997"/>
      <c r="F182" s="8">
        <v>4</v>
      </c>
      <c r="G182" s="46">
        <f t="shared" ref="G182" si="70">G78</f>
        <v>18000</v>
      </c>
      <c r="H182" s="9">
        <f t="shared" si="60"/>
        <v>37483</v>
      </c>
      <c r="I182" s="36">
        <v>59483</v>
      </c>
      <c r="J182" s="60">
        <f t="shared" si="44"/>
        <v>88740</v>
      </c>
      <c r="K182" s="61">
        <v>73530</v>
      </c>
      <c r="L182" s="61">
        <v>15210</v>
      </c>
      <c r="M182" s="990"/>
      <c r="N182" s="990"/>
      <c r="O182" s="67">
        <f>O$10</f>
        <v>0.56599999999999995</v>
      </c>
      <c r="P182" s="75">
        <f>ROUND(J182*M181*N181*O182,-1)</f>
        <v>35330</v>
      </c>
      <c r="Q182" s="61">
        <f t="shared" si="64"/>
        <v>37483</v>
      </c>
      <c r="R182" s="36">
        <f t="shared" si="45"/>
        <v>72813</v>
      </c>
      <c r="S182" s="31">
        <f>ROUND(J182*M181,0)</f>
        <v>93177</v>
      </c>
      <c r="T182" s="27">
        <f t="shared" si="46"/>
        <v>13330</v>
      </c>
      <c r="U182" s="22">
        <f t="shared" si="47"/>
        <v>20364</v>
      </c>
      <c r="Y182" s="1"/>
      <c r="Z182" s="1"/>
    </row>
    <row r="183" spans="1:26">
      <c r="A183" s="987"/>
      <c r="B183" s="14"/>
      <c r="C183" s="90" t="s">
        <v>7</v>
      </c>
      <c r="D183" s="1000"/>
      <c r="E183" s="997"/>
      <c r="F183" s="8">
        <v>18</v>
      </c>
      <c r="G183" s="46">
        <f t="shared" ref="G183" si="71">G79</f>
        <v>48000</v>
      </c>
      <c r="H183" s="9">
        <f t="shared" si="60"/>
        <v>42065</v>
      </c>
      <c r="I183" s="36">
        <v>99065</v>
      </c>
      <c r="J183" s="60">
        <f t="shared" si="44"/>
        <v>138290</v>
      </c>
      <c r="K183" s="61">
        <v>123080</v>
      </c>
      <c r="L183" s="61">
        <v>15210</v>
      </c>
      <c r="M183" s="990"/>
      <c r="N183" s="990"/>
      <c r="O183" s="67">
        <f>O$11</f>
        <v>0.72199999999999998</v>
      </c>
      <c r="P183" s="75">
        <f>ROUND(J183*M181*N181*O183,-1)</f>
        <v>70240</v>
      </c>
      <c r="Q183" s="61">
        <f t="shared" si="64"/>
        <v>42065</v>
      </c>
      <c r="R183" s="36">
        <f t="shared" si="45"/>
        <v>112305</v>
      </c>
      <c r="S183" s="31">
        <f>ROUND(J183*M181,0)</f>
        <v>145205</v>
      </c>
      <c r="T183" s="27">
        <f t="shared" si="46"/>
        <v>13240</v>
      </c>
      <c r="U183" s="22">
        <f t="shared" si="47"/>
        <v>32900</v>
      </c>
      <c r="Y183" s="1"/>
      <c r="Z183" s="1"/>
    </row>
    <row r="184" spans="1:26">
      <c r="A184" s="987"/>
      <c r="B184" s="14"/>
      <c r="C184" s="90" t="s">
        <v>8</v>
      </c>
      <c r="D184" s="1001"/>
      <c r="E184" s="998"/>
      <c r="F184" s="8">
        <v>5</v>
      </c>
      <c r="G184" s="46">
        <f t="shared" ref="G184" si="72">G80</f>
        <v>89000</v>
      </c>
      <c r="H184" s="9">
        <f t="shared" si="60"/>
        <v>45455</v>
      </c>
      <c r="I184" s="36">
        <v>152455</v>
      </c>
      <c r="J184" s="60">
        <f t="shared" si="44"/>
        <v>204420</v>
      </c>
      <c r="K184" s="61">
        <v>189210</v>
      </c>
      <c r="L184" s="61">
        <v>15210</v>
      </c>
      <c r="M184" s="991"/>
      <c r="N184" s="991"/>
      <c r="O184" s="71">
        <f>O$12</f>
        <v>0.82699999999999996</v>
      </c>
      <c r="P184" s="76">
        <f>ROUND(J184*M181*N181*O184,-1)</f>
        <v>118930</v>
      </c>
      <c r="Q184" s="61">
        <f t="shared" si="64"/>
        <v>45455</v>
      </c>
      <c r="R184" s="36">
        <f t="shared" si="45"/>
        <v>164385</v>
      </c>
      <c r="S184" s="31">
        <f>ROUND(J184*M181,0)</f>
        <v>214641</v>
      </c>
      <c r="T184" s="27">
        <f t="shared" si="46"/>
        <v>11930</v>
      </c>
      <c r="U184" s="22">
        <f t="shared" si="47"/>
        <v>50256</v>
      </c>
      <c r="Y184" s="1"/>
      <c r="Z184" s="1"/>
    </row>
    <row r="185" spans="1:26">
      <c r="A185" s="987"/>
      <c r="B185" s="15" t="s">
        <v>13</v>
      </c>
      <c r="C185" s="91" t="s">
        <v>5</v>
      </c>
      <c r="D185" s="999">
        <v>0.255</v>
      </c>
      <c r="E185" s="1002">
        <v>0.29799999999999999</v>
      </c>
      <c r="F185" s="41">
        <v>5</v>
      </c>
      <c r="G185" s="47">
        <f t="shared" ref="G185" si="73">G81</f>
        <v>15000</v>
      </c>
      <c r="H185" s="10">
        <f t="shared" si="60"/>
        <v>34720</v>
      </c>
      <c r="I185" s="37">
        <v>52720</v>
      </c>
      <c r="J185" s="63">
        <f t="shared" si="44"/>
        <v>67180</v>
      </c>
      <c r="K185" s="64">
        <v>55780</v>
      </c>
      <c r="L185" s="64">
        <v>11400</v>
      </c>
      <c r="M185" s="992">
        <f t="shared" ref="M185" si="74">M$165</f>
        <v>1.05</v>
      </c>
      <c r="N185" s="992">
        <f t="shared" ref="N185" si="75">$N181</f>
        <v>0.67</v>
      </c>
      <c r="O185" s="65">
        <f>O$9</f>
        <v>0.50600000000000001</v>
      </c>
      <c r="P185" s="74">
        <f>ROUND(J185*M185*N185*O185,-1)</f>
        <v>23910</v>
      </c>
      <c r="Q185" s="64">
        <f t="shared" si="64"/>
        <v>34720</v>
      </c>
      <c r="R185" s="37">
        <f t="shared" si="45"/>
        <v>58630</v>
      </c>
      <c r="S185" s="32">
        <f>ROUND(J185*M185,0)</f>
        <v>70539</v>
      </c>
      <c r="T185" s="28">
        <f t="shared" si="46"/>
        <v>5910</v>
      </c>
      <c r="U185" s="23">
        <f t="shared" si="47"/>
        <v>11909</v>
      </c>
      <c r="Y185" s="1"/>
      <c r="Z185" s="1"/>
    </row>
    <row r="186" spans="1:26">
      <c r="A186" s="987"/>
      <c r="B186" s="14"/>
      <c r="C186" s="90" t="s">
        <v>6</v>
      </c>
      <c r="D186" s="1000"/>
      <c r="E186" s="997"/>
      <c r="F186" s="8">
        <v>5</v>
      </c>
      <c r="G186" s="46">
        <f t="shared" ref="G186" si="76">G82</f>
        <v>18000</v>
      </c>
      <c r="H186" s="9">
        <f t="shared" si="60"/>
        <v>37483</v>
      </c>
      <c r="I186" s="36">
        <v>59483</v>
      </c>
      <c r="J186" s="60">
        <f t="shared" si="44"/>
        <v>73790</v>
      </c>
      <c r="K186" s="61">
        <v>62390</v>
      </c>
      <c r="L186" s="61">
        <v>11400</v>
      </c>
      <c r="M186" s="990"/>
      <c r="N186" s="990"/>
      <c r="O186" s="67">
        <f>O$10</f>
        <v>0.56599999999999995</v>
      </c>
      <c r="P186" s="75">
        <f>ROUND(J186*M185*N185*O186,-1)</f>
        <v>29380</v>
      </c>
      <c r="Q186" s="61">
        <f t="shared" si="64"/>
        <v>37483</v>
      </c>
      <c r="R186" s="36">
        <f t="shared" si="45"/>
        <v>66863</v>
      </c>
      <c r="S186" s="31">
        <f>ROUND(J186*M185,0)</f>
        <v>77480</v>
      </c>
      <c r="T186" s="27">
        <f t="shared" si="46"/>
        <v>7380</v>
      </c>
      <c r="U186" s="22">
        <f t="shared" si="47"/>
        <v>10617</v>
      </c>
      <c r="Y186" s="1"/>
      <c r="Z186" s="1"/>
    </row>
    <row r="187" spans="1:26">
      <c r="A187" s="987"/>
      <c r="B187" s="14"/>
      <c r="C187" s="90" t="s">
        <v>7</v>
      </c>
      <c r="D187" s="1000"/>
      <c r="E187" s="997"/>
      <c r="F187" s="8">
        <v>24</v>
      </c>
      <c r="G187" s="46">
        <f t="shared" ref="G187" si="77">G83</f>
        <v>48000</v>
      </c>
      <c r="H187" s="9">
        <f t="shared" si="60"/>
        <v>42065</v>
      </c>
      <c r="I187" s="36">
        <v>99065</v>
      </c>
      <c r="J187" s="60">
        <f t="shared" si="44"/>
        <v>123340</v>
      </c>
      <c r="K187" s="61">
        <v>111940</v>
      </c>
      <c r="L187" s="61">
        <v>11400</v>
      </c>
      <c r="M187" s="990"/>
      <c r="N187" s="990"/>
      <c r="O187" s="67">
        <f>O$11</f>
        <v>0.72199999999999998</v>
      </c>
      <c r="P187" s="75">
        <f>ROUND(J187*M185*N185*O187,-1)</f>
        <v>62650</v>
      </c>
      <c r="Q187" s="61">
        <f t="shared" si="64"/>
        <v>42065</v>
      </c>
      <c r="R187" s="36">
        <f t="shared" si="45"/>
        <v>104715</v>
      </c>
      <c r="S187" s="31">
        <f>ROUND(J187*M185,0)</f>
        <v>129507</v>
      </c>
      <c r="T187" s="27">
        <f t="shared" si="46"/>
        <v>5650</v>
      </c>
      <c r="U187" s="22">
        <f t="shared" si="47"/>
        <v>24792</v>
      </c>
      <c r="Y187" s="1"/>
      <c r="Z187" s="1"/>
    </row>
    <row r="188" spans="1:26">
      <c r="A188" s="987"/>
      <c r="B188" s="16"/>
      <c r="C188" s="92" t="s">
        <v>8</v>
      </c>
      <c r="D188" s="1001"/>
      <c r="E188" s="998"/>
      <c r="F188" s="42">
        <v>6</v>
      </c>
      <c r="G188" s="48">
        <f t="shared" ref="G188" si="78">G84</f>
        <v>89000</v>
      </c>
      <c r="H188" s="11">
        <f t="shared" si="60"/>
        <v>45455</v>
      </c>
      <c r="I188" s="38">
        <v>152455</v>
      </c>
      <c r="J188" s="69">
        <f t="shared" si="44"/>
        <v>189470</v>
      </c>
      <c r="K188" s="70">
        <v>178070</v>
      </c>
      <c r="L188" s="70">
        <v>11400</v>
      </c>
      <c r="M188" s="991"/>
      <c r="N188" s="991"/>
      <c r="O188" s="71">
        <f>O$12</f>
        <v>0.82699999999999996</v>
      </c>
      <c r="P188" s="76">
        <f>ROUND(J188*M185*N185*O188,-1)</f>
        <v>110230</v>
      </c>
      <c r="Q188" s="70">
        <f t="shared" si="64"/>
        <v>45455</v>
      </c>
      <c r="R188" s="38">
        <f t="shared" si="45"/>
        <v>155685</v>
      </c>
      <c r="S188" s="33">
        <f>ROUND(J188*M185,0)</f>
        <v>198944</v>
      </c>
      <c r="T188" s="29">
        <f t="shared" si="46"/>
        <v>3230</v>
      </c>
      <c r="U188" s="24">
        <f t="shared" si="47"/>
        <v>43259</v>
      </c>
      <c r="Y188" s="1"/>
      <c r="Z188" s="1"/>
    </row>
    <row r="189" spans="1:26">
      <c r="A189" s="987"/>
      <c r="B189" s="14" t="s">
        <v>14</v>
      </c>
      <c r="C189" s="90" t="s">
        <v>5</v>
      </c>
      <c r="D189" s="999">
        <v>9.2999999999999999E-2</v>
      </c>
      <c r="E189" s="1002">
        <v>0.14000000000000001</v>
      </c>
      <c r="F189" s="8">
        <v>6</v>
      </c>
      <c r="G189" s="46">
        <f t="shared" ref="G189" si="79">G85</f>
        <v>15000</v>
      </c>
      <c r="H189" s="9">
        <f t="shared" si="60"/>
        <v>34720</v>
      </c>
      <c r="I189" s="36">
        <v>52720</v>
      </c>
      <c r="J189" s="60">
        <f t="shared" si="44"/>
        <v>63090</v>
      </c>
      <c r="K189" s="61">
        <v>53970</v>
      </c>
      <c r="L189" s="61">
        <v>9120</v>
      </c>
      <c r="M189" s="992">
        <f t="shared" ref="M189" si="80">M$165</f>
        <v>1.05</v>
      </c>
      <c r="N189" s="992">
        <f t="shared" ref="N189" si="81">$N185</f>
        <v>0.67</v>
      </c>
      <c r="O189" s="65">
        <f>O$9</f>
        <v>0.50600000000000001</v>
      </c>
      <c r="P189" s="74">
        <f>ROUND(J189*M189*N189*O189,-1)</f>
        <v>22460</v>
      </c>
      <c r="Q189" s="61">
        <f t="shared" si="64"/>
        <v>34720</v>
      </c>
      <c r="R189" s="36">
        <f t="shared" si="45"/>
        <v>57180</v>
      </c>
      <c r="S189" s="31">
        <f>ROUND(J189*M189,0)</f>
        <v>66245</v>
      </c>
      <c r="T189" s="27">
        <f t="shared" si="46"/>
        <v>4460</v>
      </c>
      <c r="U189" s="22">
        <f t="shared" si="47"/>
        <v>9065</v>
      </c>
      <c r="Y189" s="1"/>
      <c r="Z189" s="1"/>
    </row>
    <row r="190" spans="1:26">
      <c r="A190" s="987"/>
      <c r="B190" s="14"/>
      <c r="C190" s="90" t="s">
        <v>6</v>
      </c>
      <c r="D190" s="1000"/>
      <c r="E190" s="997"/>
      <c r="F190" s="8">
        <v>6</v>
      </c>
      <c r="G190" s="46">
        <f t="shared" ref="G190" si="82">G86</f>
        <v>18000</v>
      </c>
      <c r="H190" s="9">
        <f t="shared" si="60"/>
        <v>37483</v>
      </c>
      <c r="I190" s="36">
        <v>59483</v>
      </c>
      <c r="J190" s="60">
        <f t="shared" si="44"/>
        <v>69700</v>
      </c>
      <c r="K190" s="61">
        <v>60580</v>
      </c>
      <c r="L190" s="61">
        <v>9120</v>
      </c>
      <c r="M190" s="990"/>
      <c r="N190" s="990"/>
      <c r="O190" s="67">
        <f>O$10</f>
        <v>0.56599999999999995</v>
      </c>
      <c r="P190" s="75">
        <f>ROUND(J190*M189*N189*O190,-1)</f>
        <v>27750</v>
      </c>
      <c r="Q190" s="61">
        <f t="shared" si="64"/>
        <v>37483</v>
      </c>
      <c r="R190" s="36">
        <f t="shared" si="45"/>
        <v>65233</v>
      </c>
      <c r="S190" s="31">
        <f>ROUND(J190*M189,0)</f>
        <v>73185</v>
      </c>
      <c r="T190" s="27">
        <f t="shared" si="46"/>
        <v>5750</v>
      </c>
      <c r="U190" s="22">
        <f t="shared" si="47"/>
        <v>7952</v>
      </c>
      <c r="Y190" s="1"/>
      <c r="Z190" s="1"/>
    </row>
    <row r="191" spans="1:26">
      <c r="A191" s="987"/>
      <c r="B191" s="14"/>
      <c r="C191" s="90" t="s">
        <v>7</v>
      </c>
      <c r="D191" s="1000"/>
      <c r="E191" s="997"/>
      <c r="F191" s="8">
        <v>30</v>
      </c>
      <c r="G191" s="46">
        <f t="shared" ref="G191" si="83">G87</f>
        <v>48000</v>
      </c>
      <c r="H191" s="9">
        <f t="shared" si="60"/>
        <v>42065</v>
      </c>
      <c r="I191" s="36">
        <v>99065</v>
      </c>
      <c r="J191" s="60">
        <f t="shared" si="44"/>
        <v>119250</v>
      </c>
      <c r="K191" s="61">
        <v>110130</v>
      </c>
      <c r="L191" s="61">
        <v>9120</v>
      </c>
      <c r="M191" s="990"/>
      <c r="N191" s="990"/>
      <c r="O191" s="67">
        <f>O$11</f>
        <v>0.72199999999999998</v>
      </c>
      <c r="P191" s="75">
        <f>ROUND(J191*M189*N189*O191,-1)</f>
        <v>60570</v>
      </c>
      <c r="Q191" s="61">
        <f t="shared" si="64"/>
        <v>42065</v>
      </c>
      <c r="R191" s="36">
        <f t="shared" si="45"/>
        <v>102635</v>
      </c>
      <c r="S191" s="31">
        <f>ROUND(J191*M189,0)</f>
        <v>125213</v>
      </c>
      <c r="T191" s="27">
        <f t="shared" si="46"/>
        <v>3570</v>
      </c>
      <c r="U191" s="22">
        <f t="shared" si="47"/>
        <v>22578</v>
      </c>
      <c r="Y191" s="1"/>
      <c r="Z191" s="1"/>
    </row>
    <row r="192" spans="1:26">
      <c r="A192" s="987"/>
      <c r="B192" s="14"/>
      <c r="C192" s="90" t="s">
        <v>8</v>
      </c>
      <c r="D192" s="1001"/>
      <c r="E192" s="998"/>
      <c r="F192" s="8">
        <v>8</v>
      </c>
      <c r="G192" s="46">
        <f t="shared" ref="G192" si="84">G88</f>
        <v>89000</v>
      </c>
      <c r="H192" s="9">
        <f t="shared" si="60"/>
        <v>45455</v>
      </c>
      <c r="I192" s="36">
        <v>152455</v>
      </c>
      <c r="J192" s="60">
        <f t="shared" si="44"/>
        <v>185380</v>
      </c>
      <c r="K192" s="61">
        <v>176260</v>
      </c>
      <c r="L192" s="61">
        <v>9120</v>
      </c>
      <c r="M192" s="991"/>
      <c r="N192" s="991"/>
      <c r="O192" s="71">
        <f>O$12</f>
        <v>0.82699999999999996</v>
      </c>
      <c r="P192" s="76">
        <f>ROUND(J192*M189*N189*O192,-1)</f>
        <v>107850</v>
      </c>
      <c r="Q192" s="61">
        <f t="shared" si="64"/>
        <v>45455</v>
      </c>
      <c r="R192" s="36">
        <f t="shared" si="45"/>
        <v>153305</v>
      </c>
      <c r="S192" s="31">
        <f>ROUND(J192*M189,0)</f>
        <v>194649</v>
      </c>
      <c r="T192" s="27">
        <f t="shared" si="46"/>
        <v>850</v>
      </c>
      <c r="U192" s="22">
        <f t="shared" si="47"/>
        <v>41344</v>
      </c>
      <c r="Y192" s="1"/>
      <c r="Z192" s="1"/>
    </row>
    <row r="193" spans="1:26">
      <c r="A193" s="987"/>
      <c r="B193" s="15" t="s">
        <v>15</v>
      </c>
      <c r="C193" s="91" t="s">
        <v>5</v>
      </c>
      <c r="D193" s="999">
        <v>5.3999999999999999E-2</v>
      </c>
      <c r="E193" s="1002">
        <v>0.1</v>
      </c>
      <c r="F193" s="41">
        <v>7</v>
      </c>
      <c r="G193" s="47">
        <f t="shared" ref="G193:H208" si="85">G89</f>
        <v>15000</v>
      </c>
      <c r="H193" s="10">
        <f t="shared" si="85"/>
        <v>34720</v>
      </c>
      <c r="I193" s="37">
        <v>52720</v>
      </c>
      <c r="J193" s="63">
        <f t="shared" si="44"/>
        <v>55840</v>
      </c>
      <c r="K193" s="64">
        <v>48240</v>
      </c>
      <c r="L193" s="64">
        <v>7600</v>
      </c>
      <c r="M193" s="992">
        <f t="shared" ref="M193" si="86">M$165</f>
        <v>1.05</v>
      </c>
      <c r="N193" s="992">
        <f t="shared" ref="N193" si="87">$N189</f>
        <v>0.67</v>
      </c>
      <c r="O193" s="65">
        <f>O$9</f>
        <v>0.50600000000000001</v>
      </c>
      <c r="P193" s="74">
        <f>ROUND(J193*M193*N193*O193,-1)</f>
        <v>19880</v>
      </c>
      <c r="Q193" s="64">
        <f t="shared" si="64"/>
        <v>34720</v>
      </c>
      <c r="R193" s="37">
        <f t="shared" si="45"/>
        <v>54600</v>
      </c>
      <c r="S193" s="32">
        <f>ROUND(J193*M193,0)</f>
        <v>58632</v>
      </c>
      <c r="T193" s="28">
        <f t="shared" si="46"/>
        <v>1880</v>
      </c>
      <c r="U193" s="23">
        <f t="shared" si="47"/>
        <v>4032</v>
      </c>
      <c r="Y193" s="1"/>
      <c r="Z193" s="1"/>
    </row>
    <row r="194" spans="1:26">
      <c r="A194" s="987"/>
      <c r="B194" s="14"/>
      <c r="C194" s="90" t="s">
        <v>6</v>
      </c>
      <c r="D194" s="1000"/>
      <c r="E194" s="997"/>
      <c r="F194" s="8">
        <v>8</v>
      </c>
      <c r="G194" s="46">
        <f t="shared" ref="G194" si="88">G90</f>
        <v>18000</v>
      </c>
      <c r="H194" s="9">
        <f t="shared" si="85"/>
        <v>37483</v>
      </c>
      <c r="I194" s="36">
        <v>59483</v>
      </c>
      <c r="J194" s="60">
        <f t="shared" si="44"/>
        <v>62450</v>
      </c>
      <c r="K194" s="61">
        <v>54850</v>
      </c>
      <c r="L194" s="61">
        <v>7600</v>
      </c>
      <c r="M194" s="990"/>
      <c r="N194" s="990"/>
      <c r="O194" s="67">
        <f>O$10</f>
        <v>0.56599999999999995</v>
      </c>
      <c r="P194" s="75">
        <f>ROUND(J194*M193*N193*O194,-1)</f>
        <v>24870</v>
      </c>
      <c r="Q194" s="61">
        <f t="shared" si="64"/>
        <v>37483</v>
      </c>
      <c r="R194" s="36">
        <f t="shared" si="45"/>
        <v>62353</v>
      </c>
      <c r="S194" s="31">
        <f>ROUND(J194*M193,0)</f>
        <v>65573</v>
      </c>
      <c r="T194" s="27">
        <f t="shared" si="46"/>
        <v>2870</v>
      </c>
      <c r="U194" s="22">
        <f t="shared" si="47"/>
        <v>3220</v>
      </c>
      <c r="Y194" s="1"/>
      <c r="Z194" s="1"/>
    </row>
    <row r="195" spans="1:26">
      <c r="A195" s="987"/>
      <c r="B195" s="14"/>
      <c r="C195" s="90" t="s">
        <v>7</v>
      </c>
      <c r="D195" s="1000"/>
      <c r="E195" s="997"/>
      <c r="F195" s="8">
        <v>36</v>
      </c>
      <c r="G195" s="46">
        <f t="shared" ref="G195" si="89">G91</f>
        <v>48000</v>
      </c>
      <c r="H195" s="9">
        <f t="shared" si="85"/>
        <v>42065</v>
      </c>
      <c r="I195" s="36">
        <v>99065</v>
      </c>
      <c r="J195" s="60">
        <f t="shared" si="44"/>
        <v>112000</v>
      </c>
      <c r="K195" s="61">
        <v>104400</v>
      </c>
      <c r="L195" s="61">
        <v>7600</v>
      </c>
      <c r="M195" s="990"/>
      <c r="N195" s="990"/>
      <c r="O195" s="67">
        <f>O$11</f>
        <v>0.72199999999999998</v>
      </c>
      <c r="P195" s="75">
        <f>ROUND(J195*M193*N193*O195,-1)</f>
        <v>56890</v>
      </c>
      <c r="Q195" s="61">
        <f t="shared" si="64"/>
        <v>42065</v>
      </c>
      <c r="R195" s="36">
        <f t="shared" si="45"/>
        <v>98955</v>
      </c>
      <c r="S195" s="31">
        <f>ROUND(J195*M193,0)</f>
        <v>117600</v>
      </c>
      <c r="T195" s="27">
        <f t="shared" si="46"/>
        <v>-110</v>
      </c>
      <c r="U195" s="22">
        <f t="shared" si="47"/>
        <v>18645</v>
      </c>
      <c r="Y195" s="1"/>
      <c r="Z195" s="1"/>
    </row>
    <row r="196" spans="1:26">
      <c r="A196" s="987"/>
      <c r="B196" s="16"/>
      <c r="C196" s="92" t="s">
        <v>8</v>
      </c>
      <c r="D196" s="1001"/>
      <c r="E196" s="998"/>
      <c r="F196" s="42">
        <v>10</v>
      </c>
      <c r="G196" s="48">
        <f t="shared" ref="G196" si="90">G92</f>
        <v>89000</v>
      </c>
      <c r="H196" s="11">
        <f t="shared" si="85"/>
        <v>45455</v>
      </c>
      <c r="I196" s="38">
        <v>152455</v>
      </c>
      <c r="J196" s="69">
        <f t="shared" si="44"/>
        <v>178130</v>
      </c>
      <c r="K196" s="70">
        <v>170530</v>
      </c>
      <c r="L196" s="70">
        <v>7600</v>
      </c>
      <c r="M196" s="991"/>
      <c r="N196" s="991"/>
      <c r="O196" s="71">
        <f>O$12</f>
        <v>0.82699999999999996</v>
      </c>
      <c r="P196" s="76">
        <f>ROUND(J196*M193*N193*O196,-1)</f>
        <v>103640</v>
      </c>
      <c r="Q196" s="70">
        <f t="shared" si="64"/>
        <v>45455</v>
      </c>
      <c r="R196" s="38">
        <f t="shared" si="45"/>
        <v>149095</v>
      </c>
      <c r="S196" s="33">
        <f>ROUND(J196*M193,0)</f>
        <v>187037</v>
      </c>
      <c r="T196" s="29">
        <f t="shared" si="46"/>
        <v>-3360</v>
      </c>
      <c r="U196" s="24">
        <f t="shared" si="47"/>
        <v>37942</v>
      </c>
      <c r="Y196" s="1"/>
      <c r="Z196" s="1"/>
    </row>
    <row r="197" spans="1:26">
      <c r="A197" s="987"/>
      <c r="B197" s="14" t="s">
        <v>16</v>
      </c>
      <c r="C197" s="90" t="s">
        <v>5</v>
      </c>
      <c r="D197" s="999">
        <v>0.01</v>
      </c>
      <c r="E197" s="1002">
        <v>2.1999999999999999E-2</v>
      </c>
      <c r="F197" s="8">
        <v>8</v>
      </c>
      <c r="G197" s="46">
        <f t="shared" ref="G197" si="91">G93</f>
        <v>15000</v>
      </c>
      <c r="H197" s="9">
        <f t="shared" si="85"/>
        <v>34720</v>
      </c>
      <c r="I197" s="36">
        <v>52720</v>
      </c>
      <c r="J197" s="60">
        <f t="shared" si="44"/>
        <v>50730</v>
      </c>
      <c r="K197" s="61">
        <v>44220</v>
      </c>
      <c r="L197" s="61">
        <v>6510</v>
      </c>
      <c r="M197" s="992">
        <f t="shared" ref="M197" si="92">M$165</f>
        <v>1.05</v>
      </c>
      <c r="N197" s="992">
        <f t="shared" ref="N197" si="93">$N193</f>
        <v>0.67</v>
      </c>
      <c r="O197" s="65">
        <f>O$9</f>
        <v>0.50600000000000001</v>
      </c>
      <c r="P197" s="74">
        <f>ROUND(J197*M197*N197*O197,-1)</f>
        <v>18060</v>
      </c>
      <c r="Q197" s="61">
        <f t="shared" si="64"/>
        <v>34720</v>
      </c>
      <c r="R197" s="36">
        <f t="shared" si="45"/>
        <v>52780</v>
      </c>
      <c r="S197" s="31">
        <f>ROUND(J197*M197,0)</f>
        <v>53267</v>
      </c>
      <c r="T197" s="27">
        <f t="shared" si="46"/>
        <v>60</v>
      </c>
      <c r="U197" s="22">
        <f t="shared" si="47"/>
        <v>487</v>
      </c>
      <c r="Y197" s="1"/>
      <c r="Z197" s="1"/>
    </row>
    <row r="198" spans="1:26">
      <c r="A198" s="987"/>
      <c r="B198" s="14"/>
      <c r="C198" s="90" t="s">
        <v>6</v>
      </c>
      <c r="D198" s="1000"/>
      <c r="E198" s="997"/>
      <c r="F198" s="8">
        <v>8</v>
      </c>
      <c r="G198" s="46">
        <f t="shared" ref="G198" si="94">G94</f>
        <v>18000</v>
      </c>
      <c r="H198" s="9">
        <f t="shared" si="85"/>
        <v>37483</v>
      </c>
      <c r="I198" s="36">
        <v>59483</v>
      </c>
      <c r="J198" s="60">
        <f t="shared" si="44"/>
        <v>57340</v>
      </c>
      <c r="K198" s="61">
        <v>50830</v>
      </c>
      <c r="L198" s="61">
        <f>L197</f>
        <v>6510</v>
      </c>
      <c r="M198" s="990"/>
      <c r="N198" s="990"/>
      <c r="O198" s="67">
        <f>O$10</f>
        <v>0.56599999999999995</v>
      </c>
      <c r="P198" s="75">
        <f>ROUND(J198*M197*N197*O198,-1)</f>
        <v>22830</v>
      </c>
      <c r="Q198" s="61">
        <f t="shared" si="64"/>
        <v>37483</v>
      </c>
      <c r="R198" s="36">
        <f t="shared" si="45"/>
        <v>60313</v>
      </c>
      <c r="S198" s="31">
        <f>ROUND(J198*M197,0)</f>
        <v>60207</v>
      </c>
      <c r="T198" s="27">
        <f t="shared" si="46"/>
        <v>830</v>
      </c>
      <c r="U198" s="22">
        <f t="shared" si="47"/>
        <v>-106</v>
      </c>
      <c r="Y198" s="1"/>
      <c r="Z198" s="1"/>
    </row>
    <row r="199" spans="1:26">
      <c r="A199" s="987"/>
      <c r="B199" s="14"/>
      <c r="C199" s="90" t="s">
        <v>7</v>
      </c>
      <c r="D199" s="1000"/>
      <c r="E199" s="997"/>
      <c r="F199" s="8">
        <v>42</v>
      </c>
      <c r="G199" s="46">
        <f t="shared" ref="G199" si="95">G95</f>
        <v>48000</v>
      </c>
      <c r="H199" s="9">
        <f t="shared" si="85"/>
        <v>42065</v>
      </c>
      <c r="I199" s="36">
        <v>99065</v>
      </c>
      <c r="J199" s="60">
        <f t="shared" si="44"/>
        <v>106890</v>
      </c>
      <c r="K199" s="61">
        <v>100380</v>
      </c>
      <c r="L199" s="61">
        <f>L197</f>
        <v>6510</v>
      </c>
      <c r="M199" s="990"/>
      <c r="N199" s="990"/>
      <c r="O199" s="67">
        <f>O$11</f>
        <v>0.72199999999999998</v>
      </c>
      <c r="P199" s="75">
        <f>ROUND(J199*M197*N197*O199,-1)</f>
        <v>54290</v>
      </c>
      <c r="Q199" s="61">
        <f t="shared" si="64"/>
        <v>42065</v>
      </c>
      <c r="R199" s="36">
        <f t="shared" si="45"/>
        <v>96355</v>
      </c>
      <c r="S199" s="31">
        <f>ROUND(J199*M197,0)</f>
        <v>112235</v>
      </c>
      <c r="T199" s="27">
        <f t="shared" si="46"/>
        <v>-2710</v>
      </c>
      <c r="U199" s="22">
        <f t="shared" si="47"/>
        <v>15880</v>
      </c>
      <c r="Y199" s="1"/>
      <c r="Z199" s="1"/>
    </row>
    <row r="200" spans="1:26">
      <c r="A200" s="987"/>
      <c r="B200" s="14"/>
      <c r="C200" s="90" t="s">
        <v>8</v>
      </c>
      <c r="D200" s="1001"/>
      <c r="E200" s="998"/>
      <c r="F200" s="8">
        <v>12</v>
      </c>
      <c r="G200" s="46">
        <f t="shared" ref="G200" si="96">G96</f>
        <v>89000</v>
      </c>
      <c r="H200" s="9">
        <f t="shared" si="85"/>
        <v>45455</v>
      </c>
      <c r="I200" s="36">
        <v>152455</v>
      </c>
      <c r="J200" s="60">
        <f t="shared" si="44"/>
        <v>173020</v>
      </c>
      <c r="K200" s="61">
        <v>166510</v>
      </c>
      <c r="L200" s="61">
        <f>L197</f>
        <v>6510</v>
      </c>
      <c r="M200" s="991"/>
      <c r="N200" s="991"/>
      <c r="O200" s="71">
        <f>O$12</f>
        <v>0.82699999999999996</v>
      </c>
      <c r="P200" s="76">
        <f>ROUND(J200*M197*N197*O200,-1)</f>
        <v>100660</v>
      </c>
      <c r="Q200" s="61">
        <f t="shared" si="64"/>
        <v>45455</v>
      </c>
      <c r="R200" s="36">
        <f t="shared" si="45"/>
        <v>146115</v>
      </c>
      <c r="S200" s="31">
        <f>ROUND(J200*M197,0)</f>
        <v>181671</v>
      </c>
      <c r="T200" s="27">
        <f t="shared" si="46"/>
        <v>-6340</v>
      </c>
      <c r="U200" s="22">
        <f t="shared" si="47"/>
        <v>35556</v>
      </c>
      <c r="Y200" s="1"/>
      <c r="Z200" s="1"/>
    </row>
    <row r="201" spans="1:26">
      <c r="A201" s="987"/>
      <c r="B201" s="15" t="s">
        <v>17</v>
      </c>
      <c r="C201" s="91" t="s">
        <v>5</v>
      </c>
      <c r="D201" s="999">
        <v>1.4999999999999999E-2</v>
      </c>
      <c r="E201" s="1002">
        <v>3.6999999999999998E-2</v>
      </c>
      <c r="F201" s="41">
        <v>9</v>
      </c>
      <c r="G201" s="47">
        <f t="shared" ref="G201" si="97">G97</f>
        <v>15000</v>
      </c>
      <c r="H201" s="10">
        <f t="shared" si="85"/>
        <v>34720</v>
      </c>
      <c r="I201" s="37">
        <v>52720</v>
      </c>
      <c r="J201" s="63">
        <f t="shared" si="44"/>
        <v>46960</v>
      </c>
      <c r="K201" s="64">
        <v>41260</v>
      </c>
      <c r="L201" s="64">
        <v>5700</v>
      </c>
      <c r="M201" s="992">
        <f t="shared" ref="M201" si="98">M$165</f>
        <v>1.05</v>
      </c>
      <c r="N201" s="992">
        <f t="shared" ref="N201" si="99">$N197</f>
        <v>0.67</v>
      </c>
      <c r="O201" s="65">
        <f>O$9</f>
        <v>0.50600000000000001</v>
      </c>
      <c r="P201" s="74">
        <f>ROUND(J201*M201*N201*O201,-1)</f>
        <v>16720</v>
      </c>
      <c r="Q201" s="64">
        <f t="shared" si="64"/>
        <v>34720</v>
      </c>
      <c r="R201" s="37">
        <f t="shared" si="45"/>
        <v>51440</v>
      </c>
      <c r="S201" s="32">
        <f>ROUND(J201*M201,0)</f>
        <v>49308</v>
      </c>
      <c r="T201" s="28">
        <f t="shared" si="46"/>
        <v>-1280</v>
      </c>
      <c r="U201" s="23">
        <f t="shared" si="47"/>
        <v>-2132</v>
      </c>
      <c r="Y201" s="1"/>
      <c r="Z201" s="1"/>
    </row>
    <row r="202" spans="1:26">
      <c r="A202" s="987"/>
      <c r="B202" s="14"/>
      <c r="C202" s="90" t="s">
        <v>6</v>
      </c>
      <c r="D202" s="1000"/>
      <c r="E202" s="997"/>
      <c r="F202" s="8">
        <v>10</v>
      </c>
      <c r="G202" s="46">
        <f t="shared" ref="G202" si="100">G98</f>
        <v>18000</v>
      </c>
      <c r="H202" s="9">
        <f t="shared" si="85"/>
        <v>37483</v>
      </c>
      <c r="I202" s="36">
        <v>59483</v>
      </c>
      <c r="J202" s="60">
        <f t="shared" si="44"/>
        <v>53570</v>
      </c>
      <c r="K202" s="61">
        <v>47870</v>
      </c>
      <c r="L202" s="61">
        <f>L201</f>
        <v>5700</v>
      </c>
      <c r="M202" s="990"/>
      <c r="N202" s="990"/>
      <c r="O202" s="67">
        <f>O$10</f>
        <v>0.56599999999999995</v>
      </c>
      <c r="P202" s="75">
        <f>ROUND(J202*M201*N201*O202,-1)</f>
        <v>21330</v>
      </c>
      <c r="Q202" s="61">
        <f t="shared" si="64"/>
        <v>37483</v>
      </c>
      <c r="R202" s="36">
        <f t="shared" si="45"/>
        <v>58813</v>
      </c>
      <c r="S202" s="31">
        <f>ROUND(J202*M201,0)</f>
        <v>56249</v>
      </c>
      <c r="T202" s="27">
        <f t="shared" si="46"/>
        <v>-670</v>
      </c>
      <c r="U202" s="22">
        <f t="shared" si="47"/>
        <v>-2564</v>
      </c>
      <c r="Y202" s="1"/>
      <c r="Z202" s="1"/>
    </row>
    <row r="203" spans="1:26">
      <c r="A203" s="987"/>
      <c r="B203" s="14"/>
      <c r="C203" s="90" t="s">
        <v>7</v>
      </c>
      <c r="D203" s="1000"/>
      <c r="E203" s="997"/>
      <c r="F203" s="8">
        <v>48</v>
      </c>
      <c r="G203" s="46">
        <f t="shared" ref="G203" si="101">G99</f>
        <v>48000</v>
      </c>
      <c r="H203" s="9">
        <f t="shared" si="85"/>
        <v>42065</v>
      </c>
      <c r="I203" s="36">
        <v>99065</v>
      </c>
      <c r="J203" s="60">
        <f t="shared" si="44"/>
        <v>103120</v>
      </c>
      <c r="K203" s="61">
        <v>97420</v>
      </c>
      <c r="L203" s="61">
        <f>L201</f>
        <v>5700</v>
      </c>
      <c r="M203" s="990"/>
      <c r="N203" s="990"/>
      <c r="O203" s="67">
        <f>O$11</f>
        <v>0.72199999999999998</v>
      </c>
      <c r="P203" s="75">
        <f>ROUND(J203*M201*N201*O203,-1)</f>
        <v>52380</v>
      </c>
      <c r="Q203" s="61">
        <f t="shared" si="64"/>
        <v>42065</v>
      </c>
      <c r="R203" s="36">
        <f t="shared" si="45"/>
        <v>94445</v>
      </c>
      <c r="S203" s="31">
        <f>ROUND(J203*M201,0)</f>
        <v>108276</v>
      </c>
      <c r="T203" s="27">
        <f t="shared" si="46"/>
        <v>-4620</v>
      </c>
      <c r="U203" s="22">
        <f t="shared" si="47"/>
        <v>13831</v>
      </c>
      <c r="Y203" s="1"/>
      <c r="Z203" s="1"/>
    </row>
    <row r="204" spans="1:26">
      <c r="A204" s="987"/>
      <c r="B204" s="16"/>
      <c r="C204" s="92" t="s">
        <v>8</v>
      </c>
      <c r="D204" s="1001"/>
      <c r="E204" s="998"/>
      <c r="F204" s="42">
        <v>13</v>
      </c>
      <c r="G204" s="48">
        <f t="shared" ref="G204" si="102">G100</f>
        <v>89000</v>
      </c>
      <c r="H204" s="11">
        <f t="shared" si="85"/>
        <v>45455</v>
      </c>
      <c r="I204" s="38">
        <v>152455</v>
      </c>
      <c r="J204" s="69">
        <f t="shared" si="44"/>
        <v>169250</v>
      </c>
      <c r="K204" s="70">
        <v>163550</v>
      </c>
      <c r="L204" s="72">
        <f>L201</f>
        <v>5700</v>
      </c>
      <c r="M204" s="991"/>
      <c r="N204" s="991"/>
      <c r="O204" s="71">
        <f>O$12</f>
        <v>0.82699999999999996</v>
      </c>
      <c r="P204" s="76">
        <f>ROUND(J204*M201*N201*O204,-1)</f>
        <v>98470</v>
      </c>
      <c r="Q204" s="70">
        <f t="shared" si="64"/>
        <v>45455</v>
      </c>
      <c r="R204" s="38">
        <f t="shared" si="45"/>
        <v>143925</v>
      </c>
      <c r="S204" s="33">
        <f>ROUND(J204*M201,0)</f>
        <v>177713</v>
      </c>
      <c r="T204" s="29">
        <f t="shared" si="46"/>
        <v>-8530</v>
      </c>
      <c r="U204" s="24">
        <f t="shared" si="47"/>
        <v>33788</v>
      </c>
      <c r="Y204" s="1"/>
      <c r="Z204" s="1"/>
    </row>
    <row r="205" spans="1:26">
      <c r="A205" s="987"/>
      <c r="B205" s="14" t="s">
        <v>18</v>
      </c>
      <c r="C205" s="90" t="s">
        <v>5</v>
      </c>
      <c r="D205" s="999">
        <v>5.0000000000000001E-3</v>
      </c>
      <c r="E205" s="1002">
        <v>1.4999999999999999E-2</v>
      </c>
      <c r="F205" s="8">
        <v>10</v>
      </c>
      <c r="G205" s="46">
        <f t="shared" ref="G205" si="103">G101</f>
        <v>15000</v>
      </c>
      <c r="H205" s="9">
        <f t="shared" si="85"/>
        <v>34720</v>
      </c>
      <c r="I205" s="36">
        <v>52720</v>
      </c>
      <c r="J205" s="60">
        <f t="shared" si="44"/>
        <v>43980</v>
      </c>
      <c r="K205" s="61">
        <v>38910</v>
      </c>
      <c r="L205" s="61">
        <v>5070</v>
      </c>
      <c r="M205" s="992">
        <f t="shared" ref="M205" si="104">M$165</f>
        <v>1.05</v>
      </c>
      <c r="N205" s="992">
        <f t="shared" ref="N205" si="105">$N201</f>
        <v>0.67</v>
      </c>
      <c r="O205" s="65">
        <f>O$9</f>
        <v>0.50600000000000001</v>
      </c>
      <c r="P205" s="74">
        <f>ROUND(J205*M205*N205*O205,-1)</f>
        <v>15660</v>
      </c>
      <c r="Q205" s="61">
        <f t="shared" si="64"/>
        <v>34720</v>
      </c>
      <c r="R205" s="36">
        <f t="shared" si="45"/>
        <v>50380</v>
      </c>
      <c r="S205" s="31">
        <f>ROUND(J205*M205,0)</f>
        <v>46179</v>
      </c>
      <c r="T205" s="27">
        <f t="shared" si="46"/>
        <v>-2340</v>
      </c>
      <c r="U205" s="22">
        <f t="shared" si="47"/>
        <v>-4201</v>
      </c>
      <c r="V205" s="105">
        <f>SUM(D193:D216)</f>
        <v>9.9000000000000005E-2</v>
      </c>
      <c r="Y205" s="1"/>
      <c r="Z205" s="1"/>
    </row>
    <row r="206" spans="1:26">
      <c r="A206" s="987"/>
      <c r="B206" s="14"/>
      <c r="C206" s="90" t="s">
        <v>6</v>
      </c>
      <c r="D206" s="1000"/>
      <c r="E206" s="997"/>
      <c r="F206" s="8">
        <v>11</v>
      </c>
      <c r="G206" s="46">
        <f t="shared" ref="G206" si="106">G102</f>
        <v>18000</v>
      </c>
      <c r="H206" s="9">
        <f t="shared" si="85"/>
        <v>37483</v>
      </c>
      <c r="I206" s="36">
        <v>59483</v>
      </c>
      <c r="J206" s="60">
        <f t="shared" si="44"/>
        <v>50590</v>
      </c>
      <c r="K206" s="61">
        <v>45520</v>
      </c>
      <c r="L206" s="61">
        <f>L205</f>
        <v>5070</v>
      </c>
      <c r="M206" s="990"/>
      <c r="N206" s="990"/>
      <c r="O206" s="67">
        <f>O$10</f>
        <v>0.56599999999999995</v>
      </c>
      <c r="P206" s="75">
        <f>ROUND(J206*M205*N205*O206,-1)</f>
        <v>20140</v>
      </c>
      <c r="Q206" s="61">
        <f t="shared" si="64"/>
        <v>37483</v>
      </c>
      <c r="R206" s="36">
        <f t="shared" si="45"/>
        <v>57623</v>
      </c>
      <c r="S206" s="31">
        <f>ROUND(J206*M205,0)</f>
        <v>53120</v>
      </c>
      <c r="T206" s="27">
        <f t="shared" si="46"/>
        <v>-1860</v>
      </c>
      <c r="U206" s="22">
        <f t="shared" si="47"/>
        <v>-4503</v>
      </c>
      <c r="Y206" s="1"/>
      <c r="Z206" s="1"/>
    </row>
    <row r="207" spans="1:26">
      <c r="A207" s="987"/>
      <c r="B207" s="14"/>
      <c r="C207" s="90" t="s">
        <v>7</v>
      </c>
      <c r="D207" s="1000"/>
      <c r="E207" s="997"/>
      <c r="F207" s="8">
        <v>54</v>
      </c>
      <c r="G207" s="46">
        <f t="shared" ref="G207" si="107">G103</f>
        <v>48000</v>
      </c>
      <c r="H207" s="9">
        <f t="shared" si="85"/>
        <v>42065</v>
      </c>
      <c r="I207" s="36">
        <v>99065</v>
      </c>
      <c r="J207" s="60">
        <f t="shared" si="44"/>
        <v>100140</v>
      </c>
      <c r="K207" s="61">
        <v>95070</v>
      </c>
      <c r="L207" s="61">
        <f>L205</f>
        <v>5070</v>
      </c>
      <c r="M207" s="990"/>
      <c r="N207" s="990"/>
      <c r="O207" s="67">
        <f>O$11</f>
        <v>0.72199999999999998</v>
      </c>
      <c r="P207" s="75">
        <f>ROUND(J207*M205*N205*O207,-1)</f>
        <v>50860</v>
      </c>
      <c r="Q207" s="61">
        <f t="shared" si="64"/>
        <v>42065</v>
      </c>
      <c r="R207" s="36">
        <f t="shared" si="45"/>
        <v>92925</v>
      </c>
      <c r="S207" s="31">
        <f>ROUND(J207*M205,0)</f>
        <v>105147</v>
      </c>
      <c r="T207" s="27">
        <f t="shared" si="46"/>
        <v>-6140</v>
      </c>
      <c r="U207" s="22">
        <f t="shared" si="47"/>
        <v>12222</v>
      </c>
      <c r="Y207" s="1"/>
      <c r="Z207" s="1"/>
    </row>
    <row r="208" spans="1:26">
      <c r="A208" s="987"/>
      <c r="B208" s="14"/>
      <c r="C208" s="90" t="s">
        <v>8</v>
      </c>
      <c r="D208" s="1001"/>
      <c r="E208" s="998"/>
      <c r="F208" s="8">
        <v>15</v>
      </c>
      <c r="G208" s="46">
        <f t="shared" ref="G208" si="108">G104</f>
        <v>89000</v>
      </c>
      <c r="H208" s="9">
        <f t="shared" si="85"/>
        <v>45455</v>
      </c>
      <c r="I208" s="36">
        <v>152455</v>
      </c>
      <c r="J208" s="60">
        <f t="shared" si="44"/>
        <v>166270</v>
      </c>
      <c r="K208" s="61">
        <v>161200</v>
      </c>
      <c r="L208" s="61">
        <f>L205</f>
        <v>5070</v>
      </c>
      <c r="M208" s="991"/>
      <c r="N208" s="991"/>
      <c r="O208" s="71">
        <f>O$12</f>
        <v>0.82699999999999996</v>
      </c>
      <c r="P208" s="76">
        <f>ROUND(J208*M205*N205*O208,-1)</f>
        <v>96730</v>
      </c>
      <c r="Q208" s="61">
        <f t="shared" si="64"/>
        <v>45455</v>
      </c>
      <c r="R208" s="36">
        <f t="shared" si="45"/>
        <v>142185</v>
      </c>
      <c r="S208" s="31">
        <f>ROUND(J208*M205,0)</f>
        <v>174584</v>
      </c>
      <c r="T208" s="27">
        <f t="shared" si="46"/>
        <v>-10270</v>
      </c>
      <c r="U208" s="22">
        <f t="shared" si="47"/>
        <v>32399</v>
      </c>
      <c r="Y208" s="1"/>
      <c r="Z208" s="1"/>
    </row>
    <row r="209" spans="1:26">
      <c r="A209" s="987"/>
      <c r="B209" s="15" t="s">
        <v>19</v>
      </c>
      <c r="C209" s="91" t="s">
        <v>5</v>
      </c>
      <c r="D209" s="999">
        <v>0.01</v>
      </c>
      <c r="E209" s="1002">
        <v>0.03</v>
      </c>
      <c r="F209" s="41">
        <v>12</v>
      </c>
      <c r="G209" s="47">
        <f t="shared" ref="G209:H216" si="109">G105</f>
        <v>15000</v>
      </c>
      <c r="H209" s="10">
        <f t="shared" si="109"/>
        <v>34720</v>
      </c>
      <c r="I209" s="37">
        <v>52720</v>
      </c>
      <c r="J209" s="63">
        <f t="shared" si="44"/>
        <v>38800</v>
      </c>
      <c r="K209" s="64">
        <v>34240</v>
      </c>
      <c r="L209" s="64">
        <v>4560</v>
      </c>
      <c r="M209" s="992">
        <f t="shared" ref="M209" si="110">M$165</f>
        <v>1.05</v>
      </c>
      <c r="N209" s="992">
        <f t="shared" ref="N209" si="111">$N205</f>
        <v>0.67</v>
      </c>
      <c r="O209" s="65">
        <f>O$9</f>
        <v>0.50600000000000001</v>
      </c>
      <c r="P209" s="74">
        <f>ROUND(J209*M209*N209*O209,-1)</f>
        <v>13810</v>
      </c>
      <c r="Q209" s="64">
        <f t="shared" si="64"/>
        <v>34720</v>
      </c>
      <c r="R209" s="37">
        <f t="shared" si="45"/>
        <v>48530</v>
      </c>
      <c r="S209" s="32">
        <f>ROUND(J209*M209,0)</f>
        <v>40740</v>
      </c>
      <c r="T209" s="28">
        <f t="shared" si="46"/>
        <v>-4190</v>
      </c>
      <c r="U209" s="23">
        <f t="shared" si="47"/>
        <v>-7790</v>
      </c>
      <c r="Y209" s="1"/>
      <c r="Z209" s="1"/>
    </row>
    <row r="210" spans="1:26">
      <c r="A210" s="987"/>
      <c r="B210" s="14"/>
      <c r="C210" s="90" t="s">
        <v>6</v>
      </c>
      <c r="D210" s="1000"/>
      <c r="E210" s="997"/>
      <c r="F210" s="8">
        <v>12</v>
      </c>
      <c r="G210" s="46">
        <f t="shared" ref="G210" si="112">G106</f>
        <v>18000</v>
      </c>
      <c r="H210" s="9">
        <f t="shared" si="109"/>
        <v>37483</v>
      </c>
      <c r="I210" s="36">
        <v>59483</v>
      </c>
      <c r="J210" s="60">
        <f t="shared" si="44"/>
        <v>45410</v>
      </c>
      <c r="K210" s="61">
        <v>40850</v>
      </c>
      <c r="L210" s="61">
        <f>L209</f>
        <v>4560</v>
      </c>
      <c r="M210" s="990"/>
      <c r="N210" s="990"/>
      <c r="O210" s="67">
        <f>O$10</f>
        <v>0.56599999999999995</v>
      </c>
      <c r="P210" s="75">
        <f>ROUND(J210*M209*N209*O210,-1)</f>
        <v>18080</v>
      </c>
      <c r="Q210" s="61">
        <f t="shared" si="64"/>
        <v>37483</v>
      </c>
      <c r="R210" s="36">
        <f t="shared" si="45"/>
        <v>55563</v>
      </c>
      <c r="S210" s="31">
        <f>ROUND(J210*M209,0)</f>
        <v>47681</v>
      </c>
      <c r="T210" s="27">
        <f t="shared" si="46"/>
        <v>-3920</v>
      </c>
      <c r="U210" s="22">
        <f t="shared" si="47"/>
        <v>-7882</v>
      </c>
      <c r="Y210" s="1"/>
      <c r="Z210" s="1"/>
    </row>
    <row r="211" spans="1:26">
      <c r="A211" s="987"/>
      <c r="B211" s="14"/>
      <c r="C211" s="90" t="s">
        <v>7</v>
      </c>
      <c r="D211" s="1000"/>
      <c r="E211" s="997"/>
      <c r="F211" s="8">
        <v>60</v>
      </c>
      <c r="G211" s="46">
        <f t="shared" ref="G211" si="113">G107</f>
        <v>48000</v>
      </c>
      <c r="H211" s="9">
        <f t="shared" si="109"/>
        <v>42065</v>
      </c>
      <c r="I211" s="36">
        <v>99065</v>
      </c>
      <c r="J211" s="60">
        <f t="shared" si="44"/>
        <v>94960</v>
      </c>
      <c r="K211" s="61">
        <v>90400</v>
      </c>
      <c r="L211" s="61">
        <f>L209</f>
        <v>4560</v>
      </c>
      <c r="M211" s="990"/>
      <c r="N211" s="990"/>
      <c r="O211" s="67">
        <f>O$11</f>
        <v>0.72199999999999998</v>
      </c>
      <c r="P211" s="75">
        <f>ROUND(J211*M209*N209*O211,-1)</f>
        <v>48230</v>
      </c>
      <c r="Q211" s="61">
        <f t="shared" si="64"/>
        <v>42065</v>
      </c>
      <c r="R211" s="36">
        <f t="shared" si="45"/>
        <v>90295</v>
      </c>
      <c r="S211" s="31">
        <f>ROUND(J211*M209,0)</f>
        <v>99708</v>
      </c>
      <c r="T211" s="27">
        <f t="shared" si="46"/>
        <v>-8770</v>
      </c>
      <c r="U211" s="22">
        <f t="shared" si="47"/>
        <v>9413</v>
      </c>
      <c r="Y211" s="1"/>
      <c r="Z211" s="1"/>
    </row>
    <row r="212" spans="1:26" ht="22.5" customHeight="1">
      <c r="A212" s="987"/>
      <c r="B212" s="16"/>
      <c r="C212" s="92" t="s">
        <v>8</v>
      </c>
      <c r="D212" s="1001"/>
      <c r="E212" s="998"/>
      <c r="F212" s="42">
        <v>16</v>
      </c>
      <c r="G212" s="48">
        <f t="shared" ref="G212" si="114">G108</f>
        <v>89000</v>
      </c>
      <c r="H212" s="11">
        <f t="shared" si="109"/>
        <v>45455</v>
      </c>
      <c r="I212" s="38">
        <v>152455</v>
      </c>
      <c r="J212" s="69">
        <f t="shared" si="44"/>
        <v>161090</v>
      </c>
      <c r="K212" s="70">
        <v>156530</v>
      </c>
      <c r="L212" s="61">
        <f>L209</f>
        <v>4560</v>
      </c>
      <c r="M212" s="991"/>
      <c r="N212" s="991"/>
      <c r="O212" s="71">
        <f>O$12</f>
        <v>0.82699999999999996</v>
      </c>
      <c r="P212" s="76">
        <f>ROUND(J212*M209*N209*O212,-1)</f>
        <v>93720</v>
      </c>
      <c r="Q212" s="70">
        <f t="shared" si="64"/>
        <v>45455</v>
      </c>
      <c r="R212" s="38">
        <f t="shared" si="45"/>
        <v>139175</v>
      </c>
      <c r="S212" s="33">
        <f>ROUND(J212*M209,0)</f>
        <v>169145</v>
      </c>
      <c r="T212" s="29">
        <f t="shared" si="46"/>
        <v>-13280</v>
      </c>
      <c r="U212" s="24">
        <f t="shared" si="47"/>
        <v>29970</v>
      </c>
      <c r="Y212" s="1"/>
      <c r="Z212" s="1"/>
    </row>
    <row r="213" spans="1:26">
      <c r="A213" s="987"/>
      <c r="B213" s="15" t="s">
        <v>20</v>
      </c>
      <c r="C213" s="91" t="s">
        <v>5</v>
      </c>
      <c r="D213" s="999">
        <v>5.0000000000000001E-3</v>
      </c>
      <c r="E213" s="1002">
        <v>1.7999999999999999E-2</v>
      </c>
      <c r="F213" s="41">
        <v>13</v>
      </c>
      <c r="G213" s="47">
        <f t="shared" ref="G213" si="115">G109</f>
        <v>15000</v>
      </c>
      <c r="H213" s="10">
        <f t="shared" si="109"/>
        <v>34720</v>
      </c>
      <c r="I213" s="37">
        <v>52720</v>
      </c>
      <c r="J213" s="63">
        <f t="shared" si="44"/>
        <v>37130</v>
      </c>
      <c r="K213" s="64">
        <v>32990</v>
      </c>
      <c r="L213" s="64">
        <v>4140</v>
      </c>
      <c r="M213" s="992">
        <f t="shared" ref="M213" si="116">M$165</f>
        <v>1.05</v>
      </c>
      <c r="N213" s="992">
        <f t="shared" ref="N213" si="117">$N209</f>
        <v>0.67</v>
      </c>
      <c r="O213" s="65">
        <f>O$9</f>
        <v>0.50600000000000001</v>
      </c>
      <c r="P213" s="74">
        <f>ROUND(J213*M213*N213*O213,-1)</f>
        <v>13220</v>
      </c>
      <c r="Q213" s="64">
        <f t="shared" si="64"/>
        <v>34720</v>
      </c>
      <c r="R213" s="37">
        <f t="shared" si="45"/>
        <v>47940</v>
      </c>
      <c r="S213" s="32">
        <f>ROUND(J213*M213,0)</f>
        <v>38987</v>
      </c>
      <c r="T213" s="28">
        <f t="shared" si="46"/>
        <v>-4780</v>
      </c>
      <c r="U213" s="23">
        <f t="shared" si="47"/>
        <v>-8953</v>
      </c>
      <c r="Y213" s="1"/>
      <c r="Z213" s="1"/>
    </row>
    <row r="214" spans="1:26">
      <c r="A214" s="987"/>
      <c r="B214" s="14"/>
      <c r="C214" s="90" t="s">
        <v>6</v>
      </c>
      <c r="D214" s="1000"/>
      <c r="E214" s="997"/>
      <c r="F214" s="8">
        <v>13</v>
      </c>
      <c r="G214" s="46">
        <f t="shared" ref="G214" si="118">G110</f>
        <v>18000</v>
      </c>
      <c r="H214" s="9">
        <f t="shared" si="109"/>
        <v>37483</v>
      </c>
      <c r="I214" s="36">
        <v>59483</v>
      </c>
      <c r="J214" s="60">
        <f t="shared" si="44"/>
        <v>43740</v>
      </c>
      <c r="K214" s="61">
        <v>39600</v>
      </c>
      <c r="L214" s="61">
        <f>L213</f>
        <v>4140</v>
      </c>
      <c r="M214" s="990"/>
      <c r="N214" s="990"/>
      <c r="O214" s="67">
        <f>O$10</f>
        <v>0.56599999999999995</v>
      </c>
      <c r="P214" s="75">
        <f>ROUND(J214*M213*N213*O214,-1)</f>
        <v>17420</v>
      </c>
      <c r="Q214" s="61">
        <f t="shared" si="64"/>
        <v>37483</v>
      </c>
      <c r="R214" s="36">
        <f t="shared" si="45"/>
        <v>54903</v>
      </c>
      <c r="S214" s="31">
        <f>ROUND(J214*M213,0)</f>
        <v>45927</v>
      </c>
      <c r="T214" s="27">
        <f t="shared" si="46"/>
        <v>-4580</v>
      </c>
      <c r="U214" s="22">
        <f t="shared" si="47"/>
        <v>-8976</v>
      </c>
      <c r="Y214" s="1"/>
      <c r="Z214" s="1"/>
    </row>
    <row r="215" spans="1:26">
      <c r="A215" s="987"/>
      <c r="B215" s="14"/>
      <c r="C215" s="90" t="s">
        <v>7</v>
      </c>
      <c r="D215" s="1000"/>
      <c r="E215" s="997"/>
      <c r="F215" s="8">
        <v>66</v>
      </c>
      <c r="G215" s="46">
        <f t="shared" ref="G215" si="119">G111</f>
        <v>48000</v>
      </c>
      <c r="H215" s="9">
        <f t="shared" si="109"/>
        <v>42065</v>
      </c>
      <c r="I215" s="36">
        <v>99065</v>
      </c>
      <c r="J215" s="60">
        <f t="shared" si="44"/>
        <v>93290</v>
      </c>
      <c r="K215" s="61">
        <v>89150</v>
      </c>
      <c r="L215" s="61">
        <f>L213</f>
        <v>4140</v>
      </c>
      <c r="M215" s="990"/>
      <c r="N215" s="990"/>
      <c r="O215" s="67">
        <f>O$11</f>
        <v>0.72199999999999998</v>
      </c>
      <c r="P215" s="75">
        <f>ROUND(J215*M213*N213*O215,-1)</f>
        <v>47380</v>
      </c>
      <c r="Q215" s="61">
        <f t="shared" si="64"/>
        <v>42065</v>
      </c>
      <c r="R215" s="36">
        <f t="shared" si="45"/>
        <v>89445</v>
      </c>
      <c r="S215" s="31">
        <f>ROUND(J215*M213,0)</f>
        <v>97955</v>
      </c>
      <c r="T215" s="27">
        <f t="shared" si="46"/>
        <v>-9620</v>
      </c>
      <c r="U215" s="22">
        <f t="shared" si="47"/>
        <v>8510</v>
      </c>
      <c r="Y215" s="1"/>
      <c r="Z215" s="1"/>
    </row>
    <row r="216" spans="1:26" ht="21.5" thickBot="1">
      <c r="A216" s="988"/>
      <c r="B216" s="17"/>
      <c r="C216" s="93" t="s">
        <v>8</v>
      </c>
      <c r="D216" s="1004"/>
      <c r="E216" s="1005"/>
      <c r="F216" s="43">
        <v>18</v>
      </c>
      <c r="G216" s="49">
        <f t="shared" ref="G216" si="120">G112</f>
        <v>89000</v>
      </c>
      <c r="H216" s="18">
        <f t="shared" si="109"/>
        <v>45455</v>
      </c>
      <c r="I216" s="39">
        <v>152455</v>
      </c>
      <c r="J216" s="77">
        <f t="shared" si="44"/>
        <v>159420</v>
      </c>
      <c r="K216" s="78">
        <v>155280</v>
      </c>
      <c r="L216" s="78">
        <f>L213</f>
        <v>4140</v>
      </c>
      <c r="M216" s="1003"/>
      <c r="N216" s="1003"/>
      <c r="O216" s="79">
        <f>O$12</f>
        <v>0.82699999999999996</v>
      </c>
      <c r="P216" s="80">
        <f>ROUND(J216*M213*N213*O216,-1)</f>
        <v>92750</v>
      </c>
      <c r="Q216" s="78">
        <f t="shared" si="64"/>
        <v>45455</v>
      </c>
      <c r="R216" s="39">
        <f t="shared" si="45"/>
        <v>138205</v>
      </c>
      <c r="S216" s="34">
        <f>ROUND(J216*M213,0)</f>
        <v>167391</v>
      </c>
      <c r="T216" s="30">
        <f t="shared" si="46"/>
        <v>-14250</v>
      </c>
      <c r="U216" s="25">
        <f t="shared" si="47"/>
        <v>29186</v>
      </c>
      <c r="Y216" s="1"/>
      <c r="Z216" s="1"/>
    </row>
  </sheetData>
  <mergeCells count="228">
    <mergeCell ref="D205:D208"/>
    <mergeCell ref="E205:E208"/>
    <mergeCell ref="D209:D212"/>
    <mergeCell ref="E209:E212"/>
    <mergeCell ref="D213:D216"/>
    <mergeCell ref="E213:E216"/>
    <mergeCell ref="D193:D196"/>
    <mergeCell ref="E193:E196"/>
    <mergeCell ref="D197:D200"/>
    <mergeCell ref="E197:E200"/>
    <mergeCell ref="D201:D204"/>
    <mergeCell ref="E201:E204"/>
    <mergeCell ref="D185:D188"/>
    <mergeCell ref="E185:E188"/>
    <mergeCell ref="D189:D192"/>
    <mergeCell ref="E189:E192"/>
    <mergeCell ref="D169:D172"/>
    <mergeCell ref="E169:E172"/>
    <mergeCell ref="D173:D176"/>
    <mergeCell ref="E173:E176"/>
    <mergeCell ref="D177:D180"/>
    <mergeCell ref="E177:E180"/>
    <mergeCell ref="E165:E168"/>
    <mergeCell ref="D145:D148"/>
    <mergeCell ref="E145:E148"/>
    <mergeCell ref="D149:D152"/>
    <mergeCell ref="E149:E152"/>
    <mergeCell ref="D153:D156"/>
    <mergeCell ref="E153:E156"/>
    <mergeCell ref="D181:D184"/>
    <mergeCell ref="E181:E184"/>
    <mergeCell ref="E121:E124"/>
    <mergeCell ref="D125:D128"/>
    <mergeCell ref="E125:E128"/>
    <mergeCell ref="D129:D132"/>
    <mergeCell ref="E129:E132"/>
    <mergeCell ref="D157:D160"/>
    <mergeCell ref="E157:E160"/>
    <mergeCell ref="D161:D164"/>
    <mergeCell ref="E161:E164"/>
    <mergeCell ref="D109:D112"/>
    <mergeCell ref="E109:E112"/>
    <mergeCell ref="D113:D116"/>
    <mergeCell ref="E113:E116"/>
    <mergeCell ref="D117:D120"/>
    <mergeCell ref="E117:E120"/>
    <mergeCell ref="D97:D100"/>
    <mergeCell ref="E97:E100"/>
    <mergeCell ref="D101:D104"/>
    <mergeCell ref="E101:E104"/>
    <mergeCell ref="D105:D108"/>
    <mergeCell ref="E105:E108"/>
    <mergeCell ref="D89:D92"/>
    <mergeCell ref="E89:E92"/>
    <mergeCell ref="D93:D96"/>
    <mergeCell ref="E93:E96"/>
    <mergeCell ref="D73:D76"/>
    <mergeCell ref="E73:E76"/>
    <mergeCell ref="D77:D80"/>
    <mergeCell ref="E77:E80"/>
    <mergeCell ref="D81:D84"/>
    <mergeCell ref="E81:E84"/>
    <mergeCell ref="D69:D72"/>
    <mergeCell ref="E69:E72"/>
    <mergeCell ref="D49:D52"/>
    <mergeCell ref="E49:E52"/>
    <mergeCell ref="D53:D56"/>
    <mergeCell ref="E53:E56"/>
    <mergeCell ref="D57:D60"/>
    <mergeCell ref="E57:E60"/>
    <mergeCell ref="D85:D88"/>
    <mergeCell ref="E85:E88"/>
    <mergeCell ref="E25:E28"/>
    <mergeCell ref="D29:D32"/>
    <mergeCell ref="E29:E32"/>
    <mergeCell ref="D33:D36"/>
    <mergeCell ref="E33:E36"/>
    <mergeCell ref="D61:D64"/>
    <mergeCell ref="E61:E64"/>
    <mergeCell ref="D65:D68"/>
    <mergeCell ref="E65:E68"/>
    <mergeCell ref="E17:E20"/>
    <mergeCell ref="D21:D24"/>
    <mergeCell ref="E21:E24"/>
    <mergeCell ref="M201:M204"/>
    <mergeCell ref="N201:N204"/>
    <mergeCell ref="M205:M208"/>
    <mergeCell ref="N205:N208"/>
    <mergeCell ref="M209:M212"/>
    <mergeCell ref="N209:N212"/>
    <mergeCell ref="M189:M192"/>
    <mergeCell ref="N189:N192"/>
    <mergeCell ref="M193:M196"/>
    <mergeCell ref="N193:N196"/>
    <mergeCell ref="M197:M200"/>
    <mergeCell ref="N197:N200"/>
    <mergeCell ref="N173:N176"/>
    <mergeCell ref="M177:M180"/>
    <mergeCell ref="D37:D40"/>
    <mergeCell ref="E37:E40"/>
    <mergeCell ref="D41:D44"/>
    <mergeCell ref="E41:E44"/>
    <mergeCell ref="D45:D48"/>
    <mergeCell ref="E45:E48"/>
    <mergeCell ref="D25:D28"/>
    <mergeCell ref="A165:A216"/>
    <mergeCell ref="M165:M168"/>
    <mergeCell ref="N165:N168"/>
    <mergeCell ref="M169:M172"/>
    <mergeCell ref="N169:N172"/>
    <mergeCell ref="M173:M176"/>
    <mergeCell ref="M145:M148"/>
    <mergeCell ref="N145:N148"/>
    <mergeCell ref="M149:M152"/>
    <mergeCell ref="N149:N152"/>
    <mergeCell ref="M153:M156"/>
    <mergeCell ref="N153:N156"/>
    <mergeCell ref="N177:N180"/>
    <mergeCell ref="M181:M184"/>
    <mergeCell ref="N181:N184"/>
    <mergeCell ref="M185:M188"/>
    <mergeCell ref="N185:N188"/>
    <mergeCell ref="M157:M160"/>
    <mergeCell ref="N157:N160"/>
    <mergeCell ref="M161:M164"/>
    <mergeCell ref="N161:N164"/>
    <mergeCell ref="M213:M216"/>
    <mergeCell ref="N213:N216"/>
    <mergeCell ref="D165:D168"/>
    <mergeCell ref="N129:N132"/>
    <mergeCell ref="M133:M136"/>
    <mergeCell ref="N133:N136"/>
    <mergeCell ref="M137:M140"/>
    <mergeCell ref="N137:N140"/>
    <mergeCell ref="M141:M144"/>
    <mergeCell ref="N141:N144"/>
    <mergeCell ref="A113:A164"/>
    <mergeCell ref="M113:M116"/>
    <mergeCell ref="N113:N116"/>
    <mergeCell ref="M117:M120"/>
    <mergeCell ref="N117:N120"/>
    <mergeCell ref="M121:M124"/>
    <mergeCell ref="N121:N124"/>
    <mergeCell ref="M125:M128"/>
    <mergeCell ref="N125:N128"/>
    <mergeCell ref="M129:M132"/>
    <mergeCell ref="D133:D136"/>
    <mergeCell ref="E133:E136"/>
    <mergeCell ref="D137:D140"/>
    <mergeCell ref="E137:E140"/>
    <mergeCell ref="D141:D144"/>
    <mergeCell ref="E141:E144"/>
    <mergeCell ref="D121:D124"/>
    <mergeCell ref="N101:N104"/>
    <mergeCell ref="M105:M108"/>
    <mergeCell ref="N105:N108"/>
    <mergeCell ref="M109:M112"/>
    <mergeCell ref="N109:N112"/>
    <mergeCell ref="M89:M92"/>
    <mergeCell ref="N89:N92"/>
    <mergeCell ref="M93:M96"/>
    <mergeCell ref="N93:N96"/>
    <mergeCell ref="M97:M100"/>
    <mergeCell ref="N97:N100"/>
    <mergeCell ref="A61:A112"/>
    <mergeCell ref="M61:M64"/>
    <mergeCell ref="N61:N64"/>
    <mergeCell ref="M65:M68"/>
    <mergeCell ref="N65:N68"/>
    <mergeCell ref="M69:M72"/>
    <mergeCell ref="N69:N72"/>
    <mergeCell ref="M73:M76"/>
    <mergeCell ref="M45:M48"/>
    <mergeCell ref="N45:N48"/>
    <mergeCell ref="M49:M52"/>
    <mergeCell ref="N49:N52"/>
    <mergeCell ref="M53:M56"/>
    <mergeCell ref="N53:N56"/>
    <mergeCell ref="N73:N76"/>
    <mergeCell ref="M77:M80"/>
    <mergeCell ref="N77:N80"/>
    <mergeCell ref="M81:M84"/>
    <mergeCell ref="N81:N84"/>
    <mergeCell ref="M85:M88"/>
    <mergeCell ref="N85:N88"/>
    <mergeCell ref="M57:M60"/>
    <mergeCell ref="N57:N60"/>
    <mergeCell ref="M101:M104"/>
    <mergeCell ref="A9:A60"/>
    <mergeCell ref="M9:M12"/>
    <mergeCell ref="N9:N12"/>
    <mergeCell ref="M25:M28"/>
    <mergeCell ref="N25:N28"/>
    <mergeCell ref="M29:M32"/>
    <mergeCell ref="N29:N32"/>
    <mergeCell ref="M33:M36"/>
    <mergeCell ref="N33:N36"/>
    <mergeCell ref="M37:M40"/>
    <mergeCell ref="N37:N40"/>
    <mergeCell ref="M41:M44"/>
    <mergeCell ref="N41:N44"/>
    <mergeCell ref="M13:M16"/>
    <mergeCell ref="N13:N16"/>
    <mergeCell ref="M17:M20"/>
    <mergeCell ref="N17:N20"/>
    <mergeCell ref="M21:M24"/>
    <mergeCell ref="N21:N24"/>
    <mergeCell ref="D9:D12"/>
    <mergeCell ref="E9:E12"/>
    <mergeCell ref="D13:D16"/>
    <mergeCell ref="E13:E16"/>
    <mergeCell ref="D17:D20"/>
    <mergeCell ref="T4:U4"/>
    <mergeCell ref="G5:G7"/>
    <mergeCell ref="H5:H7"/>
    <mergeCell ref="I5:I7"/>
    <mergeCell ref="P5:P7"/>
    <mergeCell ref="Q5:Q7"/>
    <mergeCell ref="R5:R7"/>
    <mergeCell ref="B2:D2"/>
    <mergeCell ref="D4:D7"/>
    <mergeCell ref="F4:F7"/>
    <mergeCell ref="G4:I4"/>
    <mergeCell ref="E4:E7"/>
    <mergeCell ref="S5:S7"/>
    <mergeCell ref="T5:T7"/>
    <mergeCell ref="U5:U7"/>
    <mergeCell ref="J4:R4"/>
  </mergeCells>
  <phoneticPr fontId="5"/>
  <pageMargins left="0.39370078740157483" right="0.39370078740157483" top="0.74803149606299213" bottom="0.74803149606299213" header="0.31496062992125984" footer="0.31496062992125984"/>
  <pageSetup paperSize="8" scale="55" orientation="landscape" r:id="rId1"/>
  <rowBreaks count="3" manualBreakCount="3">
    <brk id="60" max="21" man="1"/>
    <brk id="112" max="21" man="1"/>
    <brk id="164"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62"/>
  <sheetViews>
    <sheetView showGridLines="0" view="pageBreakPreview" zoomScale="70" zoomScaleNormal="100" zoomScaleSheetLayoutView="70" workbookViewId="0">
      <selection sqref="A1:V2"/>
    </sheetView>
  </sheetViews>
  <sheetFormatPr defaultColWidth="2.453125" defaultRowHeight="13"/>
  <cols>
    <col min="1" max="1" width="25.08984375" style="335" customWidth="1"/>
    <col min="2" max="2" width="2.7265625" style="335" customWidth="1"/>
    <col min="3" max="21" width="2.81640625" style="335" customWidth="1"/>
    <col min="22" max="22" width="3" style="335" customWidth="1"/>
    <col min="23" max="23" width="62.54296875" style="326" customWidth="1"/>
    <col min="24" max="16384" width="2.453125" style="176"/>
  </cols>
  <sheetData>
    <row r="1" spans="1:23" ht="25.5" customHeight="1">
      <c r="A1" s="599" t="s">
        <v>332</v>
      </c>
      <c r="B1" s="599"/>
      <c r="C1" s="599"/>
      <c r="D1" s="599"/>
      <c r="E1" s="599"/>
      <c r="F1" s="599"/>
      <c r="G1" s="599"/>
      <c r="H1" s="599"/>
      <c r="I1" s="599"/>
      <c r="J1" s="599"/>
      <c r="K1" s="599"/>
      <c r="L1" s="599"/>
      <c r="M1" s="599"/>
      <c r="N1" s="599"/>
      <c r="O1" s="599"/>
      <c r="P1" s="599"/>
      <c r="Q1" s="599"/>
      <c r="R1" s="599"/>
      <c r="S1" s="599"/>
      <c r="T1" s="599"/>
      <c r="U1" s="599"/>
      <c r="V1" s="599"/>
      <c r="W1" s="325"/>
    </row>
    <row r="2" spans="1:23">
      <c r="A2" s="600"/>
      <c r="B2" s="600"/>
      <c r="C2" s="600"/>
      <c r="D2" s="600"/>
      <c r="E2" s="600"/>
      <c r="F2" s="600"/>
      <c r="G2" s="600"/>
      <c r="H2" s="600"/>
      <c r="I2" s="600"/>
      <c r="J2" s="600"/>
      <c r="K2" s="600"/>
      <c r="L2" s="600"/>
      <c r="M2" s="600"/>
      <c r="N2" s="600"/>
      <c r="O2" s="600"/>
      <c r="P2" s="600"/>
      <c r="Q2" s="600"/>
      <c r="R2" s="600"/>
      <c r="S2" s="600"/>
      <c r="T2" s="600"/>
      <c r="U2" s="600"/>
      <c r="V2" s="600"/>
    </row>
    <row r="3" spans="1:23" ht="20.25" customHeight="1">
      <c r="A3" s="601" t="s">
        <v>205</v>
      </c>
      <c r="B3" s="604" t="s">
        <v>206</v>
      </c>
      <c r="C3" s="607"/>
      <c r="D3" s="367"/>
      <c r="E3" s="610" t="s">
        <v>207</v>
      </c>
      <c r="F3" s="610"/>
      <c r="G3" s="610"/>
      <c r="H3" s="610"/>
      <c r="I3" s="610"/>
      <c r="J3" s="368"/>
      <c r="K3" s="611" t="s">
        <v>208</v>
      </c>
      <c r="L3" s="611"/>
      <c r="M3" s="611"/>
      <c r="N3" s="611"/>
      <c r="O3" s="611"/>
      <c r="P3" s="611"/>
      <c r="Q3" s="611"/>
      <c r="R3" s="611"/>
      <c r="S3" s="368"/>
      <c r="T3" s="368"/>
      <c r="U3" s="368"/>
      <c r="V3" s="369"/>
      <c r="W3" s="612" t="s">
        <v>209</v>
      </c>
    </row>
    <row r="4" spans="1:23" ht="25.5" customHeight="1">
      <c r="A4" s="602"/>
      <c r="B4" s="605"/>
      <c r="C4" s="608"/>
      <c r="D4" s="370" t="s">
        <v>210</v>
      </c>
      <c r="E4" s="613">
        <v>230810</v>
      </c>
      <c r="F4" s="613"/>
      <c r="G4" s="613"/>
      <c r="H4" s="613"/>
      <c r="I4" s="613"/>
      <c r="J4" s="371" t="s">
        <v>211</v>
      </c>
      <c r="K4" s="614">
        <v>2300</v>
      </c>
      <c r="L4" s="614"/>
      <c r="M4" s="614"/>
      <c r="N4" s="614"/>
      <c r="O4" s="614"/>
      <c r="P4" s="614"/>
      <c r="Q4" s="614"/>
      <c r="R4" s="614"/>
      <c r="S4" s="372" t="s">
        <v>212</v>
      </c>
      <c r="T4" s="371"/>
      <c r="U4" s="371"/>
      <c r="V4" s="373"/>
      <c r="W4" s="612"/>
    </row>
    <row r="5" spans="1:23" ht="20.25" customHeight="1">
      <c r="A5" s="603"/>
      <c r="B5" s="606"/>
      <c r="C5" s="609"/>
      <c r="D5" s="374"/>
      <c r="E5" s="374"/>
      <c r="F5" s="374"/>
      <c r="G5" s="375"/>
      <c r="H5" s="375"/>
      <c r="I5" s="375"/>
      <c r="J5" s="375"/>
      <c r="K5" s="375"/>
      <c r="L5" s="375"/>
      <c r="M5" s="615" t="s">
        <v>213</v>
      </c>
      <c r="N5" s="615"/>
      <c r="O5" s="615"/>
      <c r="P5" s="615"/>
      <c r="Q5" s="615"/>
      <c r="R5" s="615"/>
      <c r="S5" s="615"/>
      <c r="T5" s="615"/>
      <c r="U5" s="615"/>
      <c r="V5" s="616"/>
      <c r="W5" s="612"/>
    </row>
    <row r="6" spans="1:23" ht="25.5" customHeight="1">
      <c r="A6" s="376"/>
      <c r="B6" s="376"/>
      <c r="C6" s="376"/>
      <c r="D6" s="377"/>
      <c r="E6" s="377"/>
      <c r="F6" s="377"/>
      <c r="G6" s="377"/>
      <c r="H6" s="378"/>
      <c r="I6" s="378"/>
      <c r="J6" s="378"/>
      <c r="K6" s="378"/>
      <c r="L6" s="376"/>
      <c r="M6" s="378"/>
      <c r="N6" s="378"/>
      <c r="O6" s="378"/>
      <c r="P6" s="378"/>
      <c r="Q6" s="371"/>
      <c r="R6" s="371"/>
      <c r="S6" s="371"/>
      <c r="T6" s="371"/>
      <c r="U6" s="371"/>
      <c r="V6" s="371"/>
      <c r="W6" s="379"/>
    </row>
    <row r="7" spans="1:23" ht="20.25" customHeight="1">
      <c r="A7" s="601" t="s">
        <v>214</v>
      </c>
      <c r="B7" s="604" t="s">
        <v>215</v>
      </c>
      <c r="C7" s="617" t="s">
        <v>216</v>
      </c>
      <c r="D7" s="367"/>
      <c r="E7" s="610" t="s">
        <v>207</v>
      </c>
      <c r="F7" s="610"/>
      <c r="G7" s="610"/>
      <c r="H7" s="610"/>
      <c r="I7" s="610"/>
      <c r="J7" s="368"/>
      <c r="K7" s="611" t="s">
        <v>208</v>
      </c>
      <c r="L7" s="611"/>
      <c r="M7" s="611"/>
      <c r="N7" s="611"/>
      <c r="O7" s="611"/>
      <c r="P7" s="611"/>
      <c r="Q7" s="611"/>
      <c r="R7" s="611"/>
      <c r="S7" s="368"/>
      <c r="T7" s="368"/>
      <c r="U7" s="368"/>
      <c r="V7" s="369"/>
      <c r="W7" s="612" t="s">
        <v>217</v>
      </c>
    </row>
    <row r="8" spans="1:23" ht="25.5" customHeight="1">
      <c r="A8" s="602"/>
      <c r="B8" s="605"/>
      <c r="C8" s="618"/>
      <c r="D8" s="370" t="s">
        <v>210</v>
      </c>
      <c r="E8" s="613">
        <v>44880</v>
      </c>
      <c r="F8" s="613"/>
      <c r="G8" s="613"/>
      <c r="H8" s="613"/>
      <c r="I8" s="613"/>
      <c r="J8" s="371" t="s">
        <v>211</v>
      </c>
      <c r="K8" s="614">
        <v>440</v>
      </c>
      <c r="L8" s="614"/>
      <c r="M8" s="614"/>
      <c r="N8" s="614"/>
      <c r="O8" s="614"/>
      <c r="P8" s="614"/>
      <c r="Q8" s="614"/>
      <c r="R8" s="614"/>
      <c r="S8" s="372" t="s">
        <v>212</v>
      </c>
      <c r="T8" s="371"/>
      <c r="U8" s="371"/>
      <c r="V8" s="373"/>
      <c r="W8" s="612"/>
    </row>
    <row r="9" spans="1:23" ht="20.25" customHeight="1">
      <c r="A9" s="602"/>
      <c r="B9" s="605"/>
      <c r="C9" s="619"/>
      <c r="D9" s="374"/>
      <c r="E9" s="374"/>
      <c r="F9" s="374"/>
      <c r="G9" s="375"/>
      <c r="H9" s="375"/>
      <c r="I9" s="375"/>
      <c r="J9" s="375"/>
      <c r="K9" s="375"/>
      <c r="L9" s="375"/>
      <c r="M9" s="620" t="s">
        <v>213</v>
      </c>
      <c r="N9" s="620"/>
      <c r="O9" s="620"/>
      <c r="P9" s="620"/>
      <c r="Q9" s="620"/>
      <c r="R9" s="620"/>
      <c r="S9" s="620"/>
      <c r="T9" s="620"/>
      <c r="U9" s="620"/>
      <c r="V9" s="621"/>
      <c r="W9" s="612"/>
    </row>
    <row r="10" spans="1:23" ht="20.25" customHeight="1">
      <c r="A10" s="602"/>
      <c r="B10" s="605"/>
      <c r="C10" s="617" t="s">
        <v>218</v>
      </c>
      <c r="D10" s="367"/>
      <c r="E10" s="610" t="s">
        <v>207</v>
      </c>
      <c r="F10" s="610"/>
      <c r="G10" s="610"/>
      <c r="H10" s="610"/>
      <c r="I10" s="610"/>
      <c r="J10" s="368"/>
      <c r="K10" s="611" t="s">
        <v>208</v>
      </c>
      <c r="L10" s="611"/>
      <c r="M10" s="611"/>
      <c r="N10" s="611"/>
      <c r="O10" s="611"/>
      <c r="P10" s="611"/>
      <c r="Q10" s="611"/>
      <c r="R10" s="611"/>
      <c r="S10" s="368"/>
      <c r="T10" s="368"/>
      <c r="U10" s="368"/>
      <c r="V10" s="369"/>
      <c r="W10" s="612"/>
    </row>
    <row r="11" spans="1:23" ht="25.5" customHeight="1">
      <c r="A11" s="602"/>
      <c r="B11" s="605"/>
      <c r="C11" s="618"/>
      <c r="D11" s="370" t="s">
        <v>210</v>
      </c>
      <c r="E11" s="613">
        <v>29930</v>
      </c>
      <c r="F11" s="613"/>
      <c r="G11" s="613"/>
      <c r="H11" s="613"/>
      <c r="I11" s="613"/>
      <c r="J11" s="371" t="s">
        <v>211</v>
      </c>
      <c r="K11" s="614">
        <v>300</v>
      </c>
      <c r="L11" s="614"/>
      <c r="M11" s="614"/>
      <c r="N11" s="614"/>
      <c r="O11" s="614"/>
      <c r="P11" s="614"/>
      <c r="Q11" s="614"/>
      <c r="R11" s="614"/>
      <c r="S11" s="372" t="s">
        <v>212</v>
      </c>
      <c r="T11" s="371"/>
      <c r="U11" s="371"/>
      <c r="V11" s="373"/>
      <c r="W11" s="612"/>
    </row>
    <row r="12" spans="1:23" ht="20.25" customHeight="1">
      <c r="A12" s="603"/>
      <c r="B12" s="606"/>
      <c r="C12" s="619"/>
      <c r="D12" s="374"/>
      <c r="E12" s="374"/>
      <c r="F12" s="374"/>
      <c r="G12" s="375"/>
      <c r="H12" s="375"/>
      <c r="I12" s="375"/>
      <c r="J12" s="375"/>
      <c r="K12" s="375"/>
      <c r="L12" s="375"/>
      <c r="M12" s="615" t="s">
        <v>213</v>
      </c>
      <c r="N12" s="615"/>
      <c r="O12" s="615"/>
      <c r="P12" s="615"/>
      <c r="Q12" s="615"/>
      <c r="R12" s="615"/>
      <c r="S12" s="615"/>
      <c r="T12" s="615"/>
      <c r="U12" s="615"/>
      <c r="V12" s="616"/>
      <c r="W12" s="612"/>
    </row>
    <row r="13" spans="1:23" ht="25.5" customHeight="1">
      <c r="A13" s="376"/>
      <c r="B13" s="376"/>
      <c r="C13" s="376"/>
      <c r="D13" s="377"/>
      <c r="E13" s="377"/>
      <c r="F13" s="377"/>
      <c r="G13" s="377"/>
      <c r="H13" s="378"/>
      <c r="I13" s="378"/>
      <c r="J13" s="378"/>
      <c r="K13" s="378"/>
      <c r="L13" s="376"/>
      <c r="M13" s="378"/>
      <c r="N13" s="378"/>
      <c r="O13" s="378"/>
      <c r="P13" s="378"/>
      <c r="Q13" s="371"/>
      <c r="R13" s="371"/>
      <c r="S13" s="371"/>
      <c r="T13" s="371"/>
      <c r="U13" s="371"/>
      <c r="V13" s="371"/>
      <c r="W13" s="379"/>
    </row>
    <row r="14" spans="1:23" ht="20.25" customHeight="1">
      <c r="A14" s="601" t="s">
        <v>219</v>
      </c>
      <c r="B14" s="604" t="s">
        <v>220</v>
      </c>
      <c r="C14" s="607"/>
      <c r="D14" s="367"/>
      <c r="E14" s="610" t="s">
        <v>207</v>
      </c>
      <c r="F14" s="610"/>
      <c r="G14" s="610"/>
      <c r="H14" s="610"/>
      <c r="I14" s="610"/>
      <c r="J14" s="368"/>
      <c r="K14" s="611" t="s">
        <v>208</v>
      </c>
      <c r="L14" s="611"/>
      <c r="M14" s="611"/>
      <c r="N14" s="611"/>
      <c r="O14" s="611"/>
      <c r="P14" s="611"/>
      <c r="Q14" s="611"/>
      <c r="R14" s="611"/>
      <c r="S14" s="368"/>
      <c r="T14" s="368"/>
      <c r="U14" s="368"/>
      <c r="V14" s="369"/>
      <c r="W14" s="612" t="s">
        <v>209</v>
      </c>
    </row>
    <row r="15" spans="1:23" ht="25.5" customHeight="1">
      <c r="A15" s="602"/>
      <c r="B15" s="605"/>
      <c r="C15" s="608"/>
      <c r="D15" s="370" t="s">
        <v>210</v>
      </c>
      <c r="E15" s="613">
        <v>41490</v>
      </c>
      <c r="F15" s="613"/>
      <c r="G15" s="613"/>
      <c r="H15" s="613"/>
      <c r="I15" s="613"/>
      <c r="J15" s="371" t="s">
        <v>211</v>
      </c>
      <c r="K15" s="614">
        <v>410</v>
      </c>
      <c r="L15" s="614"/>
      <c r="M15" s="614"/>
      <c r="N15" s="614"/>
      <c r="O15" s="614"/>
      <c r="P15" s="614"/>
      <c r="Q15" s="614"/>
      <c r="R15" s="614"/>
      <c r="S15" s="372" t="s">
        <v>212</v>
      </c>
      <c r="T15" s="371"/>
      <c r="U15" s="371"/>
      <c r="V15" s="373"/>
      <c r="W15" s="612"/>
    </row>
    <row r="16" spans="1:23" ht="20.25" customHeight="1">
      <c r="A16" s="603"/>
      <c r="B16" s="606"/>
      <c r="C16" s="609"/>
      <c r="D16" s="374"/>
      <c r="E16" s="374"/>
      <c r="F16" s="374"/>
      <c r="G16" s="375"/>
      <c r="H16" s="375"/>
      <c r="I16" s="375"/>
      <c r="J16" s="375"/>
      <c r="K16" s="375"/>
      <c r="L16" s="375"/>
      <c r="M16" s="615" t="s">
        <v>213</v>
      </c>
      <c r="N16" s="615"/>
      <c r="O16" s="615"/>
      <c r="P16" s="615"/>
      <c r="Q16" s="615"/>
      <c r="R16" s="615"/>
      <c r="S16" s="615"/>
      <c r="T16" s="615"/>
      <c r="U16" s="615"/>
      <c r="V16" s="616"/>
      <c r="W16" s="612"/>
    </row>
    <row r="17" spans="1:23" ht="20.25" customHeight="1">
      <c r="A17" s="380"/>
      <c r="B17" s="380"/>
      <c r="C17" s="376"/>
      <c r="D17" s="380"/>
      <c r="E17" s="380"/>
      <c r="F17" s="380"/>
      <c r="G17" s="381"/>
      <c r="H17" s="381"/>
      <c r="I17" s="381"/>
      <c r="J17" s="381"/>
      <c r="K17" s="381"/>
      <c r="L17" s="381"/>
      <c r="M17" s="382"/>
      <c r="N17" s="382"/>
      <c r="O17" s="382"/>
      <c r="P17" s="382"/>
      <c r="Q17" s="382"/>
      <c r="R17" s="382"/>
      <c r="S17" s="382"/>
      <c r="T17" s="382"/>
      <c r="U17" s="382"/>
      <c r="V17" s="382"/>
      <c r="W17" s="383"/>
    </row>
    <row r="18" spans="1:23" ht="30" customHeight="1">
      <c r="A18" s="601" t="s">
        <v>221</v>
      </c>
      <c r="B18" s="604" t="s">
        <v>222</v>
      </c>
      <c r="C18" s="601" t="s">
        <v>223</v>
      </c>
      <c r="D18" s="626"/>
      <c r="E18" s="626"/>
      <c r="F18" s="626"/>
      <c r="G18" s="626"/>
      <c r="H18" s="626"/>
      <c r="I18" s="626"/>
      <c r="J18" s="626"/>
      <c r="K18" s="626"/>
      <c r="L18" s="626"/>
      <c r="M18" s="626"/>
      <c r="N18" s="626"/>
      <c r="O18" s="626"/>
      <c r="P18" s="626"/>
      <c r="Q18" s="626"/>
      <c r="R18" s="626"/>
      <c r="S18" s="626"/>
      <c r="T18" s="626"/>
      <c r="U18" s="626"/>
      <c r="V18" s="627"/>
      <c r="W18" s="628" t="s">
        <v>224</v>
      </c>
    </row>
    <row r="19" spans="1:23" ht="20.25" customHeight="1">
      <c r="A19" s="622"/>
      <c r="B19" s="624"/>
      <c r="C19" s="631" t="s">
        <v>225</v>
      </c>
      <c r="D19" s="632"/>
      <c r="E19" s="632"/>
      <c r="F19" s="632"/>
      <c r="G19" s="632"/>
      <c r="H19" s="632"/>
      <c r="I19" s="632"/>
      <c r="J19" s="632"/>
      <c r="K19" s="632"/>
      <c r="L19" s="613">
        <v>44010</v>
      </c>
      <c r="M19" s="633"/>
      <c r="N19" s="633"/>
      <c r="O19" s="632" t="s">
        <v>226</v>
      </c>
      <c r="P19" s="632"/>
      <c r="Q19" s="632"/>
      <c r="R19" s="632"/>
      <c r="S19" s="632"/>
      <c r="T19" s="632"/>
      <c r="U19" s="632"/>
      <c r="V19" s="634"/>
      <c r="W19" s="629"/>
    </row>
    <row r="20" spans="1:23" ht="20.25" customHeight="1">
      <c r="A20" s="623"/>
      <c r="B20" s="625"/>
      <c r="C20" s="635" t="s">
        <v>227</v>
      </c>
      <c r="D20" s="620"/>
      <c r="E20" s="620"/>
      <c r="F20" s="620"/>
      <c r="G20" s="620"/>
      <c r="H20" s="620"/>
      <c r="I20" s="620"/>
      <c r="J20" s="620"/>
      <c r="K20" s="620"/>
      <c r="L20" s="636">
        <v>5500</v>
      </c>
      <c r="M20" s="637"/>
      <c r="N20" s="637"/>
      <c r="O20" s="620" t="s">
        <v>228</v>
      </c>
      <c r="P20" s="620"/>
      <c r="Q20" s="620"/>
      <c r="R20" s="620"/>
      <c r="S20" s="620"/>
      <c r="T20" s="620"/>
      <c r="U20" s="620"/>
      <c r="V20" s="621"/>
      <c r="W20" s="630"/>
    </row>
    <row r="21" spans="1:23" ht="25.5" customHeight="1">
      <c r="A21" s="384"/>
      <c r="B21" s="384"/>
      <c r="C21" s="370"/>
      <c r="D21" s="370"/>
      <c r="E21" s="370"/>
      <c r="F21" s="370"/>
      <c r="G21" s="370"/>
      <c r="H21" s="370"/>
      <c r="I21" s="370"/>
      <c r="J21" s="370"/>
      <c r="K21" s="370"/>
      <c r="L21" s="385"/>
      <c r="M21" s="386"/>
      <c r="N21" s="386"/>
      <c r="O21" s="370"/>
      <c r="P21" s="370"/>
      <c r="Q21" s="370"/>
      <c r="R21" s="370"/>
      <c r="S21" s="370"/>
      <c r="T21" s="370"/>
      <c r="U21" s="370"/>
      <c r="V21" s="370"/>
      <c r="W21" s="384"/>
    </row>
    <row r="22" spans="1:23" ht="25.5" customHeight="1">
      <c r="A22" s="689" t="s">
        <v>340</v>
      </c>
      <c r="B22" s="643" t="s">
        <v>230</v>
      </c>
      <c r="C22" s="691"/>
      <c r="D22" s="387"/>
      <c r="E22" s="693">
        <v>9900</v>
      </c>
      <c r="F22" s="693"/>
      <c r="G22" s="693"/>
      <c r="H22" s="693"/>
      <c r="I22" s="693"/>
      <c r="J22" s="388" t="s">
        <v>341</v>
      </c>
      <c r="K22" s="694" t="s">
        <v>342</v>
      </c>
      <c r="L22" s="694"/>
      <c r="M22" s="694"/>
      <c r="N22" s="694"/>
      <c r="O22" s="694"/>
      <c r="P22" s="694"/>
      <c r="Q22" s="694"/>
      <c r="R22" s="694"/>
      <c r="S22" s="694"/>
      <c r="T22" s="694"/>
      <c r="U22" s="694"/>
      <c r="V22" s="695"/>
      <c r="W22" s="678" t="s">
        <v>343</v>
      </c>
    </row>
    <row r="23" spans="1:23" ht="25.5" customHeight="1">
      <c r="A23" s="690"/>
      <c r="B23" s="645"/>
      <c r="C23" s="692"/>
      <c r="D23" s="389"/>
      <c r="E23" s="389"/>
      <c r="F23" s="389"/>
      <c r="G23" s="390"/>
      <c r="H23" s="390"/>
      <c r="I23" s="390"/>
      <c r="J23" s="390"/>
      <c r="K23" s="390"/>
      <c r="L23" s="390"/>
      <c r="M23" s="679" t="s">
        <v>259</v>
      </c>
      <c r="N23" s="679"/>
      <c r="O23" s="679"/>
      <c r="P23" s="679"/>
      <c r="Q23" s="679"/>
      <c r="R23" s="679"/>
      <c r="S23" s="679"/>
      <c r="T23" s="679"/>
      <c r="U23" s="679"/>
      <c r="V23" s="680"/>
      <c r="W23" s="678"/>
    </row>
    <row r="24" spans="1:23" ht="25.5" customHeight="1">
      <c r="A24" s="391"/>
      <c r="B24" s="391"/>
      <c r="C24" s="391"/>
      <c r="D24" s="392"/>
      <c r="E24" s="392"/>
      <c r="F24" s="392"/>
      <c r="G24" s="392"/>
      <c r="H24" s="393"/>
      <c r="I24" s="393"/>
      <c r="J24" s="393"/>
      <c r="K24" s="393"/>
      <c r="L24" s="391"/>
      <c r="M24" s="393"/>
      <c r="N24" s="393"/>
      <c r="O24" s="393"/>
      <c r="P24" s="393"/>
      <c r="Q24" s="304"/>
      <c r="R24" s="304"/>
      <c r="S24" s="304"/>
      <c r="T24" s="304"/>
      <c r="U24" s="304"/>
      <c r="V24" s="304"/>
      <c r="W24" s="394"/>
    </row>
    <row r="25" spans="1:23" ht="30" customHeight="1">
      <c r="A25" s="638" t="s">
        <v>229</v>
      </c>
      <c r="B25" s="653" t="s">
        <v>238</v>
      </c>
      <c r="C25" s="681" t="s">
        <v>231</v>
      </c>
      <c r="D25" s="682"/>
      <c r="E25" s="682"/>
      <c r="F25" s="682"/>
      <c r="G25" s="682"/>
      <c r="H25" s="683">
        <v>1660</v>
      </c>
      <c r="I25" s="683"/>
      <c r="J25" s="683"/>
      <c r="K25" s="683"/>
      <c r="L25" s="684"/>
      <c r="M25" s="681" t="s">
        <v>232</v>
      </c>
      <c r="N25" s="682"/>
      <c r="O25" s="682"/>
      <c r="P25" s="682"/>
      <c r="Q25" s="682"/>
      <c r="R25" s="683">
        <v>1140</v>
      </c>
      <c r="S25" s="683"/>
      <c r="T25" s="683"/>
      <c r="U25" s="683"/>
      <c r="V25" s="684"/>
      <c r="W25" s="685" t="s">
        <v>233</v>
      </c>
    </row>
    <row r="26" spans="1:23" ht="30" customHeight="1">
      <c r="A26" s="622"/>
      <c r="B26" s="624"/>
      <c r="C26" s="681" t="s">
        <v>234</v>
      </c>
      <c r="D26" s="682"/>
      <c r="E26" s="682"/>
      <c r="F26" s="682"/>
      <c r="G26" s="682"/>
      <c r="H26" s="683">
        <v>1470</v>
      </c>
      <c r="I26" s="683"/>
      <c r="J26" s="683"/>
      <c r="K26" s="683"/>
      <c r="L26" s="684"/>
      <c r="M26" s="681" t="s">
        <v>235</v>
      </c>
      <c r="N26" s="682"/>
      <c r="O26" s="682"/>
      <c r="P26" s="682"/>
      <c r="Q26" s="682"/>
      <c r="R26" s="683">
        <v>100</v>
      </c>
      <c r="S26" s="683"/>
      <c r="T26" s="683"/>
      <c r="U26" s="683"/>
      <c r="V26" s="684"/>
      <c r="W26" s="685"/>
    </row>
    <row r="27" spans="1:23" ht="30" customHeight="1">
      <c r="A27" s="623"/>
      <c r="B27" s="625"/>
      <c r="C27" s="681" t="s">
        <v>236</v>
      </c>
      <c r="D27" s="682"/>
      <c r="E27" s="682"/>
      <c r="F27" s="682"/>
      <c r="G27" s="682"/>
      <c r="H27" s="683">
        <v>1450</v>
      </c>
      <c r="I27" s="683"/>
      <c r="J27" s="683"/>
      <c r="K27" s="683"/>
      <c r="L27" s="684"/>
      <c r="M27" s="686"/>
      <c r="N27" s="687"/>
      <c r="O27" s="687"/>
      <c r="P27" s="687"/>
      <c r="Q27" s="687"/>
      <c r="R27" s="687"/>
      <c r="S27" s="687"/>
      <c r="T27" s="687"/>
      <c r="U27" s="687"/>
      <c r="V27" s="688"/>
      <c r="W27" s="685"/>
    </row>
    <row r="28" spans="1:23" ht="25.5" customHeight="1">
      <c r="A28" s="391"/>
      <c r="B28" s="391"/>
      <c r="C28" s="391"/>
      <c r="D28" s="392"/>
      <c r="E28" s="392"/>
      <c r="F28" s="392"/>
      <c r="G28" s="392"/>
      <c r="H28" s="393"/>
      <c r="I28" s="393"/>
      <c r="J28" s="393"/>
      <c r="K28" s="393"/>
      <c r="L28" s="391"/>
      <c r="M28" s="393"/>
      <c r="N28" s="393"/>
      <c r="O28" s="393"/>
      <c r="P28" s="393"/>
      <c r="Q28" s="304"/>
      <c r="R28" s="304"/>
      <c r="S28" s="304"/>
      <c r="T28" s="304"/>
      <c r="U28" s="304"/>
      <c r="V28" s="304"/>
      <c r="W28" s="394"/>
    </row>
    <row r="29" spans="1:23" ht="30" customHeight="1">
      <c r="A29" s="395" t="s">
        <v>237</v>
      </c>
      <c r="B29" s="396" t="s">
        <v>241</v>
      </c>
      <c r="C29" s="651">
        <v>5560</v>
      </c>
      <c r="D29" s="651"/>
      <c r="E29" s="651"/>
      <c r="F29" s="651"/>
      <c r="G29" s="651"/>
      <c r="H29" s="651"/>
      <c r="I29" s="651"/>
      <c r="J29" s="651"/>
      <c r="K29" s="651"/>
      <c r="L29" s="651"/>
      <c r="M29" s="651"/>
      <c r="N29" s="651"/>
      <c r="O29" s="651"/>
      <c r="P29" s="651"/>
      <c r="Q29" s="651"/>
      <c r="R29" s="651"/>
      <c r="S29" s="651"/>
      <c r="T29" s="651"/>
      <c r="U29" s="651"/>
      <c r="V29" s="652"/>
      <c r="W29" s="397" t="s">
        <v>239</v>
      </c>
    </row>
    <row r="30" spans="1:23" ht="25.5" customHeight="1">
      <c r="A30" s="391"/>
      <c r="B30" s="391"/>
      <c r="C30" s="391"/>
      <c r="D30" s="392"/>
      <c r="E30" s="392"/>
      <c r="F30" s="392"/>
      <c r="G30" s="392"/>
      <c r="H30" s="393"/>
      <c r="I30" s="393"/>
      <c r="J30" s="393"/>
      <c r="K30" s="393"/>
      <c r="L30" s="391"/>
      <c r="M30" s="393"/>
      <c r="N30" s="393"/>
      <c r="O30" s="393"/>
      <c r="P30" s="393"/>
      <c r="Q30" s="304"/>
      <c r="R30" s="304"/>
      <c r="S30" s="304"/>
      <c r="T30" s="304"/>
      <c r="U30" s="304"/>
      <c r="V30" s="304"/>
      <c r="W30" s="398"/>
    </row>
    <row r="31" spans="1:23" ht="30" customHeight="1">
      <c r="A31" s="395" t="s">
        <v>240</v>
      </c>
      <c r="B31" s="396" t="s">
        <v>243</v>
      </c>
      <c r="C31" s="641">
        <v>140280</v>
      </c>
      <c r="D31" s="641"/>
      <c r="E31" s="641"/>
      <c r="F31" s="641"/>
      <c r="G31" s="641"/>
      <c r="H31" s="641"/>
      <c r="I31" s="641"/>
      <c r="J31" s="641"/>
      <c r="K31" s="641"/>
      <c r="L31" s="641"/>
      <c r="M31" s="641"/>
      <c r="N31" s="641"/>
      <c r="O31" s="641"/>
      <c r="P31" s="641"/>
      <c r="Q31" s="641"/>
      <c r="R31" s="641"/>
      <c r="S31" s="641"/>
      <c r="T31" s="641"/>
      <c r="U31" s="641"/>
      <c r="V31" s="642"/>
      <c r="W31" s="397" t="s">
        <v>239</v>
      </c>
    </row>
    <row r="32" spans="1:23" ht="25.5" customHeight="1">
      <c r="A32" s="391"/>
      <c r="B32" s="391"/>
      <c r="C32" s="391"/>
      <c r="D32" s="392"/>
      <c r="E32" s="392"/>
      <c r="F32" s="392"/>
      <c r="G32" s="392"/>
      <c r="H32" s="393"/>
      <c r="I32" s="393"/>
      <c r="J32" s="393"/>
      <c r="K32" s="393"/>
      <c r="L32" s="391"/>
      <c r="M32" s="393"/>
      <c r="N32" s="393"/>
      <c r="O32" s="393"/>
      <c r="P32" s="393"/>
      <c r="Q32" s="304"/>
      <c r="R32" s="304"/>
      <c r="S32" s="304"/>
      <c r="T32" s="304"/>
      <c r="U32" s="304"/>
      <c r="V32" s="304"/>
      <c r="W32" s="398"/>
    </row>
    <row r="33" spans="1:23" ht="18" customHeight="1">
      <c r="A33" s="638" t="s">
        <v>242</v>
      </c>
      <c r="B33" s="653" t="s">
        <v>250</v>
      </c>
      <c r="C33" s="654" t="s">
        <v>244</v>
      </c>
      <c r="D33" s="655"/>
      <c r="E33" s="655"/>
      <c r="F33" s="655"/>
      <c r="G33" s="655"/>
      <c r="H33" s="655"/>
      <c r="I33" s="655"/>
      <c r="J33" s="655"/>
      <c r="K33" s="655"/>
      <c r="L33" s="658">
        <v>410400</v>
      </c>
      <c r="M33" s="658"/>
      <c r="N33" s="658"/>
      <c r="O33" s="658"/>
      <c r="P33" s="399"/>
      <c r="Q33" s="399"/>
      <c r="R33" s="399"/>
      <c r="S33" s="399"/>
      <c r="T33" s="399"/>
      <c r="U33" s="399"/>
      <c r="V33" s="400"/>
      <c r="W33" s="685" t="s">
        <v>245</v>
      </c>
    </row>
    <row r="34" spans="1:23" ht="18" customHeight="1">
      <c r="A34" s="622"/>
      <c r="B34" s="624"/>
      <c r="C34" s="656"/>
      <c r="D34" s="657"/>
      <c r="E34" s="657"/>
      <c r="F34" s="657"/>
      <c r="G34" s="657"/>
      <c r="H34" s="657"/>
      <c r="I34" s="657"/>
      <c r="J34" s="657"/>
      <c r="K34" s="657"/>
      <c r="L34" s="696" t="s">
        <v>246</v>
      </c>
      <c r="M34" s="696"/>
      <c r="N34" s="696"/>
      <c r="O34" s="696"/>
      <c r="P34" s="696"/>
      <c r="Q34" s="696"/>
      <c r="R34" s="696"/>
      <c r="S34" s="696"/>
      <c r="T34" s="696"/>
      <c r="U34" s="696"/>
      <c r="V34" s="697"/>
      <c r="W34" s="685"/>
    </row>
    <row r="35" spans="1:23" ht="18" customHeight="1">
      <c r="A35" s="622"/>
      <c r="B35" s="624"/>
      <c r="C35" s="654" t="s">
        <v>247</v>
      </c>
      <c r="D35" s="655"/>
      <c r="E35" s="655"/>
      <c r="F35" s="655"/>
      <c r="G35" s="655"/>
      <c r="H35" s="655"/>
      <c r="I35" s="655"/>
      <c r="J35" s="655"/>
      <c r="K35" s="655"/>
      <c r="L35" s="658">
        <v>684000</v>
      </c>
      <c r="M35" s="658"/>
      <c r="N35" s="658"/>
      <c r="O35" s="658"/>
      <c r="P35" s="399"/>
      <c r="Q35" s="399"/>
      <c r="R35" s="399"/>
      <c r="S35" s="399"/>
      <c r="T35" s="399"/>
      <c r="U35" s="399"/>
      <c r="V35" s="400"/>
      <c r="W35" s="685"/>
    </row>
    <row r="36" spans="1:23" ht="18" customHeight="1">
      <c r="A36" s="622"/>
      <c r="B36" s="624"/>
      <c r="C36" s="656"/>
      <c r="D36" s="657"/>
      <c r="E36" s="657"/>
      <c r="F36" s="657"/>
      <c r="G36" s="657"/>
      <c r="H36" s="657"/>
      <c r="I36" s="657"/>
      <c r="J36" s="657"/>
      <c r="K36" s="657"/>
      <c r="L36" s="696" t="s">
        <v>246</v>
      </c>
      <c r="M36" s="696"/>
      <c r="N36" s="696"/>
      <c r="O36" s="696"/>
      <c r="P36" s="696"/>
      <c r="Q36" s="696"/>
      <c r="R36" s="696"/>
      <c r="S36" s="696"/>
      <c r="T36" s="696"/>
      <c r="U36" s="696"/>
      <c r="V36" s="697"/>
      <c r="W36" s="685"/>
    </row>
    <row r="37" spans="1:23" ht="18" customHeight="1">
      <c r="A37" s="622"/>
      <c r="B37" s="624"/>
      <c r="C37" s="654" t="s">
        <v>248</v>
      </c>
      <c r="D37" s="655"/>
      <c r="E37" s="655"/>
      <c r="F37" s="655"/>
      <c r="G37" s="655"/>
      <c r="H37" s="655"/>
      <c r="I37" s="655"/>
      <c r="J37" s="655"/>
      <c r="K37" s="655"/>
      <c r="L37" s="658">
        <v>958500</v>
      </c>
      <c r="M37" s="658"/>
      <c r="N37" s="658"/>
      <c r="O37" s="658"/>
      <c r="P37" s="399"/>
      <c r="Q37" s="399"/>
      <c r="R37" s="399"/>
      <c r="S37" s="399"/>
      <c r="T37" s="399"/>
      <c r="U37" s="399"/>
      <c r="V37" s="400"/>
      <c r="W37" s="685"/>
    </row>
    <row r="38" spans="1:23" ht="18" customHeight="1">
      <c r="A38" s="623"/>
      <c r="B38" s="625"/>
      <c r="C38" s="656"/>
      <c r="D38" s="657"/>
      <c r="E38" s="657"/>
      <c r="F38" s="657"/>
      <c r="G38" s="657"/>
      <c r="H38" s="657"/>
      <c r="I38" s="657"/>
      <c r="J38" s="657"/>
      <c r="K38" s="657"/>
      <c r="L38" s="696" t="s">
        <v>246</v>
      </c>
      <c r="M38" s="696"/>
      <c r="N38" s="696"/>
      <c r="O38" s="696"/>
      <c r="P38" s="696"/>
      <c r="Q38" s="696"/>
      <c r="R38" s="696"/>
      <c r="S38" s="696"/>
      <c r="T38" s="696"/>
      <c r="U38" s="696"/>
      <c r="V38" s="697"/>
      <c r="W38" s="685"/>
    </row>
    <row r="39" spans="1:23" ht="25.5" customHeight="1">
      <c r="A39" s="391"/>
      <c r="B39" s="391"/>
      <c r="C39" s="391"/>
      <c r="D39" s="392"/>
      <c r="E39" s="392"/>
      <c r="F39" s="392"/>
      <c r="G39" s="392"/>
      <c r="H39" s="393"/>
      <c r="I39" s="393"/>
      <c r="J39" s="393"/>
      <c r="K39" s="393"/>
      <c r="L39" s="391"/>
      <c r="M39" s="304"/>
      <c r="N39" s="393"/>
      <c r="O39" s="393"/>
      <c r="P39" s="393"/>
      <c r="Q39" s="304"/>
      <c r="R39" s="304"/>
      <c r="S39" s="304"/>
      <c r="T39" s="304"/>
      <c r="U39" s="304"/>
      <c r="V39" s="304"/>
      <c r="W39" s="398"/>
    </row>
    <row r="40" spans="1:23" ht="30" customHeight="1">
      <c r="A40" s="395" t="s">
        <v>249</v>
      </c>
      <c r="B40" s="396" t="s">
        <v>252</v>
      </c>
      <c r="C40" s="698">
        <v>144000</v>
      </c>
      <c r="D40" s="698"/>
      <c r="E40" s="698"/>
      <c r="F40" s="698"/>
      <c r="G40" s="698"/>
      <c r="H40" s="698"/>
      <c r="I40" s="698"/>
      <c r="J40" s="698"/>
      <c r="K40" s="698"/>
      <c r="L40" s="698"/>
      <c r="M40" s="698"/>
      <c r="N40" s="698"/>
      <c r="O40" s="698"/>
      <c r="P40" s="698"/>
      <c r="Q40" s="698"/>
      <c r="R40" s="698"/>
      <c r="S40" s="698"/>
      <c r="T40" s="698"/>
      <c r="U40" s="698"/>
      <c r="V40" s="699"/>
      <c r="W40" s="397" t="s">
        <v>239</v>
      </c>
    </row>
    <row r="41" spans="1:23" ht="25.5" customHeight="1">
      <c r="A41" s="401"/>
      <c r="B41" s="402"/>
      <c r="C41" s="391"/>
      <c r="D41" s="392"/>
      <c r="E41" s="392"/>
      <c r="F41" s="392"/>
      <c r="G41" s="392"/>
      <c r="H41" s="393"/>
      <c r="I41" s="393"/>
      <c r="J41" s="393"/>
      <c r="K41" s="393"/>
      <c r="L41" s="391"/>
      <c r="M41" s="304"/>
      <c r="N41" s="393"/>
      <c r="O41" s="393"/>
      <c r="P41" s="393"/>
      <c r="Q41" s="304"/>
      <c r="R41" s="304"/>
      <c r="S41" s="304"/>
      <c r="T41" s="304"/>
      <c r="U41" s="304"/>
      <c r="V41" s="304"/>
      <c r="W41" s="394"/>
    </row>
    <row r="42" spans="1:23" ht="30" customHeight="1">
      <c r="A42" s="395" t="s">
        <v>251</v>
      </c>
      <c r="B42" s="396" t="s">
        <v>344</v>
      </c>
      <c r="C42" s="641">
        <v>87160</v>
      </c>
      <c r="D42" s="641"/>
      <c r="E42" s="641"/>
      <c r="F42" s="641"/>
      <c r="G42" s="641"/>
      <c r="H42" s="641"/>
      <c r="I42" s="641"/>
      <c r="J42" s="641"/>
      <c r="K42" s="641"/>
      <c r="L42" s="641"/>
      <c r="M42" s="641"/>
      <c r="N42" s="641"/>
      <c r="O42" s="641"/>
      <c r="P42" s="641"/>
      <c r="Q42" s="641"/>
      <c r="R42" s="641"/>
      <c r="S42" s="641"/>
      <c r="T42" s="641"/>
      <c r="U42" s="641"/>
      <c r="V42" s="642"/>
      <c r="W42" s="397" t="s">
        <v>239</v>
      </c>
    </row>
    <row r="43" spans="1:23" ht="25.5" customHeight="1">
      <c r="A43" s="401"/>
      <c r="B43" s="402"/>
      <c r="C43" s="391"/>
      <c r="D43" s="392"/>
      <c r="E43" s="392"/>
      <c r="F43" s="392"/>
      <c r="G43" s="392"/>
      <c r="H43" s="393"/>
      <c r="I43" s="393"/>
      <c r="J43" s="393"/>
      <c r="K43" s="393"/>
      <c r="L43" s="391"/>
      <c r="M43" s="304"/>
      <c r="N43" s="393"/>
      <c r="O43" s="393"/>
      <c r="P43" s="393"/>
      <c r="Q43" s="304"/>
      <c r="R43" s="304"/>
      <c r="S43" s="304"/>
      <c r="T43" s="304"/>
      <c r="U43" s="304"/>
      <c r="V43" s="304"/>
      <c r="W43" s="394" t="s">
        <v>253</v>
      </c>
    </row>
    <row r="44" spans="1:23" s="177" customFormat="1" ht="20.25" customHeight="1">
      <c r="A44" s="638" t="s">
        <v>254</v>
      </c>
      <c r="B44" s="643" t="s">
        <v>345</v>
      </c>
      <c r="C44" s="646" t="s">
        <v>216</v>
      </c>
      <c r="D44" s="403"/>
      <c r="E44" s="649" t="s">
        <v>207</v>
      </c>
      <c r="F44" s="649"/>
      <c r="G44" s="649"/>
      <c r="H44" s="649"/>
      <c r="I44" s="649"/>
      <c r="J44" s="404"/>
      <c r="K44" s="650" t="s">
        <v>255</v>
      </c>
      <c r="L44" s="650"/>
      <c r="M44" s="650"/>
      <c r="N44" s="650"/>
      <c r="O44" s="650"/>
      <c r="P44" s="650"/>
      <c r="Q44" s="650"/>
      <c r="R44" s="650"/>
      <c r="S44" s="403"/>
      <c r="T44" s="404"/>
      <c r="U44" s="404"/>
      <c r="V44" s="405"/>
      <c r="W44" s="700" t="s">
        <v>256</v>
      </c>
    </row>
    <row r="45" spans="1:23" s="177" customFormat="1" ht="30" customHeight="1">
      <c r="A45" s="639"/>
      <c r="B45" s="644"/>
      <c r="C45" s="647"/>
      <c r="D45" s="406" t="s">
        <v>210</v>
      </c>
      <c r="E45" s="703">
        <v>69260</v>
      </c>
      <c r="F45" s="703"/>
      <c r="G45" s="703"/>
      <c r="H45" s="703"/>
      <c r="I45" s="703"/>
      <c r="J45" s="406" t="s">
        <v>211</v>
      </c>
      <c r="K45" s="704">
        <v>690</v>
      </c>
      <c r="L45" s="704"/>
      <c r="M45" s="704"/>
      <c r="N45" s="704"/>
      <c r="O45" s="704"/>
      <c r="P45" s="704"/>
      <c r="Q45" s="704"/>
      <c r="R45" s="704"/>
      <c r="S45" s="407" t="s">
        <v>212</v>
      </c>
      <c r="T45" s="406"/>
      <c r="U45" s="406"/>
      <c r="V45" s="408"/>
      <c r="W45" s="701"/>
    </row>
    <row r="46" spans="1:23" s="177" customFormat="1" ht="30" customHeight="1">
      <c r="A46" s="639"/>
      <c r="B46" s="644"/>
      <c r="C46" s="648"/>
      <c r="D46" s="409"/>
      <c r="E46" s="410"/>
      <c r="F46" s="410"/>
      <c r="G46" s="410"/>
      <c r="H46" s="410"/>
      <c r="I46" s="705" t="s">
        <v>213</v>
      </c>
      <c r="J46" s="705"/>
      <c r="K46" s="705"/>
      <c r="L46" s="705"/>
      <c r="M46" s="705"/>
      <c r="N46" s="705"/>
      <c r="O46" s="705"/>
      <c r="P46" s="705"/>
      <c r="Q46" s="705"/>
      <c r="R46" s="705"/>
      <c r="S46" s="705"/>
      <c r="T46" s="705"/>
      <c r="U46" s="705"/>
      <c r="V46" s="706"/>
      <c r="W46" s="701"/>
    </row>
    <row r="47" spans="1:23" s="177" customFormat="1" ht="20.25" customHeight="1">
      <c r="A47" s="639"/>
      <c r="B47" s="644"/>
      <c r="C47" s="646" t="s">
        <v>257</v>
      </c>
      <c r="D47" s="403"/>
      <c r="E47" s="649" t="s">
        <v>207</v>
      </c>
      <c r="F47" s="649"/>
      <c r="G47" s="649"/>
      <c r="H47" s="649"/>
      <c r="I47" s="649"/>
      <c r="J47" s="404"/>
      <c r="K47" s="650" t="s">
        <v>255</v>
      </c>
      <c r="L47" s="650"/>
      <c r="M47" s="650"/>
      <c r="N47" s="650"/>
      <c r="O47" s="650"/>
      <c r="P47" s="650"/>
      <c r="Q47" s="650"/>
      <c r="R47" s="650"/>
      <c r="S47" s="403"/>
      <c r="T47" s="404"/>
      <c r="U47" s="404"/>
      <c r="V47" s="405"/>
      <c r="W47" s="701"/>
    </row>
    <row r="48" spans="1:23" s="177" customFormat="1" ht="30" customHeight="1">
      <c r="A48" s="639"/>
      <c r="B48" s="644"/>
      <c r="C48" s="647"/>
      <c r="D48" s="406" t="s">
        <v>210</v>
      </c>
      <c r="E48" s="703">
        <v>45000</v>
      </c>
      <c r="F48" s="703"/>
      <c r="G48" s="703"/>
      <c r="H48" s="703"/>
      <c r="I48" s="703"/>
      <c r="J48" s="406" t="s">
        <v>211</v>
      </c>
      <c r="K48" s="704">
        <v>450</v>
      </c>
      <c r="L48" s="704"/>
      <c r="M48" s="704"/>
      <c r="N48" s="704"/>
      <c r="O48" s="704"/>
      <c r="P48" s="704"/>
      <c r="Q48" s="704"/>
      <c r="R48" s="704"/>
      <c r="S48" s="407" t="s">
        <v>212</v>
      </c>
      <c r="T48" s="406"/>
      <c r="U48" s="406"/>
      <c r="V48" s="408"/>
      <c r="W48" s="701"/>
    </row>
    <row r="49" spans="1:23" s="177" customFormat="1" ht="30" customHeight="1">
      <c r="A49" s="639"/>
      <c r="B49" s="644"/>
      <c r="C49" s="648"/>
      <c r="D49" s="409"/>
      <c r="E49" s="410"/>
      <c r="F49" s="410"/>
      <c r="G49" s="410"/>
      <c r="H49" s="410"/>
      <c r="I49" s="705" t="s">
        <v>213</v>
      </c>
      <c r="J49" s="705"/>
      <c r="K49" s="705"/>
      <c r="L49" s="705"/>
      <c r="M49" s="705"/>
      <c r="N49" s="705"/>
      <c r="O49" s="705"/>
      <c r="P49" s="705"/>
      <c r="Q49" s="705"/>
      <c r="R49" s="705"/>
      <c r="S49" s="705"/>
      <c r="T49" s="705"/>
      <c r="U49" s="705"/>
      <c r="V49" s="706"/>
      <c r="W49" s="701"/>
    </row>
    <row r="50" spans="1:23" s="177" customFormat="1" ht="20.25" customHeight="1">
      <c r="A50" s="639"/>
      <c r="B50" s="644"/>
      <c r="C50" s="646" t="s">
        <v>258</v>
      </c>
      <c r="D50" s="707" t="s">
        <v>207</v>
      </c>
      <c r="E50" s="649"/>
      <c r="F50" s="649"/>
      <c r="G50" s="649"/>
      <c r="H50" s="649"/>
      <c r="I50" s="649"/>
      <c r="J50" s="649"/>
      <c r="K50" s="649"/>
      <c r="L50" s="649"/>
      <c r="M50" s="411"/>
      <c r="N50" s="411"/>
      <c r="O50" s="411"/>
      <c r="P50" s="411"/>
      <c r="Q50" s="411"/>
      <c r="R50" s="411"/>
      <c r="S50" s="411"/>
      <c r="T50" s="411"/>
      <c r="U50" s="411"/>
      <c r="V50" s="412"/>
      <c r="W50" s="701"/>
    </row>
    <row r="51" spans="1:23" s="177" customFormat="1" ht="30" customHeight="1">
      <c r="A51" s="640"/>
      <c r="B51" s="645"/>
      <c r="C51" s="648"/>
      <c r="D51" s="708">
        <v>9000</v>
      </c>
      <c r="E51" s="709"/>
      <c r="F51" s="709"/>
      <c r="G51" s="709"/>
      <c r="H51" s="709"/>
      <c r="I51" s="709"/>
      <c r="J51" s="710" t="s">
        <v>259</v>
      </c>
      <c r="K51" s="710"/>
      <c r="L51" s="710"/>
      <c r="M51" s="710"/>
      <c r="N51" s="710"/>
      <c r="O51" s="710"/>
      <c r="P51" s="710"/>
      <c r="Q51" s="710"/>
      <c r="R51" s="710"/>
      <c r="S51" s="710"/>
      <c r="T51" s="710"/>
      <c r="U51" s="710"/>
      <c r="V51" s="711"/>
      <c r="W51" s="702"/>
    </row>
    <row r="52" spans="1:23" ht="24.75" customHeight="1">
      <c r="A52" s="402"/>
      <c r="B52" s="402"/>
      <c r="C52" s="417"/>
      <c r="D52" s="417"/>
      <c r="E52" s="417"/>
      <c r="F52" s="417"/>
      <c r="G52" s="417"/>
      <c r="H52" s="417"/>
      <c r="I52" s="417"/>
      <c r="J52" s="417"/>
      <c r="K52" s="417"/>
      <c r="L52" s="417"/>
      <c r="M52" s="417"/>
      <c r="N52" s="417"/>
      <c r="O52" s="417"/>
      <c r="P52" s="417"/>
      <c r="Q52" s="417"/>
      <c r="R52" s="417"/>
      <c r="S52" s="417"/>
      <c r="T52" s="417"/>
      <c r="U52" s="417"/>
      <c r="V52" s="417"/>
      <c r="W52" s="394"/>
    </row>
    <row r="53" spans="1:23" ht="30" customHeight="1">
      <c r="A53" s="395" t="s">
        <v>260</v>
      </c>
      <c r="B53" s="396" t="s">
        <v>276</v>
      </c>
      <c r="C53" s="642">
        <v>135000</v>
      </c>
      <c r="D53" s="662"/>
      <c r="E53" s="662"/>
      <c r="F53" s="662"/>
      <c r="G53" s="662"/>
      <c r="H53" s="662"/>
      <c r="I53" s="662"/>
      <c r="J53" s="662"/>
      <c r="K53" s="662"/>
      <c r="L53" s="662"/>
      <c r="M53" s="662"/>
      <c r="N53" s="662"/>
      <c r="O53" s="662"/>
      <c r="P53" s="662"/>
      <c r="Q53" s="662"/>
      <c r="R53" s="662"/>
      <c r="S53" s="662"/>
      <c r="T53" s="662"/>
      <c r="U53" s="662"/>
      <c r="V53" s="663"/>
      <c r="W53" s="397" t="s">
        <v>239</v>
      </c>
    </row>
    <row r="54" spans="1:23" ht="30" customHeight="1">
      <c r="A54" s="664"/>
      <c r="B54" s="664"/>
      <c r="C54" s="664"/>
      <c r="D54" s="664"/>
      <c r="E54" s="664"/>
      <c r="F54" s="664"/>
      <c r="G54" s="664"/>
      <c r="H54" s="664"/>
      <c r="I54" s="664"/>
      <c r="J54" s="664"/>
      <c r="K54" s="664"/>
      <c r="L54" s="664"/>
      <c r="M54" s="664"/>
      <c r="N54" s="664"/>
      <c r="O54" s="664"/>
      <c r="P54" s="664"/>
      <c r="Q54" s="664"/>
      <c r="R54" s="664"/>
      <c r="S54" s="664"/>
      <c r="T54" s="664"/>
      <c r="U54" s="664"/>
      <c r="V54" s="664"/>
      <c r="W54" s="664"/>
    </row>
    <row r="55" spans="1:23" ht="12" customHeight="1">
      <c r="A55" s="665" t="s">
        <v>261</v>
      </c>
      <c r="B55" s="668" t="s">
        <v>346</v>
      </c>
      <c r="C55" s="671"/>
      <c r="D55" s="327"/>
      <c r="E55" s="674"/>
      <c r="F55" s="674"/>
      <c r="G55" s="674"/>
      <c r="H55" s="674"/>
      <c r="I55" s="674"/>
      <c r="J55" s="328"/>
      <c r="K55" s="675"/>
      <c r="L55" s="675"/>
      <c r="M55" s="675"/>
      <c r="N55" s="675"/>
      <c r="O55" s="675"/>
      <c r="P55" s="675"/>
      <c r="Q55" s="675"/>
      <c r="R55" s="675"/>
      <c r="S55" s="328"/>
      <c r="T55" s="328"/>
      <c r="U55" s="328"/>
      <c r="V55" s="329"/>
      <c r="W55" s="676" t="s">
        <v>262</v>
      </c>
    </row>
    <row r="56" spans="1:23" ht="18" customHeight="1">
      <c r="A56" s="666"/>
      <c r="B56" s="669"/>
      <c r="C56" s="672"/>
      <c r="D56" s="330" t="s">
        <v>210</v>
      </c>
      <c r="E56" s="677">
        <v>4700</v>
      </c>
      <c r="F56" s="677"/>
      <c r="G56" s="677"/>
      <c r="H56" s="677"/>
      <c r="I56" s="677"/>
      <c r="J56" s="331" t="s">
        <v>263</v>
      </c>
      <c r="K56" s="659" t="s">
        <v>264</v>
      </c>
      <c r="L56" s="659"/>
      <c r="M56" s="659"/>
      <c r="N56" s="659"/>
      <c r="O56" s="659"/>
      <c r="P56" s="659"/>
      <c r="Q56" s="659"/>
      <c r="R56" s="659"/>
      <c r="S56" s="659"/>
      <c r="T56" s="659"/>
      <c r="U56" s="659"/>
      <c r="V56" s="332" t="s">
        <v>265</v>
      </c>
      <c r="W56" s="676"/>
    </row>
    <row r="57" spans="1:23" ht="30" customHeight="1">
      <c r="A57" s="667"/>
      <c r="B57" s="670"/>
      <c r="C57" s="673"/>
      <c r="D57" s="333"/>
      <c r="E57" s="333"/>
      <c r="F57" s="333"/>
      <c r="G57" s="334"/>
      <c r="H57" s="334"/>
      <c r="I57" s="334"/>
      <c r="J57" s="334"/>
      <c r="K57" s="334"/>
      <c r="L57" s="334"/>
      <c r="M57" s="660" t="s">
        <v>213</v>
      </c>
      <c r="N57" s="660"/>
      <c r="O57" s="660"/>
      <c r="P57" s="660"/>
      <c r="Q57" s="660"/>
      <c r="R57" s="660"/>
      <c r="S57" s="660"/>
      <c r="T57" s="660"/>
      <c r="U57" s="660"/>
      <c r="V57" s="661"/>
      <c r="W57" s="676"/>
    </row>
    <row r="58" spans="1:23" ht="30" customHeight="1"/>
    <row r="59" spans="1:23" ht="30" customHeight="1"/>
    <row r="60" spans="1:23" ht="30" customHeight="1"/>
    <row r="61" spans="1:23" ht="30" customHeight="1"/>
    <row r="62" spans="1:23" ht="30" customHeight="1"/>
  </sheetData>
  <mergeCells count="111">
    <mergeCell ref="W44:W51"/>
    <mergeCell ref="C47:C49"/>
    <mergeCell ref="E47:I47"/>
    <mergeCell ref="K47:R47"/>
    <mergeCell ref="E48:I48"/>
    <mergeCell ref="K48:R48"/>
    <mergeCell ref="I49:V49"/>
    <mergeCell ref="C50:C51"/>
    <mergeCell ref="D50:L50"/>
    <mergeCell ref="D51:I51"/>
    <mergeCell ref="J51:V51"/>
    <mergeCell ref="E45:I45"/>
    <mergeCell ref="K45:R45"/>
    <mergeCell ref="I46:V46"/>
    <mergeCell ref="W33:W38"/>
    <mergeCell ref="L34:V34"/>
    <mergeCell ref="C35:K36"/>
    <mergeCell ref="L35:O35"/>
    <mergeCell ref="L36:V36"/>
    <mergeCell ref="C37:K38"/>
    <mergeCell ref="L37:O37"/>
    <mergeCell ref="L38:V38"/>
    <mergeCell ref="C40:V40"/>
    <mergeCell ref="W22:W23"/>
    <mergeCell ref="M23:V23"/>
    <mergeCell ref="A25:A27"/>
    <mergeCell ref="B25:B27"/>
    <mergeCell ref="C25:G25"/>
    <mergeCell ref="H25:L25"/>
    <mergeCell ref="M25:Q25"/>
    <mergeCell ref="R25:V25"/>
    <mergeCell ref="W25:W27"/>
    <mergeCell ref="C26:G26"/>
    <mergeCell ref="H26:L26"/>
    <mergeCell ref="M26:Q26"/>
    <mergeCell ref="R26:V26"/>
    <mergeCell ref="C27:G27"/>
    <mergeCell ref="H27:L27"/>
    <mergeCell ref="M27:V27"/>
    <mergeCell ref="A22:A23"/>
    <mergeCell ref="B22:B23"/>
    <mergeCell ref="C22:C23"/>
    <mergeCell ref="E22:I22"/>
    <mergeCell ref="K22:V22"/>
    <mergeCell ref="K56:U56"/>
    <mergeCell ref="M57:V57"/>
    <mergeCell ref="C53:V53"/>
    <mergeCell ref="A54:W54"/>
    <mergeCell ref="A55:A57"/>
    <mergeCell ref="B55:B57"/>
    <mergeCell ref="C55:C57"/>
    <mergeCell ref="E55:I55"/>
    <mergeCell ref="K55:R55"/>
    <mergeCell ref="W55:W57"/>
    <mergeCell ref="E56:I56"/>
    <mergeCell ref="A44:A51"/>
    <mergeCell ref="C42:V42"/>
    <mergeCell ref="B44:B51"/>
    <mergeCell ref="C44:C46"/>
    <mergeCell ref="E44:I44"/>
    <mergeCell ref="K44:R44"/>
    <mergeCell ref="C29:V29"/>
    <mergeCell ref="C31:V31"/>
    <mergeCell ref="A33:A38"/>
    <mergeCell ref="B33:B38"/>
    <mergeCell ref="C33:K34"/>
    <mergeCell ref="L33:O33"/>
    <mergeCell ref="A18:A20"/>
    <mergeCell ref="B18:B20"/>
    <mergeCell ref="C18:V18"/>
    <mergeCell ref="W18:W20"/>
    <mergeCell ref="C19:K19"/>
    <mergeCell ref="L19:N19"/>
    <mergeCell ref="O19:V19"/>
    <mergeCell ref="C20:K20"/>
    <mergeCell ref="L20:N20"/>
    <mergeCell ref="O20:V20"/>
    <mergeCell ref="A14:A16"/>
    <mergeCell ref="B14:B16"/>
    <mergeCell ref="C14:C16"/>
    <mergeCell ref="E14:I14"/>
    <mergeCell ref="K14:R14"/>
    <mergeCell ref="W14:W16"/>
    <mergeCell ref="E15:I15"/>
    <mergeCell ref="K15:R15"/>
    <mergeCell ref="M16:V16"/>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1:V2"/>
    <mergeCell ref="A3:A5"/>
    <mergeCell ref="B3:B5"/>
    <mergeCell ref="C3:C5"/>
    <mergeCell ref="E3:I3"/>
    <mergeCell ref="K3:R3"/>
    <mergeCell ref="W3:W5"/>
    <mergeCell ref="E4:I4"/>
    <mergeCell ref="K4:R4"/>
    <mergeCell ref="M5:V5"/>
  </mergeCells>
  <phoneticPr fontId="5"/>
  <pageMargins left="0.7" right="0.7" top="0.75" bottom="0.75" header="0.3" footer="0.3"/>
  <pageSetup paperSize="9" scale="56" fitToWidth="0" orientation="portrait" r:id="rId1"/>
  <extLst>
    <ext xmlns:x14="http://schemas.microsoft.com/office/spreadsheetml/2009/9/main" uri="{78C0D931-6437-407d-A8EE-F0AAD7539E65}">
      <x14:conditionalFormattings>
        <x14:conditionalFormatting xmlns:xm="http://schemas.microsoft.com/office/excel/2006/main">
          <x14:cfRule type="expression" priority="26" id="{1D80D6A3-842E-4B56-A796-93A4962B0DFE}">
            <xm:f>$E$4&lt;&gt;'C:\30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E4:I4</xm:sqref>
        </x14:conditionalFormatting>
        <x14:conditionalFormatting xmlns:xm="http://schemas.microsoft.com/office/excel/2006/main">
          <x14:cfRule type="expression" priority="25" id="{C9C1B50C-4BE4-46E2-9D51-2616307A60F4}">
            <xm:f>$K$4&lt;&gt;'C:\30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K4:R4</xm:sqref>
        </x14:conditionalFormatting>
        <x14:conditionalFormatting xmlns:xm="http://schemas.microsoft.com/office/excel/2006/main">
          <x14:cfRule type="expression" priority="24" id="{B5F33E55-7D1F-4208-95E4-833F3ACA8C8E}">
            <xm:f>$E$8&lt;&gt;'C:\30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E8:I8</xm:sqref>
        </x14:conditionalFormatting>
        <x14:conditionalFormatting xmlns:xm="http://schemas.microsoft.com/office/excel/2006/main">
          <x14:cfRule type="expression" priority="23" id="{727AFD4F-8CB0-4C25-A918-88D62ED84846}">
            <xm:f>$K$8&lt;&gt;'C:\30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K8:R8</xm:sqref>
        </x14:conditionalFormatting>
        <x14:conditionalFormatting xmlns:xm="http://schemas.microsoft.com/office/excel/2006/main">
          <x14:cfRule type="expression" priority="22" id="{1BDE2B12-2E4E-4A83-B402-2A85B053401B}">
            <xm:f>$E$11&lt;&gt;'C:\30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E11:I11</xm:sqref>
        </x14:conditionalFormatting>
        <x14:conditionalFormatting xmlns:xm="http://schemas.microsoft.com/office/excel/2006/main">
          <x14:cfRule type="expression" priority="21" id="{B14272A4-CCA7-4E11-96E8-E28BAEAE3754}">
            <xm:f>$K$11&lt;&gt;'C:\30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K11:R11</xm:sqref>
        </x14:conditionalFormatting>
        <x14:conditionalFormatting xmlns:xm="http://schemas.microsoft.com/office/excel/2006/main">
          <x14:cfRule type="expression" priority="20" id="{A752E642-63B4-459D-A496-8C663B533BBC}">
            <xm:f>$E$15&lt;&gt;'C:\30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E15:I15</xm:sqref>
        </x14:conditionalFormatting>
        <x14:conditionalFormatting xmlns:xm="http://schemas.microsoft.com/office/excel/2006/main">
          <x14:cfRule type="expression" priority="19" id="{41895D9C-96D8-4BA9-9AC5-3D0244669445}">
            <xm:f>$K$15&lt;&gt;'C:\30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K15:R15</xm:sqref>
        </x14:conditionalFormatting>
        <x14:conditionalFormatting xmlns:xm="http://schemas.microsoft.com/office/excel/2006/main">
          <x14:cfRule type="expression" priority="18" id="{40AADC91-96CD-4409-B89B-CBD68FFBF016}">
            <xm:f>$L$19&lt;&gt;'C:\30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L19:N19</xm:sqref>
        </x14:conditionalFormatting>
        <x14:conditionalFormatting xmlns:xm="http://schemas.microsoft.com/office/excel/2006/main">
          <x14:cfRule type="expression" priority="17" id="{488FFFCD-5CBA-413D-89C0-86ABC39C1FC5}">
            <xm:f>$L$20&lt;&gt;'C:\30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L20:N20</xm:sqref>
        </x14:conditionalFormatting>
        <x14:conditionalFormatting xmlns:xm="http://schemas.microsoft.com/office/excel/2006/main">
          <x14:cfRule type="expression" priority="16" id="{27701CAB-743F-4285-99AB-ED733973CA21}">
            <xm:f>H25&lt;&gt;'C:\30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H25:L27</xm:sqref>
        </x14:conditionalFormatting>
        <x14:conditionalFormatting xmlns:xm="http://schemas.microsoft.com/office/excel/2006/main">
          <x14:cfRule type="expression" priority="15" id="{3D66635E-5E40-4DED-9B0D-6488C5842DF7}">
            <xm:f>R25&lt;&gt;'C:\30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R25:V26</xm:sqref>
        </x14:conditionalFormatting>
        <x14:conditionalFormatting xmlns:xm="http://schemas.microsoft.com/office/excel/2006/main">
          <x14:cfRule type="expression" priority="14" id="{CA4ACFBE-4A4B-44C2-A308-579E00D1535B}">
            <xm:f>$C$29&lt;&gt;'C:\30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C29:V29</xm:sqref>
        </x14:conditionalFormatting>
        <x14:conditionalFormatting xmlns:xm="http://schemas.microsoft.com/office/excel/2006/main">
          <x14:cfRule type="expression" priority="13" id="{FA88E178-C63A-4CD7-AA15-718E36502189}">
            <xm:f>$C$31&lt;&gt;'C:\30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C31:V31</xm:sqref>
        </x14:conditionalFormatting>
        <x14:conditionalFormatting xmlns:xm="http://schemas.microsoft.com/office/excel/2006/main">
          <x14:cfRule type="expression" priority="12" id="{3B216734-F457-4198-A5BA-CF25AC1757B7}">
            <xm:f>$L$33&lt;&gt;'C:\30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L33:O33</xm:sqref>
        </x14:conditionalFormatting>
        <x14:conditionalFormatting xmlns:xm="http://schemas.microsoft.com/office/excel/2006/main">
          <x14:cfRule type="expression" priority="11" id="{38233FBD-C392-466D-9719-EADB985CA03A}">
            <xm:f>$L$35&lt;&gt;'C:\30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L35:O35</xm:sqref>
        </x14:conditionalFormatting>
        <x14:conditionalFormatting xmlns:xm="http://schemas.microsoft.com/office/excel/2006/main">
          <x14:cfRule type="expression" priority="10" id="{C7F0CFC3-70E9-4052-A6C8-13645A5B0AF7}">
            <xm:f>$L$37&lt;&gt;'C:\30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L37:O37</xm:sqref>
        </x14:conditionalFormatting>
        <x14:conditionalFormatting xmlns:xm="http://schemas.microsoft.com/office/excel/2006/main">
          <x14:cfRule type="expression" priority="9" id="{DE073A02-DCCA-4789-8BDF-A4EA27DCD4F6}">
            <xm:f>$C$40&lt;&gt;'C:\30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C40:V40</xm:sqref>
        </x14:conditionalFormatting>
        <x14:conditionalFormatting xmlns:xm="http://schemas.microsoft.com/office/excel/2006/main">
          <x14:cfRule type="expression" priority="8" id="{DDF97E01-BE7E-48ED-BB57-2414D3938D79}">
            <xm:f>$C$42&lt;&gt;'C:\30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C42:V42</xm:sqref>
        </x14:conditionalFormatting>
        <x14:conditionalFormatting xmlns:xm="http://schemas.microsoft.com/office/excel/2006/main">
          <x14:cfRule type="expression" priority="7" id="{CB14D50C-74BE-4C26-A47D-F75C65AFB95F}">
            <xm:f>$E$45&lt;&gt;'C:\30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E45:I45</xm:sqref>
        </x14:conditionalFormatting>
        <x14:conditionalFormatting xmlns:xm="http://schemas.microsoft.com/office/excel/2006/main">
          <x14:cfRule type="expression" priority="6" id="{97D2096B-6C7C-4349-881F-D5AF7AC47BBD}">
            <xm:f>$K$45&lt;&gt;'C:\30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K45:R45</xm:sqref>
        </x14:conditionalFormatting>
        <x14:conditionalFormatting xmlns:xm="http://schemas.microsoft.com/office/excel/2006/main">
          <x14:cfRule type="expression" priority="5" id="{9D623496-1AEC-46FD-8E9A-1DF63D5B81FC}">
            <xm:f>$E$48&lt;&gt;'C:\30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E48:I48</xm:sqref>
        </x14:conditionalFormatting>
        <x14:conditionalFormatting xmlns:xm="http://schemas.microsoft.com/office/excel/2006/main">
          <x14:cfRule type="expression" priority="4" id="{BD963AAC-B5DD-4EB1-95F9-132864D794D0}">
            <xm:f>$K$48&lt;&gt;'C:\30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K48:R48</xm:sqref>
        </x14:conditionalFormatting>
        <x14:conditionalFormatting xmlns:xm="http://schemas.microsoft.com/office/excel/2006/main">
          <x14:cfRule type="expression" priority="3" id="{411BEE2A-3195-4374-B1CF-8875581F4481}">
            <xm:f>$D$51&lt;&gt;'C:\30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D51:I51</xm:sqref>
        </x14:conditionalFormatting>
        <x14:conditionalFormatting xmlns:xm="http://schemas.microsoft.com/office/excel/2006/main">
          <x14:cfRule type="expression" priority="2" id="{94D83F42-0D76-406C-AA1F-B1AD2B5EB623}">
            <xm:f>$C$53&lt;&gt;'C:\30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給付費補助金\R4年度\00交付要綱\01保育課より\認可移行\単価表\改正後全文用\[改正後全文【BD】9割以上・家庭的・小規模C.xlsx]済み　単価計算シート（保育所、認こ）'!#REF!</xm:f>
            <x14:dxf>
              <fill>
                <patternFill>
                  <bgColor rgb="FFFFFF00"/>
                </patternFill>
              </fill>
            </x14:dxf>
          </x14:cfRule>
          <xm:sqref>C53:V53</xm:sqref>
        </x14:conditionalFormatting>
        <x14:conditionalFormatting xmlns:xm="http://schemas.microsoft.com/office/excel/2006/main">
          <x14:cfRule type="expression" priority="1" id="{F666807B-06E1-4F6F-BC65-55E07DF426AC}">
            <xm:f>$E$56&lt;&gt;'C:\30 新制度担当（認こ担当含）\02【少子・新制度共用】国会\30 新制度担当（認こ担当含）コピー\106 給付\02 執行・へき地保育\02 給付費補助金\R4年度\00交付要綱\01保育課より\認可移行\単価表\改正後全文用\[改正後全文【BD】9割以上・家庭的・小規模C.xlsx]公定価格単価表（保育所）更新済'!#REF!</xm:f>
            <x14:dxf>
              <fill>
                <patternFill>
                  <bgColor rgb="FFFFFF00"/>
                </patternFill>
              </fill>
            </x14:dxf>
          </x14:cfRule>
          <xm:sqref>E56:I56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M551"/>
  <sheetViews>
    <sheetView showGridLines="0" view="pageBreakPreview" zoomScale="55" zoomScaleNormal="85" zoomScaleSheetLayoutView="55" workbookViewId="0">
      <pane xSplit="4" ySplit="6" topLeftCell="E7" activePane="bottomRight" state="frozen"/>
      <selection sqref="A1:V2"/>
      <selection pane="topRight" sqref="A1:V2"/>
      <selection pane="bottomLeft" sqref="A1:V2"/>
      <selection pane="bottomRight" activeCell="AL7" sqref="AL7:AL10"/>
    </sheetView>
  </sheetViews>
  <sheetFormatPr defaultRowHeight="13"/>
  <cols>
    <col min="1" max="1" width="6.08984375" style="165" customWidth="1"/>
    <col min="2" max="2" width="7.90625" style="165" customWidth="1"/>
    <col min="3" max="3" width="4.90625" style="165" bestFit="1" customWidth="1"/>
    <col min="4" max="4" width="9.08984375" style="165" customWidth="1"/>
    <col min="5" max="5" width="3.36328125" style="166" customWidth="1"/>
    <col min="6" max="6" width="11.54296875" style="151" customWidth="1"/>
    <col min="7" max="7" width="3.36328125" style="305" customWidth="1"/>
    <col min="8" max="8" width="11.54296875" style="151" customWidth="1"/>
    <col min="9" max="9" width="11.54296875" style="167" customWidth="1"/>
    <col min="10" max="10" width="3.36328125" style="178" hidden="1" customWidth="1"/>
    <col min="11" max="11" width="11.54296875" style="179" hidden="1" customWidth="1"/>
    <col min="12" max="12" width="3.36328125" style="180" hidden="1" customWidth="1"/>
    <col min="13" max="13" width="0.6328125" style="181" hidden="1" customWidth="1"/>
    <col min="14" max="14" width="3.36328125" style="305" customWidth="1"/>
    <col min="15" max="15" width="11.54296875" style="151" customWidth="1"/>
    <col min="16" max="16" width="11.54296875" style="168" customWidth="1"/>
    <col min="17" max="17" width="3.36328125" style="167" customWidth="1"/>
    <col min="18" max="18" width="3.36328125" style="305" customWidth="1"/>
    <col min="19" max="19" width="15.54296875" style="169" customWidth="1"/>
    <col min="20" max="20" width="3.36328125" style="305" customWidth="1"/>
    <col min="21" max="21" width="15.54296875" style="168" customWidth="1"/>
    <col min="22" max="22" width="3.36328125" style="168" customWidth="1"/>
    <col min="23" max="23" width="3.36328125" style="305" customWidth="1"/>
    <col min="24" max="24" width="11.54296875" style="168" customWidth="1"/>
    <col min="25" max="25" width="3.36328125" style="167" customWidth="1"/>
    <col min="26" max="26" width="11.54296875" style="169" customWidth="1"/>
    <col min="27" max="27" width="3.36328125" style="305" customWidth="1"/>
    <col min="28" max="28" width="11.54296875" style="170" customWidth="1"/>
    <col min="29" max="29" width="3.36328125" style="151" customWidth="1"/>
    <col min="30" max="30" width="11.54296875" style="171" hidden="1" customWidth="1"/>
    <col min="31" max="32" width="11.54296875" style="151" customWidth="1"/>
    <col min="33" max="33" width="3.36328125" style="151" customWidth="1"/>
    <col min="34" max="34" width="11.54296875" style="172" customWidth="1"/>
    <col min="35" max="36" width="11.54296875" style="151" customWidth="1"/>
    <col min="37" max="37" width="3.36328125" style="167" customWidth="1"/>
    <col min="38" max="38" width="15.81640625" style="169" bestFit="1" customWidth="1"/>
    <col min="39" max="39" width="3.36328125" style="305" customWidth="1"/>
    <col min="40" max="40" width="20.54296875" style="151" bestFit="1" customWidth="1"/>
    <col min="41" max="41" width="3.08984375" style="152" customWidth="1"/>
    <col min="42" max="42" width="8.7265625" style="152"/>
    <col min="43" max="43" width="2.81640625" style="152" customWidth="1"/>
    <col min="44" max="44" width="13.36328125" style="152" customWidth="1"/>
    <col min="45" max="45" width="3.36328125" style="151" customWidth="1"/>
    <col min="46" max="46" width="9.26953125" style="151" customWidth="1"/>
    <col min="47" max="47" width="9.08984375" style="151" customWidth="1"/>
    <col min="48" max="49" width="9.08984375" style="152" customWidth="1"/>
    <col min="50" max="50" width="3.08984375" style="151" hidden="1" customWidth="1"/>
    <col min="51" max="51" width="10.6328125" style="171" hidden="1" customWidth="1"/>
    <col min="52" max="53" width="6.26953125" style="151" customWidth="1"/>
    <col min="54" max="65" width="9" style="152"/>
    <col min="66" max="283" width="9" style="153"/>
    <col min="284" max="284" width="1.7265625" style="153" customWidth="1"/>
    <col min="285" max="285" width="2.453125" style="153" customWidth="1"/>
    <col min="286" max="286" width="3.6328125" style="153" customWidth="1"/>
    <col min="287" max="287" width="2.7265625" style="153" customWidth="1"/>
    <col min="288" max="288" width="0.90625" style="153" customWidth="1"/>
    <col min="289" max="289" width="1.26953125" style="153" customWidth="1"/>
    <col min="290" max="290" width="5.36328125" style="153" customWidth="1"/>
    <col min="291" max="291" width="6.453125" style="153" customWidth="1"/>
    <col min="292" max="292" width="4.08984375" style="153" customWidth="1"/>
    <col min="293" max="293" width="7.90625" style="153" customWidth="1"/>
    <col min="294" max="294" width="8.7265625" style="153" customWidth="1"/>
    <col min="295" max="298" width="6.26953125" style="153" customWidth="1"/>
    <col min="299" max="299" width="4.90625" style="153" customWidth="1"/>
    <col min="300" max="300" width="2.453125" style="153" customWidth="1"/>
    <col min="301" max="301" width="4.90625" style="153" customWidth="1"/>
    <col min="302" max="539" width="9" style="153"/>
    <col min="540" max="540" width="1.7265625" style="153" customWidth="1"/>
    <col min="541" max="541" width="2.453125" style="153" customWidth="1"/>
    <col min="542" max="542" width="3.6328125" style="153" customWidth="1"/>
    <col min="543" max="543" width="2.7265625" style="153" customWidth="1"/>
    <col min="544" max="544" width="0.90625" style="153" customWidth="1"/>
    <col min="545" max="545" width="1.26953125" style="153" customWidth="1"/>
    <col min="546" max="546" width="5.36328125" style="153" customWidth="1"/>
    <col min="547" max="547" width="6.453125" style="153" customWidth="1"/>
    <col min="548" max="548" width="4.08984375" style="153" customWidth="1"/>
    <col min="549" max="549" width="7.90625" style="153" customWidth="1"/>
    <col min="550" max="550" width="8.7265625" style="153" customWidth="1"/>
    <col min="551" max="554" width="6.26953125" style="153" customWidth="1"/>
    <col min="555" max="555" width="4.90625" style="153" customWidth="1"/>
    <col min="556" max="556" width="2.453125" style="153" customWidth="1"/>
    <col min="557" max="557" width="4.90625" style="153" customWidth="1"/>
    <col min="558" max="795" width="9" style="153"/>
    <col min="796" max="796" width="1.7265625" style="153" customWidth="1"/>
    <col min="797" max="797" width="2.453125" style="153" customWidth="1"/>
    <col min="798" max="798" width="3.6328125" style="153" customWidth="1"/>
    <col min="799" max="799" width="2.7265625" style="153" customWidth="1"/>
    <col min="800" max="800" width="0.90625" style="153" customWidth="1"/>
    <col min="801" max="801" width="1.26953125" style="153" customWidth="1"/>
    <col min="802" max="802" width="5.36328125" style="153" customWidth="1"/>
    <col min="803" max="803" width="6.453125" style="153" customWidth="1"/>
    <col min="804" max="804" width="4.08984375" style="153" customWidth="1"/>
    <col min="805" max="805" width="7.90625" style="153" customWidth="1"/>
    <col min="806" max="806" width="8.7265625" style="153" customWidth="1"/>
    <col min="807" max="810" width="6.26953125" style="153" customWidth="1"/>
    <col min="811" max="811" width="4.90625" style="153" customWidth="1"/>
    <col min="812" max="812" width="2.453125" style="153" customWidth="1"/>
    <col min="813" max="813" width="4.90625" style="153" customWidth="1"/>
    <col min="814" max="1051" width="9" style="153"/>
    <col min="1052" max="1052" width="1.7265625" style="153" customWidth="1"/>
    <col min="1053" max="1053" width="2.453125" style="153" customWidth="1"/>
    <col min="1054" max="1054" width="3.6328125" style="153" customWidth="1"/>
    <col min="1055" max="1055" width="2.7265625" style="153" customWidth="1"/>
    <col min="1056" max="1056" width="0.90625" style="153" customWidth="1"/>
    <col min="1057" max="1057" width="1.26953125" style="153" customWidth="1"/>
    <col min="1058" max="1058" width="5.36328125" style="153" customWidth="1"/>
    <col min="1059" max="1059" width="6.453125" style="153" customWidth="1"/>
    <col min="1060" max="1060" width="4.08984375" style="153" customWidth="1"/>
    <col min="1061" max="1061" width="7.90625" style="153" customWidth="1"/>
    <col min="1062" max="1062" width="8.7265625" style="153" customWidth="1"/>
    <col min="1063" max="1066" width="6.26953125" style="153" customWidth="1"/>
    <col min="1067" max="1067" width="4.90625" style="153" customWidth="1"/>
    <col min="1068" max="1068" width="2.453125" style="153" customWidth="1"/>
    <col min="1069" max="1069" width="4.90625" style="153" customWidth="1"/>
    <col min="1070" max="1307" width="9" style="153"/>
    <col min="1308" max="1308" width="1.7265625" style="153" customWidth="1"/>
    <col min="1309" max="1309" width="2.453125" style="153" customWidth="1"/>
    <col min="1310" max="1310" width="3.6328125" style="153" customWidth="1"/>
    <col min="1311" max="1311" width="2.7265625" style="153" customWidth="1"/>
    <col min="1312" max="1312" width="0.90625" style="153" customWidth="1"/>
    <col min="1313" max="1313" width="1.26953125" style="153" customWidth="1"/>
    <col min="1314" max="1314" width="5.36328125" style="153" customWidth="1"/>
    <col min="1315" max="1315" width="6.453125" style="153" customWidth="1"/>
    <col min="1316" max="1316" width="4.08984375" style="153" customWidth="1"/>
    <col min="1317" max="1317" width="7.90625" style="153" customWidth="1"/>
    <col min="1318" max="1318" width="8.7265625" style="153" customWidth="1"/>
    <col min="1319" max="1322" width="6.26953125" style="153" customWidth="1"/>
    <col min="1323" max="1323" width="4.90625" style="153" customWidth="1"/>
    <col min="1324" max="1324" width="2.453125" style="153" customWidth="1"/>
    <col min="1325" max="1325" width="4.90625" style="153" customWidth="1"/>
    <col min="1326" max="1563" width="9" style="153"/>
    <col min="1564" max="1564" width="1.7265625" style="153" customWidth="1"/>
    <col min="1565" max="1565" width="2.453125" style="153" customWidth="1"/>
    <col min="1566" max="1566" width="3.6328125" style="153" customWidth="1"/>
    <col min="1567" max="1567" width="2.7265625" style="153" customWidth="1"/>
    <col min="1568" max="1568" width="0.90625" style="153" customWidth="1"/>
    <col min="1569" max="1569" width="1.26953125" style="153" customWidth="1"/>
    <col min="1570" max="1570" width="5.36328125" style="153" customWidth="1"/>
    <col min="1571" max="1571" width="6.453125" style="153" customWidth="1"/>
    <col min="1572" max="1572" width="4.08984375" style="153" customWidth="1"/>
    <col min="1573" max="1573" width="7.90625" style="153" customWidth="1"/>
    <col min="1574" max="1574" width="8.7265625" style="153" customWidth="1"/>
    <col min="1575" max="1578" width="6.26953125" style="153" customWidth="1"/>
    <col min="1579" max="1579" width="4.90625" style="153" customWidth="1"/>
    <col min="1580" max="1580" width="2.453125" style="153" customWidth="1"/>
    <col min="1581" max="1581" width="4.90625" style="153" customWidth="1"/>
    <col min="1582" max="1819" width="9" style="153"/>
    <col min="1820" max="1820" width="1.7265625" style="153" customWidth="1"/>
    <col min="1821" max="1821" width="2.453125" style="153" customWidth="1"/>
    <col min="1822" max="1822" width="3.6328125" style="153" customWidth="1"/>
    <col min="1823" max="1823" width="2.7265625" style="153" customWidth="1"/>
    <col min="1824" max="1824" width="0.90625" style="153" customWidth="1"/>
    <col min="1825" max="1825" width="1.26953125" style="153" customWidth="1"/>
    <col min="1826" max="1826" width="5.36328125" style="153" customWidth="1"/>
    <col min="1827" max="1827" width="6.453125" style="153" customWidth="1"/>
    <col min="1828" max="1828" width="4.08984375" style="153" customWidth="1"/>
    <col min="1829" max="1829" width="7.90625" style="153" customWidth="1"/>
    <col min="1830" max="1830" width="8.7265625" style="153" customWidth="1"/>
    <col min="1831" max="1834" width="6.26953125" style="153" customWidth="1"/>
    <col min="1835" max="1835" width="4.90625" style="153" customWidth="1"/>
    <col min="1836" max="1836" width="2.453125" style="153" customWidth="1"/>
    <col min="1837" max="1837" width="4.90625" style="153" customWidth="1"/>
    <col min="1838" max="2075" width="9" style="153"/>
    <col min="2076" max="2076" width="1.7265625" style="153" customWidth="1"/>
    <col min="2077" max="2077" width="2.453125" style="153" customWidth="1"/>
    <col min="2078" max="2078" width="3.6328125" style="153" customWidth="1"/>
    <col min="2079" max="2079" width="2.7265625" style="153" customWidth="1"/>
    <col min="2080" max="2080" width="0.90625" style="153" customWidth="1"/>
    <col min="2081" max="2081" width="1.26953125" style="153" customWidth="1"/>
    <col min="2082" max="2082" width="5.36328125" style="153" customWidth="1"/>
    <col min="2083" max="2083" width="6.453125" style="153" customWidth="1"/>
    <col min="2084" max="2084" width="4.08984375" style="153" customWidth="1"/>
    <col min="2085" max="2085" width="7.90625" style="153" customWidth="1"/>
    <col min="2086" max="2086" width="8.7265625" style="153" customWidth="1"/>
    <col min="2087" max="2090" width="6.26953125" style="153" customWidth="1"/>
    <col min="2091" max="2091" width="4.90625" style="153" customWidth="1"/>
    <col min="2092" max="2092" width="2.453125" style="153" customWidth="1"/>
    <col min="2093" max="2093" width="4.90625" style="153" customWidth="1"/>
    <col min="2094" max="2331" width="9" style="153"/>
    <col min="2332" max="2332" width="1.7265625" style="153" customWidth="1"/>
    <col min="2333" max="2333" width="2.453125" style="153" customWidth="1"/>
    <col min="2334" max="2334" width="3.6328125" style="153" customWidth="1"/>
    <col min="2335" max="2335" width="2.7265625" style="153" customWidth="1"/>
    <col min="2336" max="2336" width="0.90625" style="153" customWidth="1"/>
    <col min="2337" max="2337" width="1.26953125" style="153" customWidth="1"/>
    <col min="2338" max="2338" width="5.36328125" style="153" customWidth="1"/>
    <col min="2339" max="2339" width="6.453125" style="153" customWidth="1"/>
    <col min="2340" max="2340" width="4.08984375" style="153" customWidth="1"/>
    <col min="2341" max="2341" width="7.90625" style="153" customWidth="1"/>
    <col min="2342" max="2342" width="8.7265625" style="153" customWidth="1"/>
    <col min="2343" max="2346" width="6.26953125" style="153" customWidth="1"/>
    <col min="2347" max="2347" width="4.90625" style="153" customWidth="1"/>
    <col min="2348" max="2348" width="2.453125" style="153" customWidth="1"/>
    <col min="2349" max="2349" width="4.90625" style="153" customWidth="1"/>
    <col min="2350" max="2587" width="9" style="153"/>
    <col min="2588" max="2588" width="1.7265625" style="153" customWidth="1"/>
    <col min="2589" max="2589" width="2.453125" style="153" customWidth="1"/>
    <col min="2590" max="2590" width="3.6328125" style="153" customWidth="1"/>
    <col min="2591" max="2591" width="2.7265625" style="153" customWidth="1"/>
    <col min="2592" max="2592" width="0.90625" style="153" customWidth="1"/>
    <col min="2593" max="2593" width="1.26953125" style="153" customWidth="1"/>
    <col min="2594" max="2594" width="5.36328125" style="153" customWidth="1"/>
    <col min="2595" max="2595" width="6.453125" style="153" customWidth="1"/>
    <col min="2596" max="2596" width="4.08984375" style="153" customWidth="1"/>
    <col min="2597" max="2597" width="7.90625" style="153" customWidth="1"/>
    <col min="2598" max="2598" width="8.7265625" style="153" customWidth="1"/>
    <col min="2599" max="2602" width="6.26953125" style="153" customWidth="1"/>
    <col min="2603" max="2603" width="4.90625" style="153" customWidth="1"/>
    <col min="2604" max="2604" width="2.453125" style="153" customWidth="1"/>
    <col min="2605" max="2605" width="4.90625" style="153" customWidth="1"/>
    <col min="2606" max="2843" width="9" style="153"/>
    <col min="2844" max="2844" width="1.7265625" style="153" customWidth="1"/>
    <col min="2845" max="2845" width="2.453125" style="153" customWidth="1"/>
    <col min="2846" max="2846" width="3.6328125" style="153" customWidth="1"/>
    <col min="2847" max="2847" width="2.7265625" style="153" customWidth="1"/>
    <col min="2848" max="2848" width="0.90625" style="153" customWidth="1"/>
    <col min="2849" max="2849" width="1.26953125" style="153" customWidth="1"/>
    <col min="2850" max="2850" width="5.36328125" style="153" customWidth="1"/>
    <col min="2851" max="2851" width="6.453125" style="153" customWidth="1"/>
    <col min="2852" max="2852" width="4.08984375" style="153" customWidth="1"/>
    <col min="2853" max="2853" width="7.90625" style="153" customWidth="1"/>
    <col min="2854" max="2854" width="8.7265625" style="153" customWidth="1"/>
    <col min="2855" max="2858" width="6.26953125" style="153" customWidth="1"/>
    <col min="2859" max="2859" width="4.90625" style="153" customWidth="1"/>
    <col min="2860" max="2860" width="2.453125" style="153" customWidth="1"/>
    <col min="2861" max="2861" width="4.90625" style="153" customWidth="1"/>
    <col min="2862" max="3099" width="9" style="153"/>
    <col min="3100" max="3100" width="1.7265625" style="153" customWidth="1"/>
    <col min="3101" max="3101" width="2.453125" style="153" customWidth="1"/>
    <col min="3102" max="3102" width="3.6328125" style="153" customWidth="1"/>
    <col min="3103" max="3103" width="2.7265625" style="153" customWidth="1"/>
    <col min="3104" max="3104" width="0.90625" style="153" customWidth="1"/>
    <col min="3105" max="3105" width="1.26953125" style="153" customWidth="1"/>
    <col min="3106" max="3106" width="5.36328125" style="153" customWidth="1"/>
    <col min="3107" max="3107" width="6.453125" style="153" customWidth="1"/>
    <col min="3108" max="3108" width="4.08984375" style="153" customWidth="1"/>
    <col min="3109" max="3109" width="7.90625" style="153" customWidth="1"/>
    <col min="3110" max="3110" width="8.7265625" style="153" customWidth="1"/>
    <col min="3111" max="3114" width="6.26953125" style="153" customWidth="1"/>
    <col min="3115" max="3115" width="4.90625" style="153" customWidth="1"/>
    <col min="3116" max="3116" width="2.453125" style="153" customWidth="1"/>
    <col min="3117" max="3117" width="4.90625" style="153" customWidth="1"/>
    <col min="3118" max="3355" width="9" style="153"/>
    <col min="3356" max="3356" width="1.7265625" style="153" customWidth="1"/>
    <col min="3357" max="3357" width="2.453125" style="153" customWidth="1"/>
    <col min="3358" max="3358" width="3.6328125" style="153" customWidth="1"/>
    <col min="3359" max="3359" width="2.7265625" style="153" customWidth="1"/>
    <col min="3360" max="3360" width="0.90625" style="153" customWidth="1"/>
    <col min="3361" max="3361" width="1.26953125" style="153" customWidth="1"/>
    <col min="3362" max="3362" width="5.36328125" style="153" customWidth="1"/>
    <col min="3363" max="3363" width="6.453125" style="153" customWidth="1"/>
    <col min="3364" max="3364" width="4.08984375" style="153" customWidth="1"/>
    <col min="3365" max="3365" width="7.90625" style="153" customWidth="1"/>
    <col min="3366" max="3366" width="8.7265625" style="153" customWidth="1"/>
    <col min="3367" max="3370" width="6.26953125" style="153" customWidth="1"/>
    <col min="3371" max="3371" width="4.90625" style="153" customWidth="1"/>
    <col min="3372" max="3372" width="2.453125" style="153" customWidth="1"/>
    <col min="3373" max="3373" width="4.90625" style="153" customWidth="1"/>
    <col min="3374" max="3611" width="9" style="153"/>
    <col min="3612" max="3612" width="1.7265625" style="153" customWidth="1"/>
    <col min="3613" max="3613" width="2.453125" style="153" customWidth="1"/>
    <col min="3614" max="3614" width="3.6328125" style="153" customWidth="1"/>
    <col min="3615" max="3615" width="2.7265625" style="153" customWidth="1"/>
    <col min="3616" max="3616" width="0.90625" style="153" customWidth="1"/>
    <col min="3617" max="3617" width="1.26953125" style="153" customWidth="1"/>
    <col min="3618" max="3618" width="5.36328125" style="153" customWidth="1"/>
    <col min="3619" max="3619" width="6.453125" style="153" customWidth="1"/>
    <col min="3620" max="3620" width="4.08984375" style="153" customWidth="1"/>
    <col min="3621" max="3621" width="7.90625" style="153" customWidth="1"/>
    <col min="3622" max="3622" width="8.7265625" style="153" customWidth="1"/>
    <col min="3623" max="3626" width="6.26953125" style="153" customWidth="1"/>
    <col min="3627" max="3627" width="4.90625" style="153" customWidth="1"/>
    <col min="3628" max="3628" width="2.453125" style="153" customWidth="1"/>
    <col min="3629" max="3629" width="4.90625" style="153" customWidth="1"/>
    <col min="3630" max="3867" width="9" style="153"/>
    <col min="3868" max="3868" width="1.7265625" style="153" customWidth="1"/>
    <col min="3869" max="3869" width="2.453125" style="153" customWidth="1"/>
    <col min="3870" max="3870" width="3.6328125" style="153" customWidth="1"/>
    <col min="3871" max="3871" width="2.7265625" style="153" customWidth="1"/>
    <col min="3872" max="3872" width="0.90625" style="153" customWidth="1"/>
    <col min="3873" max="3873" width="1.26953125" style="153" customWidth="1"/>
    <col min="3874" max="3874" width="5.36328125" style="153" customWidth="1"/>
    <col min="3875" max="3875" width="6.453125" style="153" customWidth="1"/>
    <col min="3876" max="3876" width="4.08984375" style="153" customWidth="1"/>
    <col min="3877" max="3877" width="7.90625" style="153" customWidth="1"/>
    <col min="3878" max="3878" width="8.7265625" style="153" customWidth="1"/>
    <col min="3879" max="3882" width="6.26953125" style="153" customWidth="1"/>
    <col min="3883" max="3883" width="4.90625" style="153" customWidth="1"/>
    <col min="3884" max="3884" width="2.453125" style="153" customWidth="1"/>
    <col min="3885" max="3885" width="4.90625" style="153" customWidth="1"/>
    <col min="3886" max="4123" width="9" style="153"/>
    <col min="4124" max="4124" width="1.7265625" style="153" customWidth="1"/>
    <col min="4125" max="4125" width="2.453125" style="153" customWidth="1"/>
    <col min="4126" max="4126" width="3.6328125" style="153" customWidth="1"/>
    <col min="4127" max="4127" width="2.7265625" style="153" customWidth="1"/>
    <col min="4128" max="4128" width="0.90625" style="153" customWidth="1"/>
    <col min="4129" max="4129" width="1.26953125" style="153" customWidth="1"/>
    <col min="4130" max="4130" width="5.36328125" style="153" customWidth="1"/>
    <col min="4131" max="4131" width="6.453125" style="153" customWidth="1"/>
    <col min="4132" max="4132" width="4.08984375" style="153" customWidth="1"/>
    <col min="4133" max="4133" width="7.90625" style="153" customWidth="1"/>
    <col min="4134" max="4134" width="8.7265625" style="153" customWidth="1"/>
    <col min="4135" max="4138" width="6.26953125" style="153" customWidth="1"/>
    <col min="4139" max="4139" width="4.90625" style="153" customWidth="1"/>
    <col min="4140" max="4140" width="2.453125" style="153" customWidth="1"/>
    <col min="4141" max="4141" width="4.90625" style="153" customWidth="1"/>
    <col min="4142" max="4379" width="9" style="153"/>
    <col min="4380" max="4380" width="1.7265625" style="153" customWidth="1"/>
    <col min="4381" max="4381" width="2.453125" style="153" customWidth="1"/>
    <col min="4382" max="4382" width="3.6328125" style="153" customWidth="1"/>
    <col min="4383" max="4383" width="2.7265625" style="153" customWidth="1"/>
    <col min="4384" max="4384" width="0.90625" style="153" customWidth="1"/>
    <col min="4385" max="4385" width="1.26953125" style="153" customWidth="1"/>
    <col min="4386" max="4386" width="5.36328125" style="153" customWidth="1"/>
    <col min="4387" max="4387" width="6.453125" style="153" customWidth="1"/>
    <col min="4388" max="4388" width="4.08984375" style="153" customWidth="1"/>
    <col min="4389" max="4389" width="7.90625" style="153" customWidth="1"/>
    <col min="4390" max="4390" width="8.7265625" style="153" customWidth="1"/>
    <col min="4391" max="4394" width="6.26953125" style="153" customWidth="1"/>
    <col min="4395" max="4395" width="4.90625" style="153" customWidth="1"/>
    <col min="4396" max="4396" width="2.453125" style="153" customWidth="1"/>
    <col min="4397" max="4397" width="4.90625" style="153" customWidth="1"/>
    <col min="4398" max="4635" width="9" style="153"/>
    <col min="4636" max="4636" width="1.7265625" style="153" customWidth="1"/>
    <col min="4637" max="4637" width="2.453125" style="153" customWidth="1"/>
    <col min="4638" max="4638" width="3.6328125" style="153" customWidth="1"/>
    <col min="4639" max="4639" width="2.7265625" style="153" customWidth="1"/>
    <col min="4640" max="4640" width="0.90625" style="153" customWidth="1"/>
    <col min="4641" max="4641" width="1.26953125" style="153" customWidth="1"/>
    <col min="4642" max="4642" width="5.36328125" style="153" customWidth="1"/>
    <col min="4643" max="4643" width="6.453125" style="153" customWidth="1"/>
    <col min="4644" max="4644" width="4.08984375" style="153" customWidth="1"/>
    <col min="4645" max="4645" width="7.90625" style="153" customWidth="1"/>
    <col min="4646" max="4646" width="8.7265625" style="153" customWidth="1"/>
    <col min="4647" max="4650" width="6.26953125" style="153" customWidth="1"/>
    <col min="4651" max="4651" width="4.90625" style="153" customWidth="1"/>
    <col min="4652" max="4652" width="2.453125" style="153" customWidth="1"/>
    <col min="4653" max="4653" width="4.90625" style="153" customWidth="1"/>
    <col min="4654" max="4891" width="9" style="153"/>
    <col min="4892" max="4892" width="1.7265625" style="153" customWidth="1"/>
    <col min="4893" max="4893" width="2.453125" style="153" customWidth="1"/>
    <col min="4894" max="4894" width="3.6328125" style="153" customWidth="1"/>
    <col min="4895" max="4895" width="2.7265625" style="153" customWidth="1"/>
    <col min="4896" max="4896" width="0.90625" style="153" customWidth="1"/>
    <col min="4897" max="4897" width="1.26953125" style="153" customWidth="1"/>
    <col min="4898" max="4898" width="5.36328125" style="153" customWidth="1"/>
    <col min="4899" max="4899" width="6.453125" style="153" customWidth="1"/>
    <col min="4900" max="4900" width="4.08984375" style="153" customWidth="1"/>
    <col min="4901" max="4901" width="7.90625" style="153" customWidth="1"/>
    <col min="4902" max="4902" width="8.7265625" style="153" customWidth="1"/>
    <col min="4903" max="4906" width="6.26953125" style="153" customWidth="1"/>
    <col min="4907" max="4907" width="4.90625" style="153" customWidth="1"/>
    <col min="4908" max="4908" width="2.453125" style="153" customWidth="1"/>
    <col min="4909" max="4909" width="4.90625" style="153" customWidth="1"/>
    <col min="4910" max="5147" width="9" style="153"/>
    <col min="5148" max="5148" width="1.7265625" style="153" customWidth="1"/>
    <col min="5149" max="5149" width="2.453125" style="153" customWidth="1"/>
    <col min="5150" max="5150" width="3.6328125" style="153" customWidth="1"/>
    <col min="5151" max="5151" width="2.7265625" style="153" customWidth="1"/>
    <col min="5152" max="5152" width="0.90625" style="153" customWidth="1"/>
    <col min="5153" max="5153" width="1.26953125" style="153" customWidth="1"/>
    <col min="5154" max="5154" width="5.36328125" style="153" customWidth="1"/>
    <col min="5155" max="5155" width="6.453125" style="153" customWidth="1"/>
    <col min="5156" max="5156" width="4.08984375" style="153" customWidth="1"/>
    <col min="5157" max="5157" width="7.90625" style="153" customWidth="1"/>
    <col min="5158" max="5158" width="8.7265625" style="153" customWidth="1"/>
    <col min="5159" max="5162" width="6.26953125" style="153" customWidth="1"/>
    <col min="5163" max="5163" width="4.90625" style="153" customWidth="1"/>
    <col min="5164" max="5164" width="2.453125" style="153" customWidth="1"/>
    <col min="5165" max="5165" width="4.90625" style="153" customWidth="1"/>
    <col min="5166" max="5403" width="9" style="153"/>
    <col min="5404" max="5404" width="1.7265625" style="153" customWidth="1"/>
    <col min="5405" max="5405" width="2.453125" style="153" customWidth="1"/>
    <col min="5406" max="5406" width="3.6328125" style="153" customWidth="1"/>
    <col min="5407" max="5407" width="2.7265625" style="153" customWidth="1"/>
    <col min="5408" max="5408" width="0.90625" style="153" customWidth="1"/>
    <col min="5409" max="5409" width="1.26953125" style="153" customWidth="1"/>
    <col min="5410" max="5410" width="5.36328125" style="153" customWidth="1"/>
    <col min="5411" max="5411" width="6.453125" style="153" customWidth="1"/>
    <col min="5412" max="5412" width="4.08984375" style="153" customWidth="1"/>
    <col min="5413" max="5413" width="7.90625" style="153" customWidth="1"/>
    <col min="5414" max="5414" width="8.7265625" style="153" customWidth="1"/>
    <col min="5415" max="5418" width="6.26953125" style="153" customWidth="1"/>
    <col min="5419" max="5419" width="4.90625" style="153" customWidth="1"/>
    <col min="5420" max="5420" width="2.453125" style="153" customWidth="1"/>
    <col min="5421" max="5421" width="4.90625" style="153" customWidth="1"/>
    <col min="5422" max="5659" width="9" style="153"/>
    <col min="5660" max="5660" width="1.7265625" style="153" customWidth="1"/>
    <col min="5661" max="5661" width="2.453125" style="153" customWidth="1"/>
    <col min="5662" max="5662" width="3.6328125" style="153" customWidth="1"/>
    <col min="5663" max="5663" width="2.7265625" style="153" customWidth="1"/>
    <col min="5664" max="5664" width="0.90625" style="153" customWidth="1"/>
    <col min="5665" max="5665" width="1.26953125" style="153" customWidth="1"/>
    <col min="5666" max="5666" width="5.36328125" style="153" customWidth="1"/>
    <col min="5667" max="5667" width="6.453125" style="153" customWidth="1"/>
    <col min="5668" max="5668" width="4.08984375" style="153" customWidth="1"/>
    <col min="5669" max="5669" width="7.90625" style="153" customWidth="1"/>
    <col min="5670" max="5670" width="8.7265625" style="153" customWidth="1"/>
    <col min="5671" max="5674" width="6.26953125" style="153" customWidth="1"/>
    <col min="5675" max="5675" width="4.90625" style="153" customWidth="1"/>
    <col min="5676" max="5676" width="2.453125" style="153" customWidth="1"/>
    <col min="5677" max="5677" width="4.90625" style="153" customWidth="1"/>
    <col min="5678" max="5915" width="9" style="153"/>
    <col min="5916" max="5916" width="1.7265625" style="153" customWidth="1"/>
    <col min="5917" max="5917" width="2.453125" style="153" customWidth="1"/>
    <col min="5918" max="5918" width="3.6328125" style="153" customWidth="1"/>
    <col min="5919" max="5919" width="2.7265625" style="153" customWidth="1"/>
    <col min="5920" max="5920" width="0.90625" style="153" customWidth="1"/>
    <col min="5921" max="5921" width="1.26953125" style="153" customWidth="1"/>
    <col min="5922" max="5922" width="5.36328125" style="153" customWidth="1"/>
    <col min="5923" max="5923" width="6.453125" style="153" customWidth="1"/>
    <col min="5924" max="5924" width="4.08984375" style="153" customWidth="1"/>
    <col min="5925" max="5925" width="7.90625" style="153" customWidth="1"/>
    <col min="5926" max="5926" width="8.7265625" style="153" customWidth="1"/>
    <col min="5927" max="5930" width="6.26953125" style="153" customWidth="1"/>
    <col min="5931" max="5931" width="4.90625" style="153" customWidth="1"/>
    <col min="5932" max="5932" width="2.453125" style="153" customWidth="1"/>
    <col min="5933" max="5933" width="4.90625" style="153" customWidth="1"/>
    <col min="5934" max="6171" width="9" style="153"/>
    <col min="6172" max="6172" width="1.7265625" style="153" customWidth="1"/>
    <col min="6173" max="6173" width="2.453125" style="153" customWidth="1"/>
    <col min="6174" max="6174" width="3.6328125" style="153" customWidth="1"/>
    <col min="6175" max="6175" width="2.7265625" style="153" customWidth="1"/>
    <col min="6176" max="6176" width="0.90625" style="153" customWidth="1"/>
    <col min="6177" max="6177" width="1.26953125" style="153" customWidth="1"/>
    <col min="6178" max="6178" width="5.36328125" style="153" customWidth="1"/>
    <col min="6179" max="6179" width="6.453125" style="153" customWidth="1"/>
    <col min="6180" max="6180" width="4.08984375" style="153" customWidth="1"/>
    <col min="6181" max="6181" width="7.90625" style="153" customWidth="1"/>
    <col min="6182" max="6182" width="8.7265625" style="153" customWidth="1"/>
    <col min="6183" max="6186" width="6.26953125" style="153" customWidth="1"/>
    <col min="6187" max="6187" width="4.90625" style="153" customWidth="1"/>
    <col min="6188" max="6188" width="2.453125" style="153" customWidth="1"/>
    <col min="6189" max="6189" width="4.90625" style="153" customWidth="1"/>
    <col min="6190" max="6427" width="9" style="153"/>
    <col min="6428" max="6428" width="1.7265625" style="153" customWidth="1"/>
    <col min="6429" max="6429" width="2.453125" style="153" customWidth="1"/>
    <col min="6430" max="6430" width="3.6328125" style="153" customWidth="1"/>
    <col min="6431" max="6431" width="2.7265625" style="153" customWidth="1"/>
    <col min="6432" max="6432" width="0.90625" style="153" customWidth="1"/>
    <col min="6433" max="6433" width="1.26953125" style="153" customWidth="1"/>
    <col min="6434" max="6434" width="5.36328125" style="153" customWidth="1"/>
    <col min="6435" max="6435" width="6.453125" style="153" customWidth="1"/>
    <col min="6436" max="6436" width="4.08984375" style="153" customWidth="1"/>
    <col min="6437" max="6437" width="7.90625" style="153" customWidth="1"/>
    <col min="6438" max="6438" width="8.7265625" style="153" customWidth="1"/>
    <col min="6439" max="6442" width="6.26953125" style="153" customWidth="1"/>
    <col min="6443" max="6443" width="4.90625" style="153" customWidth="1"/>
    <col min="6444" max="6444" width="2.453125" style="153" customWidth="1"/>
    <col min="6445" max="6445" width="4.90625" style="153" customWidth="1"/>
    <col min="6446" max="6683" width="9" style="153"/>
    <col min="6684" max="6684" width="1.7265625" style="153" customWidth="1"/>
    <col min="6685" max="6685" width="2.453125" style="153" customWidth="1"/>
    <col min="6686" max="6686" width="3.6328125" style="153" customWidth="1"/>
    <col min="6687" max="6687" width="2.7265625" style="153" customWidth="1"/>
    <col min="6688" max="6688" width="0.90625" style="153" customWidth="1"/>
    <col min="6689" max="6689" width="1.26953125" style="153" customWidth="1"/>
    <col min="6690" max="6690" width="5.36328125" style="153" customWidth="1"/>
    <col min="6691" max="6691" width="6.453125" style="153" customWidth="1"/>
    <col min="6692" max="6692" width="4.08984375" style="153" customWidth="1"/>
    <col min="6693" max="6693" width="7.90625" style="153" customWidth="1"/>
    <col min="6694" max="6694" width="8.7265625" style="153" customWidth="1"/>
    <col min="6695" max="6698" width="6.26953125" style="153" customWidth="1"/>
    <col min="6699" max="6699" width="4.90625" style="153" customWidth="1"/>
    <col min="6700" max="6700" width="2.453125" style="153" customWidth="1"/>
    <col min="6701" max="6701" width="4.90625" style="153" customWidth="1"/>
    <col min="6702" max="6939" width="9" style="153"/>
    <col min="6940" max="6940" width="1.7265625" style="153" customWidth="1"/>
    <col min="6941" max="6941" width="2.453125" style="153" customWidth="1"/>
    <col min="6942" max="6942" width="3.6328125" style="153" customWidth="1"/>
    <col min="6943" max="6943" width="2.7265625" style="153" customWidth="1"/>
    <col min="6944" max="6944" width="0.90625" style="153" customWidth="1"/>
    <col min="6945" max="6945" width="1.26953125" style="153" customWidth="1"/>
    <col min="6946" max="6946" width="5.36328125" style="153" customWidth="1"/>
    <col min="6947" max="6947" width="6.453125" style="153" customWidth="1"/>
    <col min="6948" max="6948" width="4.08984375" style="153" customWidth="1"/>
    <col min="6949" max="6949" width="7.90625" style="153" customWidth="1"/>
    <col min="6950" max="6950" width="8.7265625" style="153" customWidth="1"/>
    <col min="6951" max="6954" width="6.26953125" style="153" customWidth="1"/>
    <col min="6955" max="6955" width="4.90625" style="153" customWidth="1"/>
    <col min="6956" max="6956" width="2.453125" style="153" customWidth="1"/>
    <col min="6957" max="6957" width="4.90625" style="153" customWidth="1"/>
    <col min="6958" max="7195" width="9" style="153"/>
    <col min="7196" max="7196" width="1.7265625" style="153" customWidth="1"/>
    <col min="7197" max="7197" width="2.453125" style="153" customWidth="1"/>
    <col min="7198" max="7198" width="3.6328125" style="153" customWidth="1"/>
    <col min="7199" max="7199" width="2.7265625" style="153" customWidth="1"/>
    <col min="7200" max="7200" width="0.90625" style="153" customWidth="1"/>
    <col min="7201" max="7201" width="1.26953125" style="153" customWidth="1"/>
    <col min="7202" max="7202" width="5.36328125" style="153" customWidth="1"/>
    <col min="7203" max="7203" width="6.453125" style="153" customWidth="1"/>
    <col min="7204" max="7204" width="4.08984375" style="153" customWidth="1"/>
    <col min="7205" max="7205" width="7.90625" style="153" customWidth="1"/>
    <col min="7206" max="7206" width="8.7265625" style="153" customWidth="1"/>
    <col min="7207" max="7210" width="6.26953125" style="153" customWidth="1"/>
    <col min="7211" max="7211" width="4.90625" style="153" customWidth="1"/>
    <col min="7212" max="7212" width="2.453125" style="153" customWidth="1"/>
    <col min="7213" max="7213" width="4.90625" style="153" customWidth="1"/>
    <col min="7214" max="7451" width="9" style="153"/>
    <col min="7452" max="7452" width="1.7265625" style="153" customWidth="1"/>
    <col min="7453" max="7453" width="2.453125" style="153" customWidth="1"/>
    <col min="7454" max="7454" width="3.6328125" style="153" customWidth="1"/>
    <col min="7455" max="7455" width="2.7265625" style="153" customWidth="1"/>
    <col min="7456" max="7456" width="0.90625" style="153" customWidth="1"/>
    <col min="7457" max="7457" width="1.26953125" style="153" customWidth="1"/>
    <col min="7458" max="7458" width="5.36328125" style="153" customWidth="1"/>
    <col min="7459" max="7459" width="6.453125" style="153" customWidth="1"/>
    <col min="7460" max="7460" width="4.08984375" style="153" customWidth="1"/>
    <col min="7461" max="7461" width="7.90625" style="153" customWidth="1"/>
    <col min="7462" max="7462" width="8.7265625" style="153" customWidth="1"/>
    <col min="7463" max="7466" width="6.26953125" style="153" customWidth="1"/>
    <col min="7467" max="7467" width="4.90625" style="153" customWidth="1"/>
    <col min="7468" max="7468" width="2.453125" style="153" customWidth="1"/>
    <col min="7469" max="7469" width="4.90625" style="153" customWidth="1"/>
    <col min="7470" max="7707" width="9" style="153"/>
    <col min="7708" max="7708" width="1.7265625" style="153" customWidth="1"/>
    <col min="7709" max="7709" width="2.453125" style="153" customWidth="1"/>
    <col min="7710" max="7710" width="3.6328125" style="153" customWidth="1"/>
    <col min="7711" max="7711" width="2.7265625" style="153" customWidth="1"/>
    <col min="7712" max="7712" width="0.90625" style="153" customWidth="1"/>
    <col min="7713" max="7713" width="1.26953125" style="153" customWidth="1"/>
    <col min="7714" max="7714" width="5.36328125" style="153" customWidth="1"/>
    <col min="7715" max="7715" width="6.453125" style="153" customWidth="1"/>
    <col min="7716" max="7716" width="4.08984375" style="153" customWidth="1"/>
    <col min="7717" max="7717" width="7.90625" style="153" customWidth="1"/>
    <col min="7718" max="7718" width="8.7265625" style="153" customWidth="1"/>
    <col min="7719" max="7722" width="6.26953125" style="153" customWidth="1"/>
    <col min="7723" max="7723" width="4.90625" style="153" customWidth="1"/>
    <col min="7724" max="7724" width="2.453125" style="153" customWidth="1"/>
    <col min="7725" max="7725" width="4.90625" style="153" customWidth="1"/>
    <col min="7726" max="7963" width="9" style="153"/>
    <col min="7964" max="7964" width="1.7265625" style="153" customWidth="1"/>
    <col min="7965" max="7965" width="2.453125" style="153" customWidth="1"/>
    <col min="7966" max="7966" width="3.6328125" style="153" customWidth="1"/>
    <col min="7967" max="7967" width="2.7265625" style="153" customWidth="1"/>
    <col min="7968" max="7968" width="0.90625" style="153" customWidth="1"/>
    <col min="7969" max="7969" width="1.26953125" style="153" customWidth="1"/>
    <col min="7970" max="7970" width="5.36328125" style="153" customWidth="1"/>
    <col min="7971" max="7971" width="6.453125" style="153" customWidth="1"/>
    <col min="7972" max="7972" width="4.08984375" style="153" customWidth="1"/>
    <col min="7973" max="7973" width="7.90625" style="153" customWidth="1"/>
    <col min="7974" max="7974" width="8.7265625" style="153" customWidth="1"/>
    <col min="7975" max="7978" width="6.26953125" style="153" customWidth="1"/>
    <col min="7979" max="7979" width="4.90625" style="153" customWidth="1"/>
    <col min="7980" max="7980" width="2.453125" style="153" customWidth="1"/>
    <col min="7981" max="7981" width="4.90625" style="153" customWidth="1"/>
    <col min="7982" max="8219" width="9" style="153"/>
    <col min="8220" max="8220" width="1.7265625" style="153" customWidth="1"/>
    <col min="8221" max="8221" width="2.453125" style="153" customWidth="1"/>
    <col min="8222" max="8222" width="3.6328125" style="153" customWidth="1"/>
    <col min="8223" max="8223" width="2.7265625" style="153" customWidth="1"/>
    <col min="8224" max="8224" width="0.90625" style="153" customWidth="1"/>
    <col min="8225" max="8225" width="1.26953125" style="153" customWidth="1"/>
    <col min="8226" max="8226" width="5.36328125" style="153" customWidth="1"/>
    <col min="8227" max="8227" width="6.453125" style="153" customWidth="1"/>
    <col min="8228" max="8228" width="4.08984375" style="153" customWidth="1"/>
    <col min="8229" max="8229" width="7.90625" style="153" customWidth="1"/>
    <col min="8230" max="8230" width="8.7265625" style="153" customWidth="1"/>
    <col min="8231" max="8234" width="6.26953125" style="153" customWidth="1"/>
    <col min="8235" max="8235" width="4.90625" style="153" customWidth="1"/>
    <col min="8236" max="8236" width="2.453125" style="153" customWidth="1"/>
    <col min="8237" max="8237" width="4.90625" style="153" customWidth="1"/>
    <col min="8238" max="8475" width="9" style="153"/>
    <col min="8476" max="8476" width="1.7265625" style="153" customWidth="1"/>
    <col min="8477" max="8477" width="2.453125" style="153" customWidth="1"/>
    <col min="8478" max="8478" width="3.6328125" style="153" customWidth="1"/>
    <col min="8479" max="8479" width="2.7265625" style="153" customWidth="1"/>
    <col min="8480" max="8480" width="0.90625" style="153" customWidth="1"/>
    <col min="8481" max="8481" width="1.26953125" style="153" customWidth="1"/>
    <col min="8482" max="8482" width="5.36328125" style="153" customWidth="1"/>
    <col min="8483" max="8483" width="6.453125" style="153" customWidth="1"/>
    <col min="8484" max="8484" width="4.08984375" style="153" customWidth="1"/>
    <col min="8485" max="8485" width="7.90625" style="153" customWidth="1"/>
    <col min="8486" max="8486" width="8.7265625" style="153" customWidth="1"/>
    <col min="8487" max="8490" width="6.26953125" style="153" customWidth="1"/>
    <col min="8491" max="8491" width="4.90625" style="153" customWidth="1"/>
    <col min="8492" max="8492" width="2.453125" style="153" customWidth="1"/>
    <col min="8493" max="8493" width="4.90625" style="153" customWidth="1"/>
    <col min="8494" max="8731" width="9" style="153"/>
    <col min="8732" max="8732" width="1.7265625" style="153" customWidth="1"/>
    <col min="8733" max="8733" width="2.453125" style="153" customWidth="1"/>
    <col min="8734" max="8734" width="3.6328125" style="153" customWidth="1"/>
    <col min="8735" max="8735" width="2.7265625" style="153" customWidth="1"/>
    <col min="8736" max="8736" width="0.90625" style="153" customWidth="1"/>
    <col min="8737" max="8737" width="1.26953125" style="153" customWidth="1"/>
    <col min="8738" max="8738" width="5.36328125" style="153" customWidth="1"/>
    <col min="8739" max="8739" width="6.453125" style="153" customWidth="1"/>
    <col min="8740" max="8740" width="4.08984375" style="153" customWidth="1"/>
    <col min="8741" max="8741" width="7.90625" style="153" customWidth="1"/>
    <col min="8742" max="8742" width="8.7265625" style="153" customWidth="1"/>
    <col min="8743" max="8746" width="6.26953125" style="153" customWidth="1"/>
    <col min="8747" max="8747" width="4.90625" style="153" customWidth="1"/>
    <col min="8748" max="8748" width="2.453125" style="153" customWidth="1"/>
    <col min="8749" max="8749" width="4.90625" style="153" customWidth="1"/>
    <col min="8750" max="8987" width="9" style="153"/>
    <col min="8988" max="8988" width="1.7265625" style="153" customWidth="1"/>
    <col min="8989" max="8989" width="2.453125" style="153" customWidth="1"/>
    <col min="8990" max="8990" width="3.6328125" style="153" customWidth="1"/>
    <col min="8991" max="8991" width="2.7265625" style="153" customWidth="1"/>
    <col min="8992" max="8992" width="0.90625" style="153" customWidth="1"/>
    <col min="8993" max="8993" width="1.26953125" style="153" customWidth="1"/>
    <col min="8994" max="8994" width="5.36328125" style="153" customWidth="1"/>
    <col min="8995" max="8995" width="6.453125" style="153" customWidth="1"/>
    <col min="8996" max="8996" width="4.08984375" style="153" customWidth="1"/>
    <col min="8997" max="8997" width="7.90625" style="153" customWidth="1"/>
    <col min="8998" max="8998" width="8.7265625" style="153" customWidth="1"/>
    <col min="8999" max="9002" width="6.26953125" style="153" customWidth="1"/>
    <col min="9003" max="9003" width="4.90625" style="153" customWidth="1"/>
    <col min="9004" max="9004" width="2.453125" style="153" customWidth="1"/>
    <col min="9005" max="9005" width="4.90625" style="153" customWidth="1"/>
    <col min="9006" max="9243" width="9" style="153"/>
    <col min="9244" max="9244" width="1.7265625" style="153" customWidth="1"/>
    <col min="9245" max="9245" width="2.453125" style="153" customWidth="1"/>
    <col min="9246" max="9246" width="3.6328125" style="153" customWidth="1"/>
    <col min="9247" max="9247" width="2.7265625" style="153" customWidth="1"/>
    <col min="9248" max="9248" width="0.90625" style="153" customWidth="1"/>
    <col min="9249" max="9249" width="1.26953125" style="153" customWidth="1"/>
    <col min="9250" max="9250" width="5.36328125" style="153" customWidth="1"/>
    <col min="9251" max="9251" width="6.453125" style="153" customWidth="1"/>
    <col min="9252" max="9252" width="4.08984375" style="153" customWidth="1"/>
    <col min="9253" max="9253" width="7.90625" style="153" customWidth="1"/>
    <col min="9254" max="9254" width="8.7265625" style="153" customWidth="1"/>
    <col min="9255" max="9258" width="6.26953125" style="153" customWidth="1"/>
    <col min="9259" max="9259" width="4.90625" style="153" customWidth="1"/>
    <col min="9260" max="9260" width="2.453125" style="153" customWidth="1"/>
    <col min="9261" max="9261" width="4.90625" style="153" customWidth="1"/>
    <col min="9262" max="9499" width="9" style="153"/>
    <col min="9500" max="9500" width="1.7265625" style="153" customWidth="1"/>
    <col min="9501" max="9501" width="2.453125" style="153" customWidth="1"/>
    <col min="9502" max="9502" width="3.6328125" style="153" customWidth="1"/>
    <col min="9503" max="9503" width="2.7265625" style="153" customWidth="1"/>
    <col min="9504" max="9504" width="0.90625" style="153" customWidth="1"/>
    <col min="9505" max="9505" width="1.26953125" style="153" customWidth="1"/>
    <col min="9506" max="9506" width="5.36328125" style="153" customWidth="1"/>
    <col min="9507" max="9507" width="6.453125" style="153" customWidth="1"/>
    <col min="9508" max="9508" width="4.08984375" style="153" customWidth="1"/>
    <col min="9509" max="9509" width="7.90625" style="153" customWidth="1"/>
    <col min="9510" max="9510" width="8.7265625" style="153" customWidth="1"/>
    <col min="9511" max="9514" width="6.26953125" style="153" customWidth="1"/>
    <col min="9515" max="9515" width="4.90625" style="153" customWidth="1"/>
    <col min="9516" max="9516" width="2.453125" style="153" customWidth="1"/>
    <col min="9517" max="9517" width="4.90625" style="153" customWidth="1"/>
    <col min="9518" max="9755" width="9" style="153"/>
    <col min="9756" max="9756" width="1.7265625" style="153" customWidth="1"/>
    <col min="9757" max="9757" width="2.453125" style="153" customWidth="1"/>
    <col min="9758" max="9758" width="3.6328125" style="153" customWidth="1"/>
    <col min="9759" max="9759" width="2.7265625" style="153" customWidth="1"/>
    <col min="9760" max="9760" width="0.90625" style="153" customWidth="1"/>
    <col min="9761" max="9761" width="1.26953125" style="153" customWidth="1"/>
    <col min="9762" max="9762" width="5.36328125" style="153" customWidth="1"/>
    <col min="9763" max="9763" width="6.453125" style="153" customWidth="1"/>
    <col min="9764" max="9764" width="4.08984375" style="153" customWidth="1"/>
    <col min="9765" max="9765" width="7.90625" style="153" customWidth="1"/>
    <col min="9766" max="9766" width="8.7265625" style="153" customWidth="1"/>
    <col min="9767" max="9770" width="6.26953125" style="153" customWidth="1"/>
    <col min="9771" max="9771" width="4.90625" style="153" customWidth="1"/>
    <col min="9772" max="9772" width="2.453125" style="153" customWidth="1"/>
    <col min="9773" max="9773" width="4.90625" style="153" customWidth="1"/>
    <col min="9774" max="10011" width="9" style="153"/>
    <col min="10012" max="10012" width="1.7265625" style="153" customWidth="1"/>
    <col min="10013" max="10013" width="2.453125" style="153" customWidth="1"/>
    <col min="10014" max="10014" width="3.6328125" style="153" customWidth="1"/>
    <col min="10015" max="10015" width="2.7265625" style="153" customWidth="1"/>
    <col min="10016" max="10016" width="0.90625" style="153" customWidth="1"/>
    <col min="10017" max="10017" width="1.26953125" style="153" customWidth="1"/>
    <col min="10018" max="10018" width="5.36328125" style="153" customWidth="1"/>
    <col min="10019" max="10019" width="6.453125" style="153" customWidth="1"/>
    <col min="10020" max="10020" width="4.08984375" style="153" customWidth="1"/>
    <col min="10021" max="10021" width="7.90625" style="153" customWidth="1"/>
    <col min="10022" max="10022" width="8.7265625" style="153" customWidth="1"/>
    <col min="10023" max="10026" width="6.26953125" style="153" customWidth="1"/>
    <col min="10027" max="10027" width="4.90625" style="153" customWidth="1"/>
    <col min="10028" max="10028" width="2.453125" style="153" customWidth="1"/>
    <col min="10029" max="10029" width="4.90625" style="153" customWidth="1"/>
    <col min="10030" max="10267" width="9" style="153"/>
    <col min="10268" max="10268" width="1.7265625" style="153" customWidth="1"/>
    <col min="10269" max="10269" width="2.453125" style="153" customWidth="1"/>
    <col min="10270" max="10270" width="3.6328125" style="153" customWidth="1"/>
    <col min="10271" max="10271" width="2.7265625" style="153" customWidth="1"/>
    <col min="10272" max="10272" width="0.90625" style="153" customWidth="1"/>
    <col min="10273" max="10273" width="1.26953125" style="153" customWidth="1"/>
    <col min="10274" max="10274" width="5.36328125" style="153" customWidth="1"/>
    <col min="10275" max="10275" width="6.453125" style="153" customWidth="1"/>
    <col min="10276" max="10276" width="4.08984375" style="153" customWidth="1"/>
    <col min="10277" max="10277" width="7.90625" style="153" customWidth="1"/>
    <col min="10278" max="10278" width="8.7265625" style="153" customWidth="1"/>
    <col min="10279" max="10282" width="6.26953125" style="153" customWidth="1"/>
    <col min="10283" max="10283" width="4.90625" style="153" customWidth="1"/>
    <col min="10284" max="10284" width="2.453125" style="153" customWidth="1"/>
    <col min="10285" max="10285" width="4.90625" style="153" customWidth="1"/>
    <col min="10286" max="10523" width="9" style="153"/>
    <col min="10524" max="10524" width="1.7265625" style="153" customWidth="1"/>
    <col min="10525" max="10525" width="2.453125" style="153" customWidth="1"/>
    <col min="10526" max="10526" width="3.6328125" style="153" customWidth="1"/>
    <col min="10527" max="10527" width="2.7265625" style="153" customWidth="1"/>
    <col min="10528" max="10528" width="0.90625" style="153" customWidth="1"/>
    <col min="10529" max="10529" width="1.26953125" style="153" customWidth="1"/>
    <col min="10530" max="10530" width="5.36328125" style="153" customWidth="1"/>
    <col min="10531" max="10531" width="6.453125" style="153" customWidth="1"/>
    <col min="10532" max="10532" width="4.08984375" style="153" customWidth="1"/>
    <col min="10533" max="10533" width="7.90625" style="153" customWidth="1"/>
    <col min="10534" max="10534" width="8.7265625" style="153" customWidth="1"/>
    <col min="10535" max="10538" width="6.26953125" style="153" customWidth="1"/>
    <col min="10539" max="10539" width="4.90625" style="153" customWidth="1"/>
    <col min="10540" max="10540" width="2.453125" style="153" customWidth="1"/>
    <col min="10541" max="10541" width="4.90625" style="153" customWidth="1"/>
    <col min="10542" max="10779" width="9" style="153"/>
    <col min="10780" max="10780" width="1.7265625" style="153" customWidth="1"/>
    <col min="10781" max="10781" width="2.453125" style="153" customWidth="1"/>
    <col min="10782" max="10782" width="3.6328125" style="153" customWidth="1"/>
    <col min="10783" max="10783" width="2.7265625" style="153" customWidth="1"/>
    <col min="10784" max="10784" width="0.90625" style="153" customWidth="1"/>
    <col min="10785" max="10785" width="1.26953125" style="153" customWidth="1"/>
    <col min="10786" max="10786" width="5.36328125" style="153" customWidth="1"/>
    <col min="10787" max="10787" width="6.453125" style="153" customWidth="1"/>
    <col min="10788" max="10788" width="4.08984375" style="153" customWidth="1"/>
    <col min="10789" max="10789" width="7.90625" style="153" customWidth="1"/>
    <col min="10790" max="10790" width="8.7265625" style="153" customWidth="1"/>
    <col min="10791" max="10794" width="6.26953125" style="153" customWidth="1"/>
    <col min="10795" max="10795" width="4.90625" style="153" customWidth="1"/>
    <col min="10796" max="10796" width="2.453125" style="153" customWidth="1"/>
    <col min="10797" max="10797" width="4.90625" style="153" customWidth="1"/>
    <col min="10798" max="11035" width="9" style="153"/>
    <col min="11036" max="11036" width="1.7265625" style="153" customWidth="1"/>
    <col min="11037" max="11037" width="2.453125" style="153" customWidth="1"/>
    <col min="11038" max="11038" width="3.6328125" style="153" customWidth="1"/>
    <col min="11039" max="11039" width="2.7265625" style="153" customWidth="1"/>
    <col min="11040" max="11040" width="0.90625" style="153" customWidth="1"/>
    <col min="11041" max="11041" width="1.26953125" style="153" customWidth="1"/>
    <col min="11042" max="11042" width="5.36328125" style="153" customWidth="1"/>
    <col min="11043" max="11043" width="6.453125" style="153" customWidth="1"/>
    <col min="11044" max="11044" width="4.08984375" style="153" customWidth="1"/>
    <col min="11045" max="11045" width="7.90625" style="153" customWidth="1"/>
    <col min="11046" max="11046" width="8.7265625" style="153" customWidth="1"/>
    <col min="11047" max="11050" width="6.26953125" style="153" customWidth="1"/>
    <col min="11051" max="11051" width="4.90625" style="153" customWidth="1"/>
    <col min="11052" max="11052" width="2.453125" style="153" customWidth="1"/>
    <col min="11053" max="11053" width="4.90625" style="153" customWidth="1"/>
    <col min="11054" max="11291" width="9" style="153"/>
    <col min="11292" max="11292" width="1.7265625" style="153" customWidth="1"/>
    <col min="11293" max="11293" width="2.453125" style="153" customWidth="1"/>
    <col min="11294" max="11294" width="3.6328125" style="153" customWidth="1"/>
    <col min="11295" max="11295" width="2.7265625" style="153" customWidth="1"/>
    <col min="11296" max="11296" width="0.90625" style="153" customWidth="1"/>
    <col min="11297" max="11297" width="1.26953125" style="153" customWidth="1"/>
    <col min="11298" max="11298" width="5.36328125" style="153" customWidth="1"/>
    <col min="11299" max="11299" width="6.453125" style="153" customWidth="1"/>
    <col min="11300" max="11300" width="4.08984375" style="153" customWidth="1"/>
    <col min="11301" max="11301" width="7.90625" style="153" customWidth="1"/>
    <col min="11302" max="11302" width="8.7265625" style="153" customWidth="1"/>
    <col min="11303" max="11306" width="6.26953125" style="153" customWidth="1"/>
    <col min="11307" max="11307" width="4.90625" style="153" customWidth="1"/>
    <col min="11308" max="11308" width="2.453125" style="153" customWidth="1"/>
    <col min="11309" max="11309" width="4.90625" style="153" customWidth="1"/>
    <col min="11310" max="11547" width="9" style="153"/>
    <col min="11548" max="11548" width="1.7265625" style="153" customWidth="1"/>
    <col min="11549" max="11549" width="2.453125" style="153" customWidth="1"/>
    <col min="11550" max="11550" width="3.6328125" style="153" customWidth="1"/>
    <col min="11551" max="11551" width="2.7265625" style="153" customWidth="1"/>
    <col min="11552" max="11552" width="0.90625" style="153" customWidth="1"/>
    <col min="11553" max="11553" width="1.26953125" style="153" customWidth="1"/>
    <col min="11554" max="11554" width="5.36328125" style="153" customWidth="1"/>
    <col min="11555" max="11555" width="6.453125" style="153" customWidth="1"/>
    <col min="11556" max="11556" width="4.08984375" style="153" customWidth="1"/>
    <col min="11557" max="11557" width="7.90625" style="153" customWidth="1"/>
    <col min="11558" max="11558" width="8.7265625" style="153" customWidth="1"/>
    <col min="11559" max="11562" width="6.26953125" style="153" customWidth="1"/>
    <col min="11563" max="11563" width="4.90625" style="153" customWidth="1"/>
    <col min="11564" max="11564" width="2.453125" style="153" customWidth="1"/>
    <col min="11565" max="11565" width="4.90625" style="153" customWidth="1"/>
    <col min="11566" max="11803" width="9" style="153"/>
    <col min="11804" max="11804" width="1.7265625" style="153" customWidth="1"/>
    <col min="11805" max="11805" width="2.453125" style="153" customWidth="1"/>
    <col min="11806" max="11806" width="3.6328125" style="153" customWidth="1"/>
    <col min="11807" max="11807" width="2.7265625" style="153" customWidth="1"/>
    <col min="11808" max="11808" width="0.90625" style="153" customWidth="1"/>
    <col min="11809" max="11809" width="1.26953125" style="153" customWidth="1"/>
    <col min="11810" max="11810" width="5.36328125" style="153" customWidth="1"/>
    <col min="11811" max="11811" width="6.453125" style="153" customWidth="1"/>
    <col min="11812" max="11812" width="4.08984375" style="153" customWidth="1"/>
    <col min="11813" max="11813" width="7.90625" style="153" customWidth="1"/>
    <col min="11814" max="11814" width="8.7265625" style="153" customWidth="1"/>
    <col min="11815" max="11818" width="6.26953125" style="153" customWidth="1"/>
    <col min="11819" max="11819" width="4.90625" style="153" customWidth="1"/>
    <col min="11820" max="11820" width="2.453125" style="153" customWidth="1"/>
    <col min="11821" max="11821" width="4.90625" style="153" customWidth="1"/>
    <col min="11822" max="12059" width="9" style="153"/>
    <col min="12060" max="12060" width="1.7265625" style="153" customWidth="1"/>
    <col min="12061" max="12061" width="2.453125" style="153" customWidth="1"/>
    <col min="12062" max="12062" width="3.6328125" style="153" customWidth="1"/>
    <col min="12063" max="12063" width="2.7265625" style="153" customWidth="1"/>
    <col min="12064" max="12064" width="0.90625" style="153" customWidth="1"/>
    <col min="12065" max="12065" width="1.26953125" style="153" customWidth="1"/>
    <col min="12066" max="12066" width="5.36328125" style="153" customWidth="1"/>
    <col min="12067" max="12067" width="6.453125" style="153" customWidth="1"/>
    <col min="12068" max="12068" width="4.08984375" style="153" customWidth="1"/>
    <col min="12069" max="12069" width="7.90625" style="153" customWidth="1"/>
    <col min="12070" max="12070" width="8.7265625" style="153" customWidth="1"/>
    <col min="12071" max="12074" width="6.26953125" style="153" customWidth="1"/>
    <col min="12075" max="12075" width="4.90625" style="153" customWidth="1"/>
    <col min="12076" max="12076" width="2.453125" style="153" customWidth="1"/>
    <col min="12077" max="12077" width="4.90625" style="153" customWidth="1"/>
    <col min="12078" max="12315" width="9" style="153"/>
    <col min="12316" max="12316" width="1.7265625" style="153" customWidth="1"/>
    <col min="12317" max="12317" width="2.453125" style="153" customWidth="1"/>
    <col min="12318" max="12318" width="3.6328125" style="153" customWidth="1"/>
    <col min="12319" max="12319" width="2.7265625" style="153" customWidth="1"/>
    <col min="12320" max="12320" width="0.90625" style="153" customWidth="1"/>
    <col min="12321" max="12321" width="1.26953125" style="153" customWidth="1"/>
    <col min="12322" max="12322" width="5.36328125" style="153" customWidth="1"/>
    <col min="12323" max="12323" width="6.453125" style="153" customWidth="1"/>
    <col min="12324" max="12324" width="4.08984375" style="153" customWidth="1"/>
    <col min="12325" max="12325" width="7.90625" style="153" customWidth="1"/>
    <col min="12326" max="12326" width="8.7265625" style="153" customWidth="1"/>
    <col min="12327" max="12330" width="6.26953125" style="153" customWidth="1"/>
    <col min="12331" max="12331" width="4.90625" style="153" customWidth="1"/>
    <col min="12332" max="12332" width="2.453125" style="153" customWidth="1"/>
    <col min="12333" max="12333" width="4.90625" style="153" customWidth="1"/>
    <col min="12334" max="12571" width="9" style="153"/>
    <col min="12572" max="12572" width="1.7265625" style="153" customWidth="1"/>
    <col min="12573" max="12573" width="2.453125" style="153" customWidth="1"/>
    <col min="12574" max="12574" width="3.6328125" style="153" customWidth="1"/>
    <col min="12575" max="12575" width="2.7265625" style="153" customWidth="1"/>
    <col min="12576" max="12576" width="0.90625" style="153" customWidth="1"/>
    <col min="12577" max="12577" width="1.26953125" style="153" customWidth="1"/>
    <col min="12578" max="12578" width="5.36328125" style="153" customWidth="1"/>
    <col min="12579" max="12579" width="6.453125" style="153" customWidth="1"/>
    <col min="12580" max="12580" width="4.08984375" style="153" customWidth="1"/>
    <col min="12581" max="12581" width="7.90625" style="153" customWidth="1"/>
    <col min="12582" max="12582" width="8.7265625" style="153" customWidth="1"/>
    <col min="12583" max="12586" width="6.26953125" style="153" customWidth="1"/>
    <col min="12587" max="12587" width="4.90625" style="153" customWidth="1"/>
    <col min="12588" max="12588" width="2.453125" style="153" customWidth="1"/>
    <col min="12589" max="12589" width="4.90625" style="153" customWidth="1"/>
    <col min="12590" max="12827" width="9" style="153"/>
    <col min="12828" max="12828" width="1.7265625" style="153" customWidth="1"/>
    <col min="12829" max="12829" width="2.453125" style="153" customWidth="1"/>
    <col min="12830" max="12830" width="3.6328125" style="153" customWidth="1"/>
    <col min="12831" max="12831" width="2.7265625" style="153" customWidth="1"/>
    <col min="12832" max="12832" width="0.90625" style="153" customWidth="1"/>
    <col min="12833" max="12833" width="1.26953125" style="153" customWidth="1"/>
    <col min="12834" max="12834" width="5.36328125" style="153" customWidth="1"/>
    <col min="12835" max="12835" width="6.453125" style="153" customWidth="1"/>
    <col min="12836" max="12836" width="4.08984375" style="153" customWidth="1"/>
    <col min="12837" max="12837" width="7.90625" style="153" customWidth="1"/>
    <col min="12838" max="12838" width="8.7265625" style="153" customWidth="1"/>
    <col min="12839" max="12842" width="6.26953125" style="153" customWidth="1"/>
    <col min="12843" max="12843" width="4.90625" style="153" customWidth="1"/>
    <col min="12844" max="12844" width="2.453125" style="153" customWidth="1"/>
    <col min="12845" max="12845" width="4.90625" style="153" customWidth="1"/>
    <col min="12846" max="13083" width="9" style="153"/>
    <col min="13084" max="13084" width="1.7265625" style="153" customWidth="1"/>
    <col min="13085" max="13085" width="2.453125" style="153" customWidth="1"/>
    <col min="13086" max="13086" width="3.6328125" style="153" customWidth="1"/>
    <col min="13087" max="13087" width="2.7265625" style="153" customWidth="1"/>
    <col min="13088" max="13088" width="0.90625" style="153" customWidth="1"/>
    <col min="13089" max="13089" width="1.26953125" style="153" customWidth="1"/>
    <col min="13090" max="13090" width="5.36328125" style="153" customWidth="1"/>
    <col min="13091" max="13091" width="6.453125" style="153" customWidth="1"/>
    <col min="13092" max="13092" width="4.08984375" style="153" customWidth="1"/>
    <col min="13093" max="13093" width="7.90625" style="153" customWidth="1"/>
    <col min="13094" max="13094" width="8.7265625" style="153" customWidth="1"/>
    <col min="13095" max="13098" width="6.26953125" style="153" customWidth="1"/>
    <col min="13099" max="13099" width="4.90625" style="153" customWidth="1"/>
    <col min="13100" max="13100" width="2.453125" style="153" customWidth="1"/>
    <col min="13101" max="13101" width="4.90625" style="153" customWidth="1"/>
    <col min="13102" max="13339" width="9" style="153"/>
    <col min="13340" max="13340" width="1.7265625" style="153" customWidth="1"/>
    <col min="13341" max="13341" width="2.453125" style="153" customWidth="1"/>
    <col min="13342" max="13342" width="3.6328125" style="153" customWidth="1"/>
    <col min="13343" max="13343" width="2.7265625" style="153" customWidth="1"/>
    <col min="13344" max="13344" width="0.90625" style="153" customWidth="1"/>
    <col min="13345" max="13345" width="1.26953125" style="153" customWidth="1"/>
    <col min="13346" max="13346" width="5.36328125" style="153" customWidth="1"/>
    <col min="13347" max="13347" width="6.453125" style="153" customWidth="1"/>
    <col min="13348" max="13348" width="4.08984375" style="153" customWidth="1"/>
    <col min="13349" max="13349" width="7.90625" style="153" customWidth="1"/>
    <col min="13350" max="13350" width="8.7265625" style="153" customWidth="1"/>
    <col min="13351" max="13354" width="6.26953125" style="153" customWidth="1"/>
    <col min="13355" max="13355" width="4.90625" style="153" customWidth="1"/>
    <col min="13356" max="13356" width="2.453125" style="153" customWidth="1"/>
    <col min="13357" max="13357" width="4.90625" style="153" customWidth="1"/>
    <col min="13358" max="13595" width="9" style="153"/>
    <col min="13596" max="13596" width="1.7265625" style="153" customWidth="1"/>
    <col min="13597" max="13597" width="2.453125" style="153" customWidth="1"/>
    <col min="13598" max="13598" width="3.6328125" style="153" customWidth="1"/>
    <col min="13599" max="13599" width="2.7265625" style="153" customWidth="1"/>
    <col min="13600" max="13600" width="0.90625" style="153" customWidth="1"/>
    <col min="13601" max="13601" width="1.26953125" style="153" customWidth="1"/>
    <col min="13602" max="13602" width="5.36328125" style="153" customWidth="1"/>
    <col min="13603" max="13603" width="6.453125" style="153" customWidth="1"/>
    <col min="13604" max="13604" width="4.08984375" style="153" customWidth="1"/>
    <col min="13605" max="13605" width="7.90625" style="153" customWidth="1"/>
    <col min="13606" max="13606" width="8.7265625" style="153" customWidth="1"/>
    <col min="13607" max="13610" width="6.26953125" style="153" customWidth="1"/>
    <col min="13611" max="13611" width="4.90625" style="153" customWidth="1"/>
    <col min="13612" max="13612" width="2.453125" style="153" customWidth="1"/>
    <col min="13613" max="13613" width="4.90625" style="153" customWidth="1"/>
    <col min="13614" max="13851" width="9" style="153"/>
    <col min="13852" max="13852" width="1.7265625" style="153" customWidth="1"/>
    <col min="13853" max="13853" width="2.453125" style="153" customWidth="1"/>
    <col min="13854" max="13854" width="3.6328125" style="153" customWidth="1"/>
    <col min="13855" max="13855" width="2.7265625" style="153" customWidth="1"/>
    <col min="13856" max="13856" width="0.90625" style="153" customWidth="1"/>
    <col min="13857" max="13857" width="1.26953125" style="153" customWidth="1"/>
    <col min="13858" max="13858" width="5.36328125" style="153" customWidth="1"/>
    <col min="13859" max="13859" width="6.453125" style="153" customWidth="1"/>
    <col min="13860" max="13860" width="4.08984375" style="153" customWidth="1"/>
    <col min="13861" max="13861" width="7.90625" style="153" customWidth="1"/>
    <col min="13862" max="13862" width="8.7265625" style="153" customWidth="1"/>
    <col min="13863" max="13866" width="6.26953125" style="153" customWidth="1"/>
    <col min="13867" max="13867" width="4.90625" style="153" customWidth="1"/>
    <col min="13868" max="13868" width="2.453125" style="153" customWidth="1"/>
    <col min="13869" max="13869" width="4.90625" style="153" customWidth="1"/>
    <col min="13870" max="14107" width="9" style="153"/>
    <col min="14108" max="14108" width="1.7265625" style="153" customWidth="1"/>
    <col min="14109" max="14109" width="2.453125" style="153" customWidth="1"/>
    <col min="14110" max="14110" width="3.6328125" style="153" customWidth="1"/>
    <col min="14111" max="14111" width="2.7265625" style="153" customWidth="1"/>
    <col min="14112" max="14112" width="0.90625" style="153" customWidth="1"/>
    <col min="14113" max="14113" width="1.26953125" style="153" customWidth="1"/>
    <col min="14114" max="14114" width="5.36328125" style="153" customWidth="1"/>
    <col min="14115" max="14115" width="6.453125" style="153" customWidth="1"/>
    <col min="14116" max="14116" width="4.08984375" style="153" customWidth="1"/>
    <col min="14117" max="14117" width="7.90625" style="153" customWidth="1"/>
    <col min="14118" max="14118" width="8.7265625" style="153" customWidth="1"/>
    <col min="14119" max="14122" width="6.26953125" style="153" customWidth="1"/>
    <col min="14123" max="14123" width="4.90625" style="153" customWidth="1"/>
    <col min="14124" max="14124" width="2.453125" style="153" customWidth="1"/>
    <col min="14125" max="14125" width="4.90625" style="153" customWidth="1"/>
    <col min="14126" max="14363" width="9" style="153"/>
    <col min="14364" max="14364" width="1.7265625" style="153" customWidth="1"/>
    <col min="14365" max="14365" width="2.453125" style="153" customWidth="1"/>
    <col min="14366" max="14366" width="3.6328125" style="153" customWidth="1"/>
    <col min="14367" max="14367" width="2.7265625" style="153" customWidth="1"/>
    <col min="14368" max="14368" width="0.90625" style="153" customWidth="1"/>
    <col min="14369" max="14369" width="1.26953125" style="153" customWidth="1"/>
    <col min="14370" max="14370" width="5.36328125" style="153" customWidth="1"/>
    <col min="14371" max="14371" width="6.453125" style="153" customWidth="1"/>
    <col min="14372" max="14372" width="4.08984375" style="153" customWidth="1"/>
    <col min="14373" max="14373" width="7.90625" style="153" customWidth="1"/>
    <col min="14374" max="14374" width="8.7265625" style="153" customWidth="1"/>
    <col min="14375" max="14378" width="6.26953125" style="153" customWidth="1"/>
    <col min="14379" max="14379" width="4.90625" style="153" customWidth="1"/>
    <col min="14380" max="14380" width="2.453125" style="153" customWidth="1"/>
    <col min="14381" max="14381" width="4.90625" style="153" customWidth="1"/>
    <col min="14382" max="14619" width="9" style="153"/>
    <col min="14620" max="14620" width="1.7265625" style="153" customWidth="1"/>
    <col min="14621" max="14621" width="2.453125" style="153" customWidth="1"/>
    <col min="14622" max="14622" width="3.6328125" style="153" customWidth="1"/>
    <col min="14623" max="14623" width="2.7265625" style="153" customWidth="1"/>
    <col min="14624" max="14624" width="0.90625" style="153" customWidth="1"/>
    <col min="14625" max="14625" width="1.26953125" style="153" customWidth="1"/>
    <col min="14626" max="14626" width="5.36328125" style="153" customWidth="1"/>
    <col min="14627" max="14627" width="6.453125" style="153" customWidth="1"/>
    <col min="14628" max="14628" width="4.08984375" style="153" customWidth="1"/>
    <col min="14629" max="14629" width="7.90625" style="153" customWidth="1"/>
    <col min="14630" max="14630" width="8.7265625" style="153" customWidth="1"/>
    <col min="14631" max="14634" width="6.26953125" style="153" customWidth="1"/>
    <col min="14635" max="14635" width="4.90625" style="153" customWidth="1"/>
    <col min="14636" max="14636" width="2.453125" style="153" customWidth="1"/>
    <col min="14637" max="14637" width="4.90625" style="153" customWidth="1"/>
    <col min="14638" max="14875" width="9" style="153"/>
    <col min="14876" max="14876" width="1.7265625" style="153" customWidth="1"/>
    <col min="14877" max="14877" width="2.453125" style="153" customWidth="1"/>
    <col min="14878" max="14878" width="3.6328125" style="153" customWidth="1"/>
    <col min="14879" max="14879" width="2.7265625" style="153" customWidth="1"/>
    <col min="14880" max="14880" width="0.90625" style="153" customWidth="1"/>
    <col min="14881" max="14881" width="1.26953125" style="153" customWidth="1"/>
    <col min="14882" max="14882" width="5.36328125" style="153" customWidth="1"/>
    <col min="14883" max="14883" width="6.453125" style="153" customWidth="1"/>
    <col min="14884" max="14884" width="4.08984375" style="153" customWidth="1"/>
    <col min="14885" max="14885" width="7.90625" style="153" customWidth="1"/>
    <col min="14886" max="14886" width="8.7265625" style="153" customWidth="1"/>
    <col min="14887" max="14890" width="6.26953125" style="153" customWidth="1"/>
    <col min="14891" max="14891" width="4.90625" style="153" customWidth="1"/>
    <col min="14892" max="14892" width="2.453125" style="153" customWidth="1"/>
    <col min="14893" max="14893" width="4.90625" style="153" customWidth="1"/>
    <col min="14894" max="15131" width="9" style="153"/>
    <col min="15132" max="15132" width="1.7265625" style="153" customWidth="1"/>
    <col min="15133" max="15133" width="2.453125" style="153" customWidth="1"/>
    <col min="15134" max="15134" width="3.6328125" style="153" customWidth="1"/>
    <col min="15135" max="15135" width="2.7265625" style="153" customWidth="1"/>
    <col min="15136" max="15136" width="0.90625" style="153" customWidth="1"/>
    <col min="15137" max="15137" width="1.26953125" style="153" customWidth="1"/>
    <col min="15138" max="15138" width="5.36328125" style="153" customWidth="1"/>
    <col min="15139" max="15139" width="6.453125" style="153" customWidth="1"/>
    <col min="15140" max="15140" width="4.08984375" style="153" customWidth="1"/>
    <col min="15141" max="15141" width="7.90625" style="153" customWidth="1"/>
    <col min="15142" max="15142" width="8.7265625" style="153" customWidth="1"/>
    <col min="15143" max="15146" width="6.26953125" style="153" customWidth="1"/>
    <col min="15147" max="15147" width="4.90625" style="153" customWidth="1"/>
    <col min="15148" max="15148" width="2.453125" style="153" customWidth="1"/>
    <col min="15149" max="15149" width="4.90625" style="153" customWidth="1"/>
    <col min="15150" max="15387" width="9" style="153"/>
    <col min="15388" max="15388" width="1.7265625" style="153" customWidth="1"/>
    <col min="15389" max="15389" width="2.453125" style="153" customWidth="1"/>
    <col min="15390" max="15390" width="3.6328125" style="153" customWidth="1"/>
    <col min="15391" max="15391" width="2.7265625" style="153" customWidth="1"/>
    <col min="15392" max="15392" width="0.90625" style="153" customWidth="1"/>
    <col min="15393" max="15393" width="1.26953125" style="153" customWidth="1"/>
    <col min="15394" max="15394" width="5.36328125" style="153" customWidth="1"/>
    <col min="15395" max="15395" width="6.453125" style="153" customWidth="1"/>
    <col min="15396" max="15396" width="4.08984375" style="153" customWidth="1"/>
    <col min="15397" max="15397" width="7.90625" style="153" customWidth="1"/>
    <col min="15398" max="15398" width="8.7265625" style="153" customWidth="1"/>
    <col min="15399" max="15402" width="6.26953125" style="153" customWidth="1"/>
    <col min="15403" max="15403" width="4.90625" style="153" customWidth="1"/>
    <col min="15404" max="15404" width="2.453125" style="153" customWidth="1"/>
    <col min="15405" max="15405" width="4.90625" style="153" customWidth="1"/>
    <col min="15406" max="15643" width="9" style="153"/>
    <col min="15644" max="15644" width="1.7265625" style="153" customWidth="1"/>
    <col min="15645" max="15645" width="2.453125" style="153" customWidth="1"/>
    <col min="15646" max="15646" width="3.6328125" style="153" customWidth="1"/>
    <col min="15647" max="15647" width="2.7265625" style="153" customWidth="1"/>
    <col min="15648" max="15648" width="0.90625" style="153" customWidth="1"/>
    <col min="15649" max="15649" width="1.26953125" style="153" customWidth="1"/>
    <col min="15650" max="15650" width="5.36328125" style="153" customWidth="1"/>
    <col min="15651" max="15651" width="6.453125" style="153" customWidth="1"/>
    <col min="15652" max="15652" width="4.08984375" style="153" customWidth="1"/>
    <col min="15653" max="15653" width="7.90625" style="153" customWidth="1"/>
    <col min="15654" max="15654" width="8.7265625" style="153" customWidth="1"/>
    <col min="15655" max="15658" width="6.26953125" style="153" customWidth="1"/>
    <col min="15659" max="15659" width="4.90625" style="153" customWidth="1"/>
    <col min="15660" max="15660" width="2.453125" style="153" customWidth="1"/>
    <col min="15661" max="15661" width="4.90625" style="153" customWidth="1"/>
    <col min="15662" max="15899" width="9" style="153"/>
    <col min="15900" max="15900" width="1.7265625" style="153" customWidth="1"/>
    <col min="15901" max="15901" width="2.453125" style="153" customWidth="1"/>
    <col min="15902" max="15902" width="3.6328125" style="153" customWidth="1"/>
    <col min="15903" max="15903" width="2.7265625" style="153" customWidth="1"/>
    <col min="15904" max="15904" width="0.90625" style="153" customWidth="1"/>
    <col min="15905" max="15905" width="1.26953125" style="153" customWidth="1"/>
    <col min="15906" max="15906" width="5.36328125" style="153" customWidth="1"/>
    <col min="15907" max="15907" width="6.453125" style="153" customWidth="1"/>
    <col min="15908" max="15908" width="4.08984375" style="153" customWidth="1"/>
    <col min="15909" max="15909" width="7.90625" style="153" customWidth="1"/>
    <col min="15910" max="15910" width="8.7265625" style="153" customWidth="1"/>
    <col min="15911" max="15914" width="6.26953125" style="153" customWidth="1"/>
    <col min="15915" max="15915" width="4.90625" style="153" customWidth="1"/>
    <col min="15916" max="15916" width="2.453125" style="153" customWidth="1"/>
    <col min="15917" max="15917" width="4.90625" style="153" customWidth="1"/>
    <col min="15918" max="16155" width="9" style="153"/>
    <col min="16156" max="16156" width="1.7265625" style="153" customWidth="1"/>
    <col min="16157" max="16157" width="2.453125" style="153" customWidth="1"/>
    <col min="16158" max="16158" width="3.6328125" style="153" customWidth="1"/>
    <col min="16159" max="16159" width="2.7265625" style="153" customWidth="1"/>
    <col min="16160" max="16160" width="0.90625" style="153" customWidth="1"/>
    <col min="16161" max="16161" width="1.26953125" style="153" customWidth="1"/>
    <col min="16162" max="16162" width="5.36328125" style="153" customWidth="1"/>
    <col min="16163" max="16163" width="6.453125" style="153" customWidth="1"/>
    <col min="16164" max="16164" width="4.08984375" style="153" customWidth="1"/>
    <col min="16165" max="16165" width="7.90625" style="153" customWidth="1"/>
    <col min="16166" max="16166" width="8.7265625" style="153" customWidth="1"/>
    <col min="16167" max="16170" width="6.26953125" style="153" customWidth="1"/>
    <col min="16171" max="16171" width="4.90625" style="153" customWidth="1"/>
    <col min="16172" max="16172" width="2.453125" style="153" customWidth="1"/>
    <col min="16173" max="16173" width="4.90625" style="153" customWidth="1"/>
    <col min="16174" max="16384" width="9" style="153"/>
  </cols>
  <sheetData>
    <row r="1" spans="1:65" ht="30.75" customHeight="1">
      <c r="A1" s="597" t="s">
        <v>333</v>
      </c>
      <c r="B1" s="597"/>
      <c r="C1" s="597"/>
      <c r="D1" s="597"/>
    </row>
    <row r="2" spans="1:65" ht="19.5" customHeight="1">
      <c r="A2" s="598"/>
      <c r="B2" s="598"/>
      <c r="C2" s="598"/>
      <c r="D2" s="598"/>
      <c r="AP2" s="182"/>
      <c r="AQ2" s="182"/>
      <c r="AR2" s="182"/>
      <c r="AT2" s="183"/>
      <c r="AU2" s="183"/>
      <c r="AV2" s="182"/>
      <c r="AW2" s="182"/>
    </row>
    <row r="3" spans="1:65" s="155" customFormat="1" ht="16.5" customHeight="1">
      <c r="A3" s="475" t="s">
        <v>104</v>
      </c>
      <c r="B3" s="475" t="s">
        <v>105</v>
      </c>
      <c r="C3" s="475" t="s">
        <v>106</v>
      </c>
      <c r="D3" s="475" t="s">
        <v>107</v>
      </c>
      <c r="E3" s="309"/>
      <c r="F3" s="308" t="s">
        <v>108</v>
      </c>
      <c r="G3" s="154"/>
      <c r="H3" s="477" t="s">
        <v>109</v>
      </c>
      <c r="I3" s="477"/>
      <c r="J3" s="184"/>
      <c r="K3" s="733" t="s">
        <v>266</v>
      </c>
      <c r="L3" s="734"/>
      <c r="M3" s="735"/>
      <c r="N3" s="154"/>
      <c r="O3" s="534" t="s">
        <v>110</v>
      </c>
      <c r="P3" s="535"/>
      <c r="Q3" s="154"/>
      <c r="R3" s="154"/>
      <c r="S3" s="536" t="s">
        <v>111</v>
      </c>
      <c r="T3" s="537"/>
      <c r="U3" s="537"/>
      <c r="V3" s="537"/>
      <c r="W3" s="537"/>
      <c r="X3" s="538"/>
      <c r="Y3" s="154"/>
      <c r="Z3" s="314" t="s">
        <v>112</v>
      </c>
      <c r="AA3" s="185"/>
      <c r="AB3" s="186"/>
      <c r="AC3" s="187"/>
      <c r="AD3" s="477" t="s">
        <v>113</v>
      </c>
      <c r="AE3" s="477"/>
      <c r="AF3" s="477"/>
      <c r="AG3" s="154"/>
      <c r="AH3" s="477" t="s">
        <v>114</v>
      </c>
      <c r="AI3" s="477"/>
      <c r="AJ3" s="477"/>
      <c r="AK3" s="154"/>
      <c r="AL3" s="534" t="s">
        <v>115</v>
      </c>
      <c r="AM3" s="539"/>
      <c r="AN3" s="535"/>
      <c r="AO3" s="188"/>
      <c r="AP3" s="720" t="s">
        <v>320</v>
      </c>
      <c r="AQ3" s="721"/>
      <c r="AR3" s="722"/>
      <c r="AS3" s="189"/>
      <c r="AT3" s="726" t="s">
        <v>117</v>
      </c>
      <c r="AU3" s="727"/>
      <c r="AV3" s="727"/>
      <c r="AW3" s="728"/>
      <c r="AX3" s="154"/>
      <c r="AY3" s="729" t="s">
        <v>267</v>
      </c>
      <c r="AZ3" s="154"/>
      <c r="BA3" s="154"/>
    </row>
    <row r="4" spans="1:65" s="157" customFormat="1" ht="16.5" customHeight="1">
      <c r="A4" s="475"/>
      <c r="B4" s="475"/>
      <c r="C4" s="475"/>
      <c r="D4" s="475"/>
      <c r="E4" s="317"/>
      <c r="F4" s="308"/>
      <c r="G4" s="318"/>
      <c r="H4" s="191"/>
      <c r="I4" s="192"/>
      <c r="J4" s="193"/>
      <c r="K4" s="194"/>
      <c r="L4" s="195"/>
      <c r="M4" s="731" t="s">
        <v>109</v>
      </c>
      <c r="N4" s="318"/>
      <c r="O4" s="307"/>
      <c r="P4" s="521" t="s">
        <v>109</v>
      </c>
      <c r="Q4" s="164"/>
      <c r="R4" s="164"/>
      <c r="S4" s="312"/>
      <c r="T4" s="319"/>
      <c r="U4" s="521" t="s">
        <v>109</v>
      </c>
      <c r="V4" s="196"/>
      <c r="W4" s="318"/>
      <c r="X4" s="523"/>
      <c r="Y4" s="164"/>
      <c r="Z4" s="312"/>
      <c r="AA4" s="319"/>
      <c r="AB4" s="524" t="s">
        <v>118</v>
      </c>
      <c r="AC4" s="318"/>
      <c r="AD4" s="194"/>
      <c r="AE4" s="528" t="s">
        <v>119</v>
      </c>
      <c r="AF4" s="529"/>
      <c r="AG4" s="318"/>
      <c r="AH4" s="312"/>
      <c r="AI4" s="530" t="s">
        <v>119</v>
      </c>
      <c r="AJ4" s="531"/>
      <c r="AK4" s="164"/>
      <c r="AL4" s="312"/>
      <c r="AM4" s="319"/>
      <c r="AN4" s="476" t="s">
        <v>109</v>
      </c>
      <c r="AO4" s="197"/>
      <c r="AP4" s="723"/>
      <c r="AQ4" s="724"/>
      <c r="AR4" s="725"/>
      <c r="AS4" s="198"/>
      <c r="AT4" s="712" t="s">
        <v>120</v>
      </c>
      <c r="AU4" s="714" t="s">
        <v>121</v>
      </c>
      <c r="AV4" s="714" t="s">
        <v>122</v>
      </c>
      <c r="AW4" s="716" t="s">
        <v>123</v>
      </c>
      <c r="AX4" s="190"/>
      <c r="AY4" s="730"/>
      <c r="AZ4" s="156"/>
      <c r="BA4" s="156"/>
      <c r="BB4" s="152"/>
      <c r="BC4" s="152"/>
      <c r="BD4" s="152"/>
      <c r="BE4" s="152"/>
      <c r="BF4" s="152"/>
      <c r="BG4" s="152"/>
      <c r="BH4" s="152"/>
      <c r="BI4" s="152"/>
      <c r="BJ4" s="152"/>
      <c r="BK4" s="152"/>
      <c r="BL4" s="152"/>
      <c r="BM4" s="152"/>
    </row>
    <row r="5" spans="1:65" s="157" customFormat="1" ht="16.5" customHeight="1">
      <c r="A5" s="476"/>
      <c r="B5" s="476"/>
      <c r="C5" s="476"/>
      <c r="D5" s="476"/>
      <c r="E5" s="317"/>
      <c r="F5" s="307"/>
      <c r="G5" s="306"/>
      <c r="H5" s="312"/>
      <c r="I5" s="192"/>
      <c r="J5" s="193"/>
      <c r="K5" s="199"/>
      <c r="L5" s="200"/>
      <c r="M5" s="732"/>
      <c r="N5" s="305"/>
      <c r="O5" s="312"/>
      <c r="P5" s="522"/>
      <c r="Q5" s="164"/>
      <c r="R5" s="164"/>
      <c r="S5" s="191"/>
      <c r="T5" s="306"/>
      <c r="U5" s="522"/>
      <c r="V5" s="196"/>
      <c r="W5" s="305"/>
      <c r="X5" s="523"/>
      <c r="Y5" s="164"/>
      <c r="Z5" s="191"/>
      <c r="AA5" s="306"/>
      <c r="AB5" s="525"/>
      <c r="AC5" s="318"/>
      <c r="AD5" s="194"/>
      <c r="AE5" s="201" t="s">
        <v>124</v>
      </c>
      <c r="AF5" s="202" t="s">
        <v>125</v>
      </c>
      <c r="AG5" s="318"/>
      <c r="AH5" s="312"/>
      <c r="AI5" s="203" t="s">
        <v>124</v>
      </c>
      <c r="AJ5" s="202" t="s">
        <v>125</v>
      </c>
      <c r="AK5" s="164"/>
      <c r="AL5" s="191"/>
      <c r="AM5" s="306"/>
      <c r="AN5" s="498"/>
      <c r="AO5" s="197"/>
      <c r="AP5" s="204"/>
      <c r="AQ5" s="718" t="s">
        <v>126</v>
      </c>
      <c r="AR5" s="719"/>
      <c r="AS5" s="198"/>
      <c r="AT5" s="713"/>
      <c r="AU5" s="715"/>
      <c r="AV5" s="715"/>
      <c r="AW5" s="717"/>
      <c r="AX5" s="190"/>
      <c r="AY5" s="730"/>
      <c r="AZ5" s="158"/>
      <c r="BA5" s="158"/>
      <c r="BB5" s="152"/>
      <c r="BC5" s="152"/>
      <c r="BD5" s="152"/>
      <c r="BE5" s="152"/>
      <c r="BF5" s="152"/>
      <c r="BG5" s="152"/>
      <c r="BH5" s="152"/>
      <c r="BI5" s="152"/>
      <c r="BJ5" s="152"/>
      <c r="BK5" s="152"/>
      <c r="BL5" s="152"/>
      <c r="BM5" s="152"/>
    </row>
    <row r="6" spans="1:65" s="157" customFormat="1" ht="16.5" customHeight="1">
      <c r="A6" s="310" t="s">
        <v>127</v>
      </c>
      <c r="B6" s="310" t="s">
        <v>128</v>
      </c>
      <c r="C6" s="310" t="s">
        <v>129</v>
      </c>
      <c r="D6" s="310" t="s">
        <v>130</v>
      </c>
      <c r="E6" s="318"/>
      <c r="F6" s="311" t="s">
        <v>131</v>
      </c>
      <c r="G6" s="305"/>
      <c r="H6" s="491" t="s">
        <v>132</v>
      </c>
      <c r="I6" s="491"/>
      <c r="J6" s="193"/>
      <c r="K6" s="746" t="s">
        <v>133</v>
      </c>
      <c r="L6" s="746"/>
      <c r="M6" s="746"/>
      <c r="N6" s="305"/>
      <c r="O6" s="491" t="s">
        <v>133</v>
      </c>
      <c r="P6" s="491"/>
      <c r="Q6" s="164"/>
      <c r="R6" s="164"/>
      <c r="S6" s="491" t="s">
        <v>134</v>
      </c>
      <c r="T6" s="491"/>
      <c r="U6" s="491"/>
      <c r="V6" s="491"/>
      <c r="W6" s="491"/>
      <c r="X6" s="491"/>
      <c r="Y6" s="164"/>
      <c r="Z6" s="491" t="s">
        <v>135</v>
      </c>
      <c r="AA6" s="491"/>
      <c r="AB6" s="491"/>
      <c r="AC6" s="309"/>
      <c r="AD6" s="491" t="s">
        <v>136</v>
      </c>
      <c r="AE6" s="491"/>
      <c r="AF6" s="491"/>
      <c r="AG6" s="318"/>
      <c r="AH6" s="491" t="s">
        <v>137</v>
      </c>
      <c r="AI6" s="491"/>
      <c r="AJ6" s="491"/>
      <c r="AK6" s="164"/>
      <c r="AL6" s="491" t="s">
        <v>138</v>
      </c>
      <c r="AM6" s="491"/>
      <c r="AN6" s="491"/>
      <c r="AO6" s="204"/>
      <c r="AP6" s="736" t="s">
        <v>140</v>
      </c>
      <c r="AQ6" s="737"/>
      <c r="AR6" s="738"/>
      <c r="AS6" s="198"/>
      <c r="AT6" s="739" t="s">
        <v>268</v>
      </c>
      <c r="AU6" s="740"/>
      <c r="AV6" s="740"/>
      <c r="AW6" s="741"/>
      <c r="AX6" s="190"/>
      <c r="AY6" s="205" t="s">
        <v>268</v>
      </c>
      <c r="AZ6" s="158"/>
      <c r="BA6" s="158"/>
      <c r="BB6" s="152"/>
      <c r="BC6" s="152"/>
      <c r="BD6" s="152"/>
      <c r="BE6" s="152"/>
      <c r="BF6" s="152"/>
      <c r="BG6" s="152"/>
      <c r="BH6" s="152"/>
      <c r="BI6" s="152"/>
      <c r="BJ6" s="152"/>
      <c r="BK6" s="152"/>
      <c r="BL6" s="152"/>
      <c r="BM6" s="152"/>
    </row>
    <row r="7" spans="1:65" s="157" customFormat="1" ht="16.5" customHeight="1">
      <c r="A7" s="476" t="s">
        <v>142</v>
      </c>
      <c r="B7" s="500" t="s">
        <v>143</v>
      </c>
      <c r="C7" s="502" t="s">
        <v>144</v>
      </c>
      <c r="D7" s="206" t="s">
        <v>145</v>
      </c>
      <c r="E7" s="207"/>
      <c r="F7" s="418">
        <v>40860</v>
      </c>
      <c r="G7" s="419" t="s">
        <v>146</v>
      </c>
      <c r="H7" s="420">
        <v>390</v>
      </c>
      <c r="I7" s="421" t="s">
        <v>147</v>
      </c>
      <c r="J7" s="742" t="s">
        <v>146</v>
      </c>
      <c r="K7" s="743">
        <v>13060</v>
      </c>
      <c r="L7" s="742" t="s">
        <v>146</v>
      </c>
      <c r="M7" s="773">
        <v>130</v>
      </c>
      <c r="N7" s="422"/>
      <c r="O7" s="423"/>
      <c r="P7" s="424"/>
      <c r="Q7" s="578"/>
      <c r="R7" s="422"/>
      <c r="S7" s="338"/>
      <c r="T7" s="480" t="s">
        <v>146</v>
      </c>
      <c r="U7" s="339"/>
      <c r="V7" s="340"/>
      <c r="W7" s="505" t="s">
        <v>149</v>
      </c>
      <c r="X7" s="339"/>
      <c r="Y7" s="480" t="s">
        <v>146</v>
      </c>
      <c r="Z7" s="478">
        <v>11430</v>
      </c>
      <c r="AA7" s="480" t="s">
        <v>146</v>
      </c>
      <c r="AB7" s="481">
        <v>110</v>
      </c>
      <c r="AC7" s="484" t="s">
        <v>146</v>
      </c>
      <c r="AD7" s="213" t="s">
        <v>150</v>
      </c>
      <c r="AE7" s="485">
        <v>2790</v>
      </c>
      <c r="AF7" s="488">
        <v>3070</v>
      </c>
      <c r="AG7" s="484" t="s">
        <v>146</v>
      </c>
      <c r="AH7" s="341" t="s">
        <v>151</v>
      </c>
      <c r="AI7" s="360">
        <v>5570</v>
      </c>
      <c r="AJ7" s="361">
        <v>6210</v>
      </c>
      <c r="AK7" s="480" t="s">
        <v>146</v>
      </c>
      <c r="AL7" s="766">
        <v>11280</v>
      </c>
      <c r="AM7" s="768" t="s">
        <v>146</v>
      </c>
      <c r="AN7" s="569">
        <v>110</v>
      </c>
      <c r="AO7" s="769" t="s">
        <v>152</v>
      </c>
      <c r="AP7" s="770">
        <v>11530</v>
      </c>
      <c r="AQ7" s="749" t="s">
        <v>146</v>
      </c>
      <c r="AR7" s="750">
        <v>110</v>
      </c>
      <c r="AS7" s="753" t="s">
        <v>152</v>
      </c>
      <c r="AT7" s="762" t="s">
        <v>153</v>
      </c>
      <c r="AU7" s="764" t="s">
        <v>154</v>
      </c>
      <c r="AV7" s="764" t="s">
        <v>154</v>
      </c>
      <c r="AW7" s="747" t="s">
        <v>154</v>
      </c>
      <c r="AX7" s="563" t="s">
        <v>152</v>
      </c>
      <c r="AY7" s="754" t="s">
        <v>269</v>
      </c>
      <c r="AZ7" s="160"/>
      <c r="BB7" s="152"/>
      <c r="BC7" s="152"/>
      <c r="BD7" s="152"/>
      <c r="BE7" s="152"/>
      <c r="BF7" s="152"/>
      <c r="BG7" s="152"/>
      <c r="BH7" s="152"/>
      <c r="BI7" s="152"/>
      <c r="BJ7" s="152"/>
      <c r="BK7" s="152"/>
      <c r="BL7" s="152"/>
      <c r="BM7" s="152"/>
    </row>
    <row r="8" spans="1:65" s="157" customFormat="1" ht="16.5" customHeight="1">
      <c r="A8" s="498"/>
      <c r="B8" s="501"/>
      <c r="C8" s="503"/>
      <c r="D8" s="214" t="s">
        <v>155</v>
      </c>
      <c r="E8" s="207"/>
      <c r="F8" s="425">
        <v>49250</v>
      </c>
      <c r="G8" s="419" t="s">
        <v>146</v>
      </c>
      <c r="H8" s="426">
        <v>460</v>
      </c>
      <c r="I8" s="427" t="s">
        <v>147</v>
      </c>
      <c r="J8" s="742"/>
      <c r="K8" s="744"/>
      <c r="L8" s="742"/>
      <c r="M8" s="774"/>
      <c r="N8" s="422" t="s">
        <v>146</v>
      </c>
      <c r="O8" s="428">
        <v>3160</v>
      </c>
      <c r="P8" s="429">
        <v>30</v>
      </c>
      <c r="Q8" s="578"/>
      <c r="R8" s="422"/>
      <c r="S8" s="342"/>
      <c r="T8" s="480"/>
      <c r="U8" s="343"/>
      <c r="V8" s="340"/>
      <c r="W8" s="505"/>
      <c r="X8" s="343"/>
      <c r="Y8" s="480"/>
      <c r="Z8" s="479"/>
      <c r="AA8" s="480"/>
      <c r="AB8" s="482"/>
      <c r="AC8" s="484"/>
      <c r="AD8" s="194" t="s">
        <v>156</v>
      </c>
      <c r="AE8" s="486"/>
      <c r="AF8" s="489"/>
      <c r="AG8" s="484"/>
      <c r="AH8" s="344" t="s">
        <v>157</v>
      </c>
      <c r="AI8" s="362">
        <v>3490</v>
      </c>
      <c r="AJ8" s="363">
        <v>3890</v>
      </c>
      <c r="AK8" s="480"/>
      <c r="AL8" s="766"/>
      <c r="AM8" s="768"/>
      <c r="AN8" s="569"/>
      <c r="AO8" s="769"/>
      <c r="AP8" s="771"/>
      <c r="AQ8" s="749"/>
      <c r="AR8" s="751"/>
      <c r="AS8" s="753"/>
      <c r="AT8" s="763"/>
      <c r="AU8" s="765"/>
      <c r="AV8" s="765"/>
      <c r="AW8" s="748"/>
      <c r="AX8" s="563"/>
      <c r="AY8" s="755"/>
      <c r="AZ8" s="160"/>
      <c r="BB8" s="152"/>
      <c r="BC8" s="152"/>
      <c r="BD8" s="152"/>
      <c r="BE8" s="152"/>
      <c r="BF8" s="152"/>
      <c r="BG8" s="152"/>
      <c r="BH8" s="152"/>
      <c r="BI8" s="152"/>
      <c r="BJ8" s="152"/>
      <c r="BK8" s="152"/>
      <c r="BL8" s="152"/>
      <c r="BM8" s="152"/>
    </row>
    <row r="9" spans="1:65" s="157" customFormat="1" ht="16.5" customHeight="1">
      <c r="A9" s="498"/>
      <c r="B9" s="501"/>
      <c r="C9" s="548" t="s">
        <v>158</v>
      </c>
      <c r="D9" s="214" t="s">
        <v>159</v>
      </c>
      <c r="E9" s="207"/>
      <c r="F9" s="425">
        <v>88530</v>
      </c>
      <c r="G9" s="419" t="s">
        <v>146</v>
      </c>
      <c r="H9" s="426">
        <v>830</v>
      </c>
      <c r="I9" s="427" t="s">
        <v>147</v>
      </c>
      <c r="J9" s="742"/>
      <c r="K9" s="744"/>
      <c r="L9" s="742"/>
      <c r="M9" s="774"/>
      <c r="N9" s="430"/>
      <c r="O9" s="352"/>
      <c r="P9" s="431"/>
      <c r="Q9" s="578"/>
      <c r="R9" s="422"/>
      <c r="S9" s="342"/>
      <c r="T9" s="480"/>
      <c r="U9" s="343"/>
      <c r="V9" s="340"/>
      <c r="W9" s="505"/>
      <c r="X9" s="343"/>
      <c r="Y9" s="480" t="s">
        <v>146</v>
      </c>
      <c r="Z9" s="550">
        <v>15320</v>
      </c>
      <c r="AA9" s="480"/>
      <c r="AB9" s="482"/>
      <c r="AC9" s="484"/>
      <c r="AD9" s="194" t="s">
        <v>160</v>
      </c>
      <c r="AE9" s="486"/>
      <c r="AF9" s="489"/>
      <c r="AG9" s="484"/>
      <c r="AH9" s="344" t="s">
        <v>161</v>
      </c>
      <c r="AI9" s="362">
        <v>3850</v>
      </c>
      <c r="AJ9" s="363">
        <v>4260</v>
      </c>
      <c r="AK9" s="480"/>
      <c r="AL9" s="766"/>
      <c r="AM9" s="768"/>
      <c r="AN9" s="569"/>
      <c r="AO9" s="769"/>
      <c r="AP9" s="771"/>
      <c r="AQ9" s="749"/>
      <c r="AR9" s="751"/>
      <c r="AS9" s="753"/>
      <c r="AT9" s="756">
        <v>0.01</v>
      </c>
      <c r="AU9" s="758">
        <v>0.03</v>
      </c>
      <c r="AV9" s="758">
        <v>0.04</v>
      </c>
      <c r="AW9" s="760">
        <v>0.05</v>
      </c>
      <c r="AX9" s="563"/>
      <c r="AY9" s="776">
        <v>0.06</v>
      </c>
      <c r="AZ9" s="160"/>
      <c r="BB9" s="152"/>
      <c r="BC9" s="152"/>
      <c r="BD9" s="152"/>
      <c r="BE9" s="152"/>
      <c r="BF9" s="152"/>
      <c r="BG9" s="152"/>
      <c r="BH9" s="152"/>
      <c r="BI9" s="152"/>
      <c r="BJ9" s="152"/>
      <c r="BK9" s="152"/>
      <c r="BL9" s="152"/>
      <c r="BM9" s="152"/>
    </row>
    <row r="10" spans="1:65" s="157" customFormat="1" ht="16.5" customHeight="1">
      <c r="A10" s="498"/>
      <c r="B10" s="501"/>
      <c r="C10" s="549"/>
      <c r="D10" s="221" t="s">
        <v>162</v>
      </c>
      <c r="E10" s="207"/>
      <c r="F10" s="432">
        <v>141810</v>
      </c>
      <c r="G10" s="419" t="s">
        <v>146</v>
      </c>
      <c r="H10" s="433">
        <v>1360</v>
      </c>
      <c r="I10" s="434" t="s">
        <v>147</v>
      </c>
      <c r="J10" s="742"/>
      <c r="K10" s="745"/>
      <c r="L10" s="742"/>
      <c r="M10" s="775"/>
      <c r="N10" s="430"/>
      <c r="O10" s="352"/>
      <c r="P10" s="431"/>
      <c r="Q10" s="578"/>
      <c r="R10" s="422"/>
      <c r="S10" s="342"/>
      <c r="T10" s="480"/>
      <c r="U10" s="343"/>
      <c r="V10" s="340"/>
      <c r="W10" s="505"/>
      <c r="X10" s="343"/>
      <c r="Y10" s="480"/>
      <c r="Z10" s="551"/>
      <c r="AA10" s="480"/>
      <c r="AB10" s="483"/>
      <c r="AC10" s="484"/>
      <c r="AD10" s="225" t="s">
        <v>163</v>
      </c>
      <c r="AE10" s="487"/>
      <c r="AF10" s="490"/>
      <c r="AG10" s="484"/>
      <c r="AH10" s="345" t="s">
        <v>164</v>
      </c>
      <c r="AI10" s="364">
        <v>3950</v>
      </c>
      <c r="AJ10" s="365">
        <v>4350</v>
      </c>
      <c r="AK10" s="480"/>
      <c r="AL10" s="767"/>
      <c r="AM10" s="768"/>
      <c r="AN10" s="570"/>
      <c r="AO10" s="769"/>
      <c r="AP10" s="772"/>
      <c r="AQ10" s="749"/>
      <c r="AR10" s="752"/>
      <c r="AS10" s="753"/>
      <c r="AT10" s="757"/>
      <c r="AU10" s="759"/>
      <c r="AV10" s="759"/>
      <c r="AW10" s="761"/>
      <c r="AX10" s="563"/>
      <c r="AY10" s="777"/>
      <c r="AZ10" s="161"/>
      <c r="BB10" s="152"/>
      <c r="BC10" s="152"/>
      <c r="BD10" s="152"/>
      <c r="BE10" s="152"/>
      <c r="BF10" s="152"/>
      <c r="BG10" s="152"/>
      <c r="BH10" s="152"/>
      <c r="BI10" s="152"/>
      <c r="BJ10" s="152"/>
      <c r="BK10" s="152"/>
      <c r="BL10" s="152"/>
      <c r="BM10" s="152"/>
    </row>
    <row r="11" spans="1:65" s="157" customFormat="1" ht="16.5" customHeight="1">
      <c r="A11" s="498"/>
      <c r="B11" s="542" t="s">
        <v>165</v>
      </c>
      <c r="C11" s="502" t="s">
        <v>144</v>
      </c>
      <c r="D11" s="206" t="s">
        <v>145</v>
      </c>
      <c r="E11" s="207"/>
      <c r="F11" s="418">
        <v>29870</v>
      </c>
      <c r="G11" s="419" t="s">
        <v>146</v>
      </c>
      <c r="H11" s="420">
        <v>280</v>
      </c>
      <c r="I11" s="421" t="s">
        <v>147</v>
      </c>
      <c r="J11" s="742" t="s">
        <v>146</v>
      </c>
      <c r="K11" s="743">
        <v>8710</v>
      </c>
      <c r="L11" s="742" t="s">
        <v>146</v>
      </c>
      <c r="M11" s="773">
        <v>90</v>
      </c>
      <c r="N11" s="422"/>
      <c r="O11" s="423"/>
      <c r="P11" s="424"/>
      <c r="Q11" s="578"/>
      <c r="R11" s="422"/>
      <c r="S11" s="342"/>
      <c r="T11" s="480"/>
      <c r="U11" s="343"/>
      <c r="V11" s="340"/>
      <c r="W11" s="505"/>
      <c r="X11" s="343"/>
      <c r="Y11" s="480" t="s">
        <v>146</v>
      </c>
      <c r="Z11" s="478">
        <v>8500</v>
      </c>
      <c r="AA11" s="480" t="s">
        <v>146</v>
      </c>
      <c r="AB11" s="481">
        <v>70</v>
      </c>
      <c r="AC11" s="484" t="s">
        <v>146</v>
      </c>
      <c r="AD11" s="213" t="s">
        <v>150</v>
      </c>
      <c r="AE11" s="485">
        <v>1940</v>
      </c>
      <c r="AF11" s="488">
        <v>2120</v>
      </c>
      <c r="AG11" s="484" t="s">
        <v>146</v>
      </c>
      <c r="AH11" s="341" t="s">
        <v>151</v>
      </c>
      <c r="AI11" s="360">
        <v>3850</v>
      </c>
      <c r="AJ11" s="361">
        <v>4300</v>
      </c>
      <c r="AK11" s="480" t="s">
        <v>146</v>
      </c>
      <c r="AL11" s="778">
        <v>7520</v>
      </c>
      <c r="AM11" s="768" t="s">
        <v>146</v>
      </c>
      <c r="AN11" s="568">
        <v>70</v>
      </c>
      <c r="AO11" s="769" t="s">
        <v>152</v>
      </c>
      <c r="AP11" s="770">
        <v>7690</v>
      </c>
      <c r="AQ11" s="749" t="s">
        <v>146</v>
      </c>
      <c r="AR11" s="750">
        <v>80</v>
      </c>
      <c r="AS11" s="753" t="s">
        <v>152</v>
      </c>
      <c r="AT11" s="762" t="s">
        <v>153</v>
      </c>
      <c r="AU11" s="764" t="s">
        <v>154</v>
      </c>
      <c r="AV11" s="764" t="s">
        <v>154</v>
      </c>
      <c r="AW11" s="747" t="s">
        <v>154</v>
      </c>
      <c r="AX11" s="563" t="s">
        <v>152</v>
      </c>
      <c r="AY11" s="754" t="s">
        <v>270</v>
      </c>
      <c r="AZ11" s="161"/>
      <c r="BB11" s="152"/>
      <c r="BC11" s="152"/>
      <c r="BD11" s="152"/>
      <c r="BE11" s="152"/>
      <c r="BF11" s="152"/>
      <c r="BG11" s="152"/>
      <c r="BH11" s="152"/>
      <c r="BI11" s="152"/>
      <c r="BJ11" s="152"/>
      <c r="BK11" s="152"/>
      <c r="BL11" s="152"/>
      <c r="BM11" s="152"/>
    </row>
    <row r="12" spans="1:65" s="157" customFormat="1" ht="16.5" customHeight="1">
      <c r="A12" s="498"/>
      <c r="B12" s="501"/>
      <c r="C12" s="503"/>
      <c r="D12" s="214" t="s">
        <v>155</v>
      </c>
      <c r="E12" s="207"/>
      <c r="F12" s="425">
        <v>36760</v>
      </c>
      <c r="G12" s="419" t="s">
        <v>146</v>
      </c>
      <c r="H12" s="426">
        <v>340</v>
      </c>
      <c r="I12" s="427" t="s">
        <v>147</v>
      </c>
      <c r="J12" s="742"/>
      <c r="K12" s="744"/>
      <c r="L12" s="742"/>
      <c r="M12" s="774"/>
      <c r="N12" s="422" t="s">
        <v>146</v>
      </c>
      <c r="O12" s="428">
        <v>3160</v>
      </c>
      <c r="P12" s="429">
        <v>30</v>
      </c>
      <c r="Q12" s="578"/>
      <c r="R12" s="422"/>
      <c r="S12" s="342"/>
      <c r="T12" s="480"/>
      <c r="U12" s="343"/>
      <c r="V12" s="340"/>
      <c r="W12" s="505"/>
      <c r="X12" s="343"/>
      <c r="Y12" s="480"/>
      <c r="Z12" s="479"/>
      <c r="AA12" s="480"/>
      <c r="AB12" s="482"/>
      <c r="AC12" s="484"/>
      <c r="AD12" s="194" t="s">
        <v>156</v>
      </c>
      <c r="AE12" s="486"/>
      <c r="AF12" s="489"/>
      <c r="AG12" s="484"/>
      <c r="AH12" s="344" t="s">
        <v>157</v>
      </c>
      <c r="AI12" s="362">
        <v>2410</v>
      </c>
      <c r="AJ12" s="363">
        <v>2690</v>
      </c>
      <c r="AK12" s="480"/>
      <c r="AL12" s="766"/>
      <c r="AM12" s="768"/>
      <c r="AN12" s="569"/>
      <c r="AO12" s="769"/>
      <c r="AP12" s="771"/>
      <c r="AQ12" s="749"/>
      <c r="AR12" s="751"/>
      <c r="AS12" s="753"/>
      <c r="AT12" s="763"/>
      <c r="AU12" s="765"/>
      <c r="AV12" s="765"/>
      <c r="AW12" s="748"/>
      <c r="AX12" s="563"/>
      <c r="AY12" s="755"/>
      <c r="AZ12" s="161"/>
      <c r="BB12" s="152"/>
      <c r="BC12" s="152"/>
      <c r="BD12" s="152"/>
      <c r="BE12" s="152"/>
      <c r="BF12" s="152"/>
      <c r="BG12" s="152"/>
      <c r="BH12" s="152"/>
      <c r="BI12" s="152"/>
      <c r="BJ12" s="152"/>
      <c r="BK12" s="152"/>
      <c r="BL12" s="152"/>
      <c r="BM12" s="152"/>
    </row>
    <row r="13" spans="1:65" s="157" customFormat="1" ht="16.5" customHeight="1">
      <c r="A13" s="498"/>
      <c r="B13" s="501"/>
      <c r="C13" s="548" t="s">
        <v>158</v>
      </c>
      <c r="D13" s="214" t="s">
        <v>159</v>
      </c>
      <c r="E13" s="207"/>
      <c r="F13" s="425">
        <v>72750</v>
      </c>
      <c r="G13" s="419" t="s">
        <v>146</v>
      </c>
      <c r="H13" s="426">
        <v>680</v>
      </c>
      <c r="I13" s="427" t="s">
        <v>147</v>
      </c>
      <c r="J13" s="742"/>
      <c r="K13" s="744"/>
      <c r="L13" s="742"/>
      <c r="M13" s="774"/>
      <c r="N13" s="430"/>
      <c r="O13" s="352"/>
      <c r="P13" s="431"/>
      <c r="Q13" s="578"/>
      <c r="R13" s="422"/>
      <c r="S13" s="346"/>
      <c r="T13" s="480"/>
      <c r="U13" s="343"/>
      <c r="V13" s="340"/>
      <c r="W13" s="505"/>
      <c r="X13" s="343"/>
      <c r="Y13" s="480" t="s">
        <v>146</v>
      </c>
      <c r="Z13" s="550">
        <v>11150</v>
      </c>
      <c r="AA13" s="480"/>
      <c r="AB13" s="482"/>
      <c r="AC13" s="484"/>
      <c r="AD13" s="194" t="s">
        <v>160</v>
      </c>
      <c r="AE13" s="486"/>
      <c r="AF13" s="489"/>
      <c r="AG13" s="484"/>
      <c r="AH13" s="344" t="s">
        <v>161</v>
      </c>
      <c r="AI13" s="362">
        <v>2640</v>
      </c>
      <c r="AJ13" s="363">
        <v>2940</v>
      </c>
      <c r="AK13" s="480"/>
      <c r="AL13" s="766"/>
      <c r="AM13" s="768"/>
      <c r="AN13" s="569"/>
      <c r="AO13" s="769"/>
      <c r="AP13" s="771"/>
      <c r="AQ13" s="749"/>
      <c r="AR13" s="751"/>
      <c r="AS13" s="753"/>
      <c r="AT13" s="756">
        <v>0.01</v>
      </c>
      <c r="AU13" s="758">
        <v>0.03</v>
      </c>
      <c r="AV13" s="758">
        <v>0.04</v>
      </c>
      <c r="AW13" s="760">
        <v>0.05</v>
      </c>
      <c r="AX13" s="563"/>
      <c r="AY13" s="776">
        <v>0.06</v>
      </c>
      <c r="AZ13" s="161"/>
      <c r="BB13" s="152"/>
      <c r="BC13" s="152"/>
      <c r="BD13" s="152"/>
      <c r="BE13" s="152"/>
      <c r="BF13" s="152"/>
      <c r="BG13" s="152"/>
      <c r="BH13" s="152"/>
      <c r="BI13" s="152"/>
      <c r="BJ13" s="152"/>
      <c r="BK13" s="152"/>
      <c r="BL13" s="152"/>
      <c r="BM13" s="152"/>
    </row>
    <row r="14" spans="1:65" s="157" customFormat="1" ht="16.5" customHeight="1">
      <c r="A14" s="498"/>
      <c r="B14" s="501"/>
      <c r="C14" s="549"/>
      <c r="D14" s="221" t="s">
        <v>162</v>
      </c>
      <c r="E14" s="207"/>
      <c r="F14" s="432">
        <v>123740</v>
      </c>
      <c r="G14" s="419" t="s">
        <v>146</v>
      </c>
      <c r="H14" s="433">
        <v>1180</v>
      </c>
      <c r="I14" s="434" t="s">
        <v>147</v>
      </c>
      <c r="J14" s="742"/>
      <c r="K14" s="745"/>
      <c r="L14" s="742"/>
      <c r="M14" s="775"/>
      <c r="N14" s="430"/>
      <c r="O14" s="352"/>
      <c r="P14" s="431"/>
      <c r="Q14" s="578"/>
      <c r="R14" s="422"/>
      <c r="S14" s="346"/>
      <c r="T14" s="480"/>
      <c r="U14" s="343"/>
      <c r="V14" s="340"/>
      <c r="W14" s="505"/>
      <c r="X14" s="343"/>
      <c r="Y14" s="480"/>
      <c r="Z14" s="551"/>
      <c r="AA14" s="480"/>
      <c r="AB14" s="483"/>
      <c r="AC14" s="484"/>
      <c r="AD14" s="225" t="s">
        <v>163</v>
      </c>
      <c r="AE14" s="487"/>
      <c r="AF14" s="490"/>
      <c r="AG14" s="484"/>
      <c r="AH14" s="345" t="s">
        <v>164</v>
      </c>
      <c r="AI14" s="364">
        <v>2730</v>
      </c>
      <c r="AJ14" s="365">
        <v>3020</v>
      </c>
      <c r="AK14" s="480"/>
      <c r="AL14" s="767"/>
      <c r="AM14" s="768"/>
      <c r="AN14" s="570"/>
      <c r="AO14" s="769"/>
      <c r="AP14" s="772"/>
      <c r="AQ14" s="749"/>
      <c r="AR14" s="752"/>
      <c r="AS14" s="753"/>
      <c r="AT14" s="757"/>
      <c r="AU14" s="759"/>
      <c r="AV14" s="759"/>
      <c r="AW14" s="761"/>
      <c r="AX14" s="563"/>
      <c r="AY14" s="777"/>
      <c r="AZ14" s="161"/>
      <c r="BB14" s="152"/>
      <c r="BC14" s="152"/>
      <c r="BD14" s="152"/>
      <c r="BE14" s="152"/>
      <c r="BF14" s="152"/>
      <c r="BG14" s="152"/>
      <c r="BH14" s="152"/>
      <c r="BI14" s="152"/>
      <c r="BJ14" s="152"/>
      <c r="BK14" s="152"/>
      <c r="BL14" s="152"/>
      <c r="BM14" s="152"/>
    </row>
    <row r="15" spans="1:65" s="157" customFormat="1" ht="16.5" customHeight="1">
      <c r="A15" s="498"/>
      <c r="B15" s="542" t="s">
        <v>166</v>
      </c>
      <c r="C15" s="502" t="s">
        <v>144</v>
      </c>
      <c r="D15" s="206" t="s">
        <v>145</v>
      </c>
      <c r="E15" s="207"/>
      <c r="F15" s="418">
        <v>24480</v>
      </c>
      <c r="G15" s="419" t="s">
        <v>146</v>
      </c>
      <c r="H15" s="420">
        <v>220</v>
      </c>
      <c r="I15" s="421" t="s">
        <v>147</v>
      </c>
      <c r="J15" s="742" t="s">
        <v>146</v>
      </c>
      <c r="K15" s="743">
        <v>6530</v>
      </c>
      <c r="L15" s="742" t="s">
        <v>146</v>
      </c>
      <c r="M15" s="773">
        <v>60</v>
      </c>
      <c r="N15" s="422"/>
      <c r="O15" s="423"/>
      <c r="P15" s="424"/>
      <c r="Q15" s="578"/>
      <c r="R15" s="422"/>
      <c r="S15" s="346"/>
      <c r="T15" s="480"/>
      <c r="U15" s="343"/>
      <c r="V15" s="340"/>
      <c r="W15" s="505"/>
      <c r="X15" s="343"/>
      <c r="Y15" s="480" t="s">
        <v>146</v>
      </c>
      <c r="Z15" s="478">
        <v>7030</v>
      </c>
      <c r="AA15" s="480" t="s">
        <v>146</v>
      </c>
      <c r="AB15" s="481">
        <v>50</v>
      </c>
      <c r="AC15" s="484" t="s">
        <v>146</v>
      </c>
      <c r="AD15" s="213" t="s">
        <v>150</v>
      </c>
      <c r="AE15" s="485">
        <v>1690</v>
      </c>
      <c r="AF15" s="488">
        <v>1870</v>
      </c>
      <c r="AG15" s="484" t="s">
        <v>146</v>
      </c>
      <c r="AH15" s="341" t="s">
        <v>151</v>
      </c>
      <c r="AI15" s="360">
        <v>3460</v>
      </c>
      <c r="AJ15" s="361">
        <v>3850</v>
      </c>
      <c r="AK15" s="480" t="s">
        <v>146</v>
      </c>
      <c r="AL15" s="778">
        <v>5640</v>
      </c>
      <c r="AM15" s="768" t="s">
        <v>146</v>
      </c>
      <c r="AN15" s="568">
        <v>50</v>
      </c>
      <c r="AO15" s="769" t="s">
        <v>152</v>
      </c>
      <c r="AP15" s="770">
        <v>5770</v>
      </c>
      <c r="AQ15" s="749" t="s">
        <v>146</v>
      </c>
      <c r="AR15" s="750">
        <v>50</v>
      </c>
      <c r="AS15" s="753" t="s">
        <v>152</v>
      </c>
      <c r="AT15" s="762" t="s">
        <v>153</v>
      </c>
      <c r="AU15" s="764" t="s">
        <v>154</v>
      </c>
      <c r="AV15" s="764" t="s">
        <v>154</v>
      </c>
      <c r="AW15" s="747" t="s">
        <v>154</v>
      </c>
      <c r="AX15" s="563" t="s">
        <v>152</v>
      </c>
      <c r="AY15" s="754" t="s">
        <v>270</v>
      </c>
      <c r="AZ15" s="161"/>
      <c r="BB15" s="152"/>
      <c r="BC15" s="152"/>
      <c r="BD15" s="152"/>
      <c r="BE15" s="152"/>
      <c r="BF15" s="152"/>
      <c r="BG15" s="152"/>
      <c r="BH15" s="152"/>
      <c r="BI15" s="152"/>
      <c r="BJ15" s="152"/>
      <c r="BK15" s="152"/>
      <c r="BL15" s="152"/>
      <c r="BM15" s="152"/>
    </row>
    <row r="16" spans="1:65" s="157" customFormat="1" ht="16.5" customHeight="1">
      <c r="A16" s="498"/>
      <c r="B16" s="501"/>
      <c r="C16" s="503"/>
      <c r="D16" s="214" t="s">
        <v>155</v>
      </c>
      <c r="E16" s="207"/>
      <c r="F16" s="425">
        <v>30630</v>
      </c>
      <c r="G16" s="419" t="s">
        <v>146</v>
      </c>
      <c r="H16" s="426">
        <v>280</v>
      </c>
      <c r="I16" s="427" t="s">
        <v>147</v>
      </c>
      <c r="J16" s="742"/>
      <c r="K16" s="744"/>
      <c r="L16" s="742"/>
      <c r="M16" s="774"/>
      <c r="N16" s="422" t="s">
        <v>146</v>
      </c>
      <c r="O16" s="428">
        <v>3160</v>
      </c>
      <c r="P16" s="429">
        <v>30</v>
      </c>
      <c r="Q16" s="578"/>
      <c r="R16" s="422"/>
      <c r="S16" s="346"/>
      <c r="T16" s="480"/>
      <c r="U16" s="343"/>
      <c r="V16" s="340"/>
      <c r="W16" s="505"/>
      <c r="X16" s="343"/>
      <c r="Y16" s="480"/>
      <c r="Z16" s="479"/>
      <c r="AA16" s="480"/>
      <c r="AB16" s="482"/>
      <c r="AC16" s="484"/>
      <c r="AD16" s="194" t="s">
        <v>156</v>
      </c>
      <c r="AE16" s="486"/>
      <c r="AF16" s="489"/>
      <c r="AG16" s="484"/>
      <c r="AH16" s="344" t="s">
        <v>157</v>
      </c>
      <c r="AI16" s="362">
        <v>2170</v>
      </c>
      <c r="AJ16" s="363">
        <v>2410</v>
      </c>
      <c r="AK16" s="480"/>
      <c r="AL16" s="766"/>
      <c r="AM16" s="768"/>
      <c r="AN16" s="569"/>
      <c r="AO16" s="769"/>
      <c r="AP16" s="771"/>
      <c r="AQ16" s="749"/>
      <c r="AR16" s="751"/>
      <c r="AS16" s="753"/>
      <c r="AT16" s="763"/>
      <c r="AU16" s="765"/>
      <c r="AV16" s="765"/>
      <c r="AW16" s="748"/>
      <c r="AX16" s="563"/>
      <c r="AY16" s="755"/>
      <c r="AZ16" s="161"/>
      <c r="BB16" s="152"/>
      <c r="BC16" s="152"/>
      <c r="BD16" s="152"/>
      <c r="BE16" s="152"/>
      <c r="BF16" s="152"/>
      <c r="BG16" s="152"/>
      <c r="BH16" s="152"/>
      <c r="BI16" s="152"/>
      <c r="BJ16" s="152"/>
      <c r="BK16" s="152"/>
      <c r="BL16" s="152"/>
      <c r="BM16" s="152"/>
    </row>
    <row r="17" spans="1:65" s="157" customFormat="1" ht="16.5" customHeight="1">
      <c r="A17" s="498"/>
      <c r="B17" s="501"/>
      <c r="C17" s="548" t="s">
        <v>158</v>
      </c>
      <c r="D17" s="214" t="s">
        <v>159</v>
      </c>
      <c r="E17" s="207"/>
      <c r="F17" s="425">
        <v>65000</v>
      </c>
      <c r="G17" s="419" t="s">
        <v>146</v>
      </c>
      <c r="H17" s="426">
        <v>600</v>
      </c>
      <c r="I17" s="427" t="s">
        <v>147</v>
      </c>
      <c r="J17" s="742"/>
      <c r="K17" s="744"/>
      <c r="L17" s="742"/>
      <c r="M17" s="774"/>
      <c r="N17" s="430"/>
      <c r="O17" s="352"/>
      <c r="P17" s="431"/>
      <c r="Q17" s="578"/>
      <c r="R17" s="422"/>
      <c r="S17" s="346"/>
      <c r="T17" s="480"/>
      <c r="U17" s="343"/>
      <c r="V17" s="340"/>
      <c r="W17" s="505"/>
      <c r="X17" s="343"/>
      <c r="Y17" s="480" t="s">
        <v>146</v>
      </c>
      <c r="Z17" s="550">
        <v>9060</v>
      </c>
      <c r="AA17" s="480"/>
      <c r="AB17" s="482"/>
      <c r="AC17" s="484"/>
      <c r="AD17" s="194" t="s">
        <v>160</v>
      </c>
      <c r="AE17" s="486"/>
      <c r="AF17" s="489"/>
      <c r="AG17" s="484"/>
      <c r="AH17" s="344" t="s">
        <v>161</v>
      </c>
      <c r="AI17" s="362">
        <v>2380</v>
      </c>
      <c r="AJ17" s="363">
        <v>2640</v>
      </c>
      <c r="AK17" s="480"/>
      <c r="AL17" s="766"/>
      <c r="AM17" s="768"/>
      <c r="AN17" s="569"/>
      <c r="AO17" s="769"/>
      <c r="AP17" s="771"/>
      <c r="AQ17" s="749"/>
      <c r="AR17" s="751"/>
      <c r="AS17" s="753"/>
      <c r="AT17" s="756">
        <v>0.01</v>
      </c>
      <c r="AU17" s="758">
        <v>0.03</v>
      </c>
      <c r="AV17" s="758">
        <v>0.04</v>
      </c>
      <c r="AW17" s="760">
        <v>0.05</v>
      </c>
      <c r="AX17" s="563"/>
      <c r="AY17" s="776">
        <v>0.06</v>
      </c>
      <c r="AZ17" s="161"/>
      <c r="BB17" s="152"/>
      <c r="BC17" s="152"/>
      <c r="BD17" s="152"/>
      <c r="BE17" s="152"/>
      <c r="BF17" s="152"/>
      <c r="BG17" s="152"/>
      <c r="BH17" s="152"/>
      <c r="BI17" s="152"/>
      <c r="BJ17" s="152"/>
      <c r="BK17" s="152"/>
      <c r="BL17" s="152"/>
      <c r="BM17" s="152"/>
    </row>
    <row r="18" spans="1:65" s="157" customFormat="1" ht="16.5" customHeight="1">
      <c r="A18" s="498"/>
      <c r="B18" s="501"/>
      <c r="C18" s="549"/>
      <c r="D18" s="221" t="s">
        <v>162</v>
      </c>
      <c r="E18" s="207"/>
      <c r="F18" s="432">
        <v>114870</v>
      </c>
      <c r="G18" s="419" t="s">
        <v>146</v>
      </c>
      <c r="H18" s="433">
        <v>1090</v>
      </c>
      <c r="I18" s="434" t="s">
        <v>147</v>
      </c>
      <c r="J18" s="742"/>
      <c r="K18" s="745"/>
      <c r="L18" s="742"/>
      <c r="M18" s="775"/>
      <c r="N18" s="430"/>
      <c r="O18" s="352"/>
      <c r="P18" s="431"/>
      <c r="Q18" s="578"/>
      <c r="R18" s="422"/>
      <c r="S18" s="346"/>
      <c r="T18" s="480"/>
      <c r="U18" s="343"/>
      <c r="V18" s="340"/>
      <c r="W18" s="505"/>
      <c r="X18" s="343"/>
      <c r="Y18" s="480"/>
      <c r="Z18" s="551"/>
      <c r="AA18" s="480"/>
      <c r="AB18" s="483"/>
      <c r="AC18" s="484"/>
      <c r="AD18" s="225" t="s">
        <v>163</v>
      </c>
      <c r="AE18" s="487"/>
      <c r="AF18" s="490"/>
      <c r="AG18" s="484"/>
      <c r="AH18" s="345" t="s">
        <v>164</v>
      </c>
      <c r="AI18" s="364">
        <v>2440</v>
      </c>
      <c r="AJ18" s="365">
        <v>2670</v>
      </c>
      <c r="AK18" s="480"/>
      <c r="AL18" s="767"/>
      <c r="AM18" s="768"/>
      <c r="AN18" s="570"/>
      <c r="AO18" s="769"/>
      <c r="AP18" s="772"/>
      <c r="AQ18" s="749"/>
      <c r="AR18" s="752"/>
      <c r="AS18" s="753"/>
      <c r="AT18" s="757"/>
      <c r="AU18" s="759"/>
      <c r="AV18" s="759"/>
      <c r="AW18" s="761"/>
      <c r="AX18" s="563"/>
      <c r="AY18" s="777"/>
      <c r="AZ18" s="161"/>
      <c r="BB18" s="152"/>
      <c r="BC18" s="152"/>
      <c r="BD18" s="152"/>
      <c r="BE18" s="152"/>
      <c r="BF18" s="152"/>
      <c r="BG18" s="152"/>
      <c r="BH18" s="152"/>
      <c r="BI18" s="152"/>
      <c r="BJ18" s="152"/>
      <c r="BK18" s="152"/>
      <c r="BL18" s="152"/>
      <c r="BM18" s="152"/>
    </row>
    <row r="19" spans="1:65" s="162" customFormat="1" ht="16.5" customHeight="1">
      <c r="A19" s="498"/>
      <c r="B19" s="500" t="s">
        <v>167</v>
      </c>
      <c r="C19" s="502" t="s">
        <v>144</v>
      </c>
      <c r="D19" s="206" t="s">
        <v>145</v>
      </c>
      <c r="E19" s="207"/>
      <c r="F19" s="418">
        <v>23020</v>
      </c>
      <c r="G19" s="419" t="s">
        <v>146</v>
      </c>
      <c r="H19" s="420">
        <v>210</v>
      </c>
      <c r="I19" s="421" t="s">
        <v>147</v>
      </c>
      <c r="J19" s="742" t="s">
        <v>146</v>
      </c>
      <c r="K19" s="743">
        <v>5220</v>
      </c>
      <c r="L19" s="742" t="s">
        <v>146</v>
      </c>
      <c r="M19" s="773">
        <v>50</v>
      </c>
      <c r="N19" s="422"/>
      <c r="O19" s="423"/>
      <c r="P19" s="424"/>
      <c r="Q19" s="578"/>
      <c r="R19" s="422"/>
      <c r="S19" s="572" t="s">
        <v>168</v>
      </c>
      <c r="T19" s="480"/>
      <c r="U19" s="573" t="s">
        <v>168</v>
      </c>
      <c r="V19" s="347"/>
      <c r="W19" s="505"/>
      <c r="X19" s="348"/>
      <c r="Y19" s="480" t="s">
        <v>146</v>
      </c>
      <c r="Z19" s="478">
        <v>6150</v>
      </c>
      <c r="AA19" s="480" t="s">
        <v>146</v>
      </c>
      <c r="AB19" s="481">
        <v>40</v>
      </c>
      <c r="AC19" s="484" t="s">
        <v>146</v>
      </c>
      <c r="AD19" s="213" t="s">
        <v>150</v>
      </c>
      <c r="AE19" s="485">
        <v>1520</v>
      </c>
      <c r="AF19" s="488">
        <v>1690</v>
      </c>
      <c r="AG19" s="484" t="s">
        <v>146</v>
      </c>
      <c r="AH19" s="341" t="s">
        <v>151</v>
      </c>
      <c r="AI19" s="360">
        <v>3100</v>
      </c>
      <c r="AJ19" s="361">
        <v>3460</v>
      </c>
      <c r="AK19" s="480" t="s">
        <v>146</v>
      </c>
      <c r="AL19" s="778">
        <v>4510</v>
      </c>
      <c r="AM19" s="768" t="s">
        <v>146</v>
      </c>
      <c r="AN19" s="568">
        <v>40</v>
      </c>
      <c r="AO19" s="769" t="s">
        <v>152</v>
      </c>
      <c r="AP19" s="770">
        <v>4610</v>
      </c>
      <c r="AQ19" s="749" t="s">
        <v>146</v>
      </c>
      <c r="AR19" s="750">
        <v>40</v>
      </c>
      <c r="AS19" s="753" t="s">
        <v>152</v>
      </c>
      <c r="AT19" s="762" t="s">
        <v>153</v>
      </c>
      <c r="AU19" s="764" t="s">
        <v>154</v>
      </c>
      <c r="AV19" s="764" t="s">
        <v>154</v>
      </c>
      <c r="AW19" s="747" t="s">
        <v>154</v>
      </c>
      <c r="AX19" s="563" t="s">
        <v>152</v>
      </c>
      <c r="AY19" s="754" t="s">
        <v>270</v>
      </c>
      <c r="AZ19" s="161"/>
      <c r="BB19" s="152"/>
      <c r="BC19" s="163"/>
      <c r="BD19" s="164"/>
      <c r="BE19" s="152"/>
      <c r="BF19" s="152"/>
      <c r="BG19" s="152"/>
      <c r="BH19" s="152"/>
      <c r="BI19" s="152"/>
      <c r="BJ19" s="152"/>
      <c r="BK19" s="152"/>
      <c r="BL19" s="152"/>
      <c r="BM19" s="152"/>
    </row>
    <row r="20" spans="1:65" s="162" customFormat="1" ht="16.5" customHeight="1">
      <c r="A20" s="498"/>
      <c r="B20" s="501"/>
      <c r="C20" s="503"/>
      <c r="D20" s="214" t="s">
        <v>155</v>
      </c>
      <c r="E20" s="207"/>
      <c r="F20" s="425">
        <v>28960</v>
      </c>
      <c r="G20" s="419" t="s">
        <v>146</v>
      </c>
      <c r="H20" s="426">
        <v>260</v>
      </c>
      <c r="I20" s="427" t="s">
        <v>147</v>
      </c>
      <c r="J20" s="742"/>
      <c r="K20" s="744"/>
      <c r="L20" s="742"/>
      <c r="M20" s="774"/>
      <c r="N20" s="422" t="s">
        <v>146</v>
      </c>
      <c r="O20" s="428">
        <v>3160</v>
      </c>
      <c r="P20" s="429">
        <v>30</v>
      </c>
      <c r="Q20" s="578"/>
      <c r="R20" s="422"/>
      <c r="S20" s="572"/>
      <c r="T20" s="480"/>
      <c r="U20" s="573"/>
      <c r="V20" s="347"/>
      <c r="W20" s="505"/>
      <c r="X20" s="348"/>
      <c r="Y20" s="480"/>
      <c r="Z20" s="479"/>
      <c r="AA20" s="480"/>
      <c r="AB20" s="482"/>
      <c r="AC20" s="484"/>
      <c r="AD20" s="194" t="s">
        <v>156</v>
      </c>
      <c r="AE20" s="486"/>
      <c r="AF20" s="489"/>
      <c r="AG20" s="484"/>
      <c r="AH20" s="344" t="s">
        <v>157</v>
      </c>
      <c r="AI20" s="362">
        <v>1930</v>
      </c>
      <c r="AJ20" s="363">
        <v>2170</v>
      </c>
      <c r="AK20" s="480"/>
      <c r="AL20" s="766"/>
      <c r="AM20" s="768"/>
      <c r="AN20" s="569"/>
      <c r="AO20" s="769"/>
      <c r="AP20" s="771"/>
      <c r="AQ20" s="749"/>
      <c r="AR20" s="751"/>
      <c r="AS20" s="753"/>
      <c r="AT20" s="763"/>
      <c r="AU20" s="765"/>
      <c r="AV20" s="765"/>
      <c r="AW20" s="748"/>
      <c r="AX20" s="563"/>
      <c r="AY20" s="755"/>
      <c r="AZ20" s="161"/>
      <c r="BB20" s="152"/>
      <c r="BC20" s="152"/>
      <c r="BD20" s="152"/>
      <c r="BE20" s="152"/>
      <c r="BF20" s="152"/>
      <c r="BG20" s="152"/>
      <c r="BH20" s="152"/>
      <c r="BI20" s="152"/>
      <c r="BJ20" s="152"/>
      <c r="BK20" s="152"/>
      <c r="BL20" s="152"/>
      <c r="BM20" s="152"/>
    </row>
    <row r="21" spans="1:65" s="162" customFormat="1" ht="16.5" customHeight="1">
      <c r="A21" s="498"/>
      <c r="B21" s="501"/>
      <c r="C21" s="548" t="s">
        <v>158</v>
      </c>
      <c r="D21" s="214" t="s">
        <v>159</v>
      </c>
      <c r="E21" s="207"/>
      <c r="F21" s="425">
        <v>62900</v>
      </c>
      <c r="G21" s="419" t="s">
        <v>146</v>
      </c>
      <c r="H21" s="426">
        <v>580</v>
      </c>
      <c r="I21" s="427" t="s">
        <v>147</v>
      </c>
      <c r="J21" s="742"/>
      <c r="K21" s="744"/>
      <c r="L21" s="742"/>
      <c r="M21" s="774"/>
      <c r="N21" s="430"/>
      <c r="O21" s="352"/>
      <c r="P21" s="431"/>
      <c r="Q21" s="578"/>
      <c r="R21" s="422"/>
      <c r="S21" s="572"/>
      <c r="T21" s="480"/>
      <c r="U21" s="573"/>
      <c r="V21" s="347"/>
      <c r="W21" s="505"/>
      <c r="X21" s="348"/>
      <c r="Y21" s="480" t="s">
        <v>146</v>
      </c>
      <c r="Z21" s="550">
        <v>7810</v>
      </c>
      <c r="AA21" s="480"/>
      <c r="AB21" s="482"/>
      <c r="AC21" s="484"/>
      <c r="AD21" s="194" t="s">
        <v>160</v>
      </c>
      <c r="AE21" s="486"/>
      <c r="AF21" s="489"/>
      <c r="AG21" s="484"/>
      <c r="AH21" s="344" t="s">
        <v>161</v>
      </c>
      <c r="AI21" s="362">
        <v>2130</v>
      </c>
      <c r="AJ21" s="363">
        <v>2380</v>
      </c>
      <c r="AK21" s="480"/>
      <c r="AL21" s="766"/>
      <c r="AM21" s="768"/>
      <c r="AN21" s="569"/>
      <c r="AO21" s="769"/>
      <c r="AP21" s="771"/>
      <c r="AQ21" s="749"/>
      <c r="AR21" s="751"/>
      <c r="AS21" s="753"/>
      <c r="AT21" s="756">
        <v>0.01</v>
      </c>
      <c r="AU21" s="758">
        <v>0.03</v>
      </c>
      <c r="AV21" s="758">
        <v>0.04</v>
      </c>
      <c r="AW21" s="760">
        <v>0.06</v>
      </c>
      <c r="AX21" s="563"/>
      <c r="AY21" s="776">
        <v>0.06</v>
      </c>
      <c r="AZ21" s="161"/>
      <c r="BB21" s="152"/>
      <c r="BC21" s="152"/>
      <c r="BD21" s="152"/>
      <c r="BE21" s="152"/>
      <c r="BF21" s="152"/>
      <c r="BG21" s="152"/>
      <c r="BH21" s="152"/>
      <c r="BI21" s="152"/>
      <c r="BJ21" s="152"/>
      <c r="BK21" s="152"/>
      <c r="BL21" s="152"/>
      <c r="BM21" s="152"/>
    </row>
    <row r="22" spans="1:65" s="162" customFormat="1" ht="16.5" customHeight="1">
      <c r="A22" s="498"/>
      <c r="B22" s="501"/>
      <c r="C22" s="549"/>
      <c r="D22" s="221" t="s">
        <v>162</v>
      </c>
      <c r="E22" s="207"/>
      <c r="F22" s="432">
        <v>112460</v>
      </c>
      <c r="G22" s="419" t="s">
        <v>146</v>
      </c>
      <c r="H22" s="433">
        <v>1070</v>
      </c>
      <c r="I22" s="434" t="s">
        <v>147</v>
      </c>
      <c r="J22" s="742"/>
      <c r="K22" s="745"/>
      <c r="L22" s="742"/>
      <c r="M22" s="775"/>
      <c r="N22" s="430"/>
      <c r="O22" s="352"/>
      <c r="P22" s="431"/>
      <c r="Q22" s="578"/>
      <c r="R22" s="422"/>
      <c r="S22" s="342" t="s">
        <v>169</v>
      </c>
      <c r="T22" s="480"/>
      <c r="U22" s="342" t="s">
        <v>169</v>
      </c>
      <c r="V22" s="349"/>
      <c r="W22" s="505"/>
      <c r="X22" s="342"/>
      <c r="Y22" s="480"/>
      <c r="Z22" s="551"/>
      <c r="AA22" s="480"/>
      <c r="AB22" s="483"/>
      <c r="AC22" s="484"/>
      <c r="AD22" s="225" t="s">
        <v>163</v>
      </c>
      <c r="AE22" s="487"/>
      <c r="AF22" s="490"/>
      <c r="AG22" s="484"/>
      <c r="AH22" s="345" t="s">
        <v>164</v>
      </c>
      <c r="AI22" s="364">
        <v>2210</v>
      </c>
      <c r="AJ22" s="365">
        <v>2440</v>
      </c>
      <c r="AK22" s="480"/>
      <c r="AL22" s="767"/>
      <c r="AM22" s="768"/>
      <c r="AN22" s="570"/>
      <c r="AO22" s="769"/>
      <c r="AP22" s="772"/>
      <c r="AQ22" s="749"/>
      <c r="AR22" s="752"/>
      <c r="AS22" s="753"/>
      <c r="AT22" s="757"/>
      <c r="AU22" s="759"/>
      <c r="AV22" s="759"/>
      <c r="AW22" s="761"/>
      <c r="AX22" s="563"/>
      <c r="AY22" s="777"/>
      <c r="AZ22" s="161"/>
      <c r="BB22" s="152"/>
      <c r="BC22" s="152"/>
      <c r="BD22" s="152"/>
      <c r="BE22" s="152"/>
      <c r="BF22" s="152"/>
      <c r="BG22" s="152"/>
      <c r="BH22" s="152"/>
      <c r="BI22" s="152"/>
      <c r="BJ22" s="152"/>
      <c r="BK22" s="152"/>
      <c r="BL22" s="152"/>
      <c r="BM22" s="152"/>
    </row>
    <row r="23" spans="1:65" s="162" customFormat="1" ht="16.5" customHeight="1">
      <c r="A23" s="498"/>
      <c r="B23" s="574" t="s">
        <v>170</v>
      </c>
      <c r="C23" s="502" t="s">
        <v>144</v>
      </c>
      <c r="D23" s="206" t="s">
        <v>145</v>
      </c>
      <c r="E23" s="207"/>
      <c r="F23" s="418">
        <v>20350</v>
      </c>
      <c r="G23" s="419" t="s">
        <v>146</v>
      </c>
      <c r="H23" s="420">
        <v>180</v>
      </c>
      <c r="I23" s="421" t="s">
        <v>147</v>
      </c>
      <c r="J23" s="742" t="s">
        <v>146</v>
      </c>
      <c r="K23" s="743">
        <v>4350</v>
      </c>
      <c r="L23" s="742" t="s">
        <v>146</v>
      </c>
      <c r="M23" s="773">
        <v>40</v>
      </c>
      <c r="N23" s="422"/>
      <c r="O23" s="423"/>
      <c r="P23" s="424"/>
      <c r="Q23" s="578"/>
      <c r="R23" s="422"/>
      <c r="S23" s="342">
        <v>128520</v>
      </c>
      <c r="T23" s="480"/>
      <c r="U23" s="343">
        <v>1280</v>
      </c>
      <c r="V23" s="340"/>
      <c r="W23" s="505"/>
      <c r="X23" s="343"/>
      <c r="Y23" s="480" t="s">
        <v>146</v>
      </c>
      <c r="Z23" s="478">
        <v>5560</v>
      </c>
      <c r="AA23" s="480" t="s">
        <v>146</v>
      </c>
      <c r="AB23" s="481">
        <v>30</v>
      </c>
      <c r="AC23" s="484" t="s">
        <v>146</v>
      </c>
      <c r="AD23" s="213" t="s">
        <v>150</v>
      </c>
      <c r="AE23" s="485">
        <v>1270</v>
      </c>
      <c r="AF23" s="488">
        <v>1410</v>
      </c>
      <c r="AG23" s="484" t="s">
        <v>146</v>
      </c>
      <c r="AH23" s="341" t="s">
        <v>151</v>
      </c>
      <c r="AI23" s="360">
        <v>2540</v>
      </c>
      <c r="AJ23" s="361">
        <v>2860</v>
      </c>
      <c r="AK23" s="480" t="s">
        <v>146</v>
      </c>
      <c r="AL23" s="778">
        <v>3760</v>
      </c>
      <c r="AM23" s="768" t="s">
        <v>146</v>
      </c>
      <c r="AN23" s="568">
        <v>30</v>
      </c>
      <c r="AO23" s="769" t="s">
        <v>152</v>
      </c>
      <c r="AP23" s="770">
        <v>3840</v>
      </c>
      <c r="AQ23" s="749" t="s">
        <v>146</v>
      </c>
      <c r="AR23" s="750">
        <v>40</v>
      </c>
      <c r="AS23" s="753" t="s">
        <v>152</v>
      </c>
      <c r="AT23" s="762" t="s">
        <v>153</v>
      </c>
      <c r="AU23" s="764" t="s">
        <v>154</v>
      </c>
      <c r="AV23" s="764" t="s">
        <v>154</v>
      </c>
      <c r="AW23" s="747" t="s">
        <v>154</v>
      </c>
      <c r="AX23" s="563" t="s">
        <v>152</v>
      </c>
      <c r="AY23" s="754" t="s">
        <v>270</v>
      </c>
      <c r="AZ23" s="161"/>
      <c r="BB23" s="152"/>
      <c r="BC23" s="152"/>
      <c r="BD23" s="152"/>
      <c r="BE23" s="152"/>
      <c r="BF23" s="152"/>
      <c r="BG23" s="152"/>
      <c r="BH23" s="152"/>
      <c r="BI23" s="152"/>
      <c r="BJ23" s="152"/>
      <c r="BK23" s="152"/>
      <c r="BL23" s="152"/>
      <c r="BM23" s="152"/>
    </row>
    <row r="24" spans="1:65" s="162" customFormat="1" ht="16.5" customHeight="1">
      <c r="A24" s="498"/>
      <c r="B24" s="575"/>
      <c r="C24" s="503"/>
      <c r="D24" s="214" t="s">
        <v>155</v>
      </c>
      <c r="E24" s="207"/>
      <c r="F24" s="425">
        <v>25930</v>
      </c>
      <c r="G24" s="419" t="s">
        <v>146</v>
      </c>
      <c r="H24" s="426">
        <v>230</v>
      </c>
      <c r="I24" s="427" t="s">
        <v>147</v>
      </c>
      <c r="J24" s="742"/>
      <c r="K24" s="744"/>
      <c r="L24" s="742"/>
      <c r="M24" s="774"/>
      <c r="N24" s="422" t="s">
        <v>146</v>
      </c>
      <c r="O24" s="428">
        <v>3160</v>
      </c>
      <c r="P24" s="429">
        <v>30</v>
      </c>
      <c r="Q24" s="578"/>
      <c r="R24" s="422"/>
      <c r="S24" s="350"/>
      <c r="T24" s="480"/>
      <c r="U24" s="350"/>
      <c r="V24" s="351"/>
      <c r="W24" s="505"/>
      <c r="X24" s="350"/>
      <c r="Y24" s="480"/>
      <c r="Z24" s="479"/>
      <c r="AA24" s="480"/>
      <c r="AB24" s="482"/>
      <c r="AC24" s="484"/>
      <c r="AD24" s="194" t="s">
        <v>156</v>
      </c>
      <c r="AE24" s="486"/>
      <c r="AF24" s="489"/>
      <c r="AG24" s="484"/>
      <c r="AH24" s="344" t="s">
        <v>157</v>
      </c>
      <c r="AI24" s="362">
        <v>1600</v>
      </c>
      <c r="AJ24" s="363">
        <v>1760</v>
      </c>
      <c r="AK24" s="480"/>
      <c r="AL24" s="766"/>
      <c r="AM24" s="768"/>
      <c r="AN24" s="569"/>
      <c r="AO24" s="769"/>
      <c r="AP24" s="771"/>
      <c r="AQ24" s="749"/>
      <c r="AR24" s="751"/>
      <c r="AS24" s="753"/>
      <c r="AT24" s="763"/>
      <c r="AU24" s="765"/>
      <c r="AV24" s="765"/>
      <c r="AW24" s="748"/>
      <c r="AX24" s="563"/>
      <c r="AY24" s="755"/>
      <c r="AZ24" s="161"/>
      <c r="BB24" s="152"/>
      <c r="BC24" s="152"/>
      <c r="BD24" s="152"/>
      <c r="BE24" s="152"/>
      <c r="BF24" s="152"/>
      <c r="BG24" s="152"/>
      <c r="BH24" s="152"/>
      <c r="BI24" s="152"/>
      <c r="BJ24" s="152"/>
      <c r="BK24" s="152"/>
      <c r="BL24" s="152"/>
      <c r="BM24" s="152"/>
    </row>
    <row r="25" spans="1:65" s="162" customFormat="1" ht="16.5" customHeight="1">
      <c r="A25" s="498"/>
      <c r="B25" s="575"/>
      <c r="C25" s="548" t="s">
        <v>158</v>
      </c>
      <c r="D25" s="214" t="s">
        <v>159</v>
      </c>
      <c r="E25" s="207"/>
      <c r="F25" s="425">
        <v>59070</v>
      </c>
      <c r="G25" s="419" t="s">
        <v>146</v>
      </c>
      <c r="H25" s="426">
        <v>540</v>
      </c>
      <c r="I25" s="427" t="s">
        <v>147</v>
      </c>
      <c r="J25" s="742"/>
      <c r="K25" s="744"/>
      <c r="L25" s="742"/>
      <c r="M25" s="774"/>
      <c r="N25" s="430"/>
      <c r="O25" s="352"/>
      <c r="P25" s="431"/>
      <c r="Q25" s="578"/>
      <c r="R25" s="422"/>
      <c r="S25" s="342" t="s">
        <v>171</v>
      </c>
      <c r="T25" s="480"/>
      <c r="U25" s="342" t="s">
        <v>171</v>
      </c>
      <c r="V25" s="349"/>
      <c r="W25" s="505"/>
      <c r="X25" s="342"/>
      <c r="Y25" s="480" t="s">
        <v>146</v>
      </c>
      <c r="Z25" s="550">
        <v>6970</v>
      </c>
      <c r="AA25" s="480"/>
      <c r="AB25" s="482"/>
      <c r="AC25" s="484"/>
      <c r="AD25" s="194" t="s">
        <v>160</v>
      </c>
      <c r="AE25" s="486"/>
      <c r="AF25" s="489"/>
      <c r="AG25" s="484"/>
      <c r="AH25" s="344" t="s">
        <v>161</v>
      </c>
      <c r="AI25" s="362">
        <v>1770</v>
      </c>
      <c r="AJ25" s="363">
        <v>1930</v>
      </c>
      <c r="AK25" s="480"/>
      <c r="AL25" s="766"/>
      <c r="AM25" s="768"/>
      <c r="AN25" s="569"/>
      <c r="AO25" s="769"/>
      <c r="AP25" s="771"/>
      <c r="AQ25" s="749"/>
      <c r="AR25" s="751"/>
      <c r="AS25" s="753"/>
      <c r="AT25" s="756">
        <v>0.01</v>
      </c>
      <c r="AU25" s="758">
        <v>0.03</v>
      </c>
      <c r="AV25" s="758">
        <v>0.04</v>
      </c>
      <c r="AW25" s="760">
        <v>0.06</v>
      </c>
      <c r="AX25" s="563"/>
      <c r="AY25" s="776">
        <v>0.06</v>
      </c>
      <c r="AZ25" s="161"/>
      <c r="BB25" s="152"/>
      <c r="BC25" s="152"/>
      <c r="BD25" s="152"/>
      <c r="BE25" s="152"/>
      <c r="BF25" s="152"/>
      <c r="BG25" s="152"/>
      <c r="BH25" s="152"/>
      <c r="BI25" s="152"/>
      <c r="BJ25" s="152"/>
      <c r="BK25" s="152"/>
      <c r="BL25" s="152"/>
      <c r="BM25" s="152"/>
    </row>
    <row r="26" spans="1:65" s="162" customFormat="1" ht="16.5" customHeight="1">
      <c r="A26" s="498"/>
      <c r="B26" s="575"/>
      <c r="C26" s="549"/>
      <c r="D26" s="221" t="s">
        <v>162</v>
      </c>
      <c r="E26" s="207"/>
      <c r="F26" s="432">
        <v>108070</v>
      </c>
      <c r="G26" s="419" t="s">
        <v>146</v>
      </c>
      <c r="H26" s="433">
        <v>1020</v>
      </c>
      <c r="I26" s="434" t="s">
        <v>147</v>
      </c>
      <c r="J26" s="742"/>
      <c r="K26" s="745"/>
      <c r="L26" s="742"/>
      <c r="M26" s="775"/>
      <c r="N26" s="430"/>
      <c r="O26" s="352"/>
      <c r="P26" s="431"/>
      <c r="Q26" s="578"/>
      <c r="R26" s="422"/>
      <c r="S26" s="342">
        <v>137670</v>
      </c>
      <c r="T26" s="480"/>
      <c r="U26" s="343">
        <v>1370</v>
      </c>
      <c r="V26" s="340"/>
      <c r="W26" s="505"/>
      <c r="X26" s="343"/>
      <c r="Y26" s="480"/>
      <c r="Z26" s="551"/>
      <c r="AA26" s="480"/>
      <c r="AB26" s="483"/>
      <c r="AC26" s="484"/>
      <c r="AD26" s="225" t="s">
        <v>163</v>
      </c>
      <c r="AE26" s="487"/>
      <c r="AF26" s="490"/>
      <c r="AG26" s="484"/>
      <c r="AH26" s="345" t="s">
        <v>164</v>
      </c>
      <c r="AI26" s="364">
        <v>1800</v>
      </c>
      <c r="AJ26" s="365">
        <v>1970</v>
      </c>
      <c r="AK26" s="480"/>
      <c r="AL26" s="767"/>
      <c r="AM26" s="768"/>
      <c r="AN26" s="570"/>
      <c r="AO26" s="769"/>
      <c r="AP26" s="772"/>
      <c r="AQ26" s="749"/>
      <c r="AR26" s="752"/>
      <c r="AS26" s="753"/>
      <c r="AT26" s="757"/>
      <c r="AU26" s="759"/>
      <c r="AV26" s="759"/>
      <c r="AW26" s="761"/>
      <c r="AX26" s="563"/>
      <c r="AY26" s="777"/>
      <c r="AZ26" s="161"/>
      <c r="BB26" s="152"/>
      <c r="BC26" s="152"/>
      <c r="BD26" s="152"/>
      <c r="BE26" s="152"/>
      <c r="BF26" s="152"/>
      <c r="BG26" s="152"/>
      <c r="BH26" s="152"/>
      <c r="BI26" s="152"/>
      <c r="BJ26" s="152"/>
      <c r="BK26" s="152"/>
      <c r="BL26" s="152"/>
      <c r="BM26" s="152"/>
    </row>
    <row r="27" spans="1:65" s="162" customFormat="1" ht="16.5" customHeight="1">
      <c r="A27" s="498"/>
      <c r="B27" s="500" t="s">
        <v>172</v>
      </c>
      <c r="C27" s="502" t="s">
        <v>144</v>
      </c>
      <c r="D27" s="206" t="s">
        <v>145</v>
      </c>
      <c r="E27" s="207"/>
      <c r="F27" s="418">
        <v>18470</v>
      </c>
      <c r="G27" s="419" t="s">
        <v>146</v>
      </c>
      <c r="H27" s="420">
        <v>160</v>
      </c>
      <c r="I27" s="421" t="s">
        <v>147</v>
      </c>
      <c r="J27" s="742" t="s">
        <v>146</v>
      </c>
      <c r="K27" s="743">
        <v>3730</v>
      </c>
      <c r="L27" s="742" t="s">
        <v>146</v>
      </c>
      <c r="M27" s="773">
        <v>30</v>
      </c>
      <c r="N27" s="422"/>
      <c r="O27" s="423"/>
      <c r="P27" s="424"/>
      <c r="Q27" s="578"/>
      <c r="R27" s="422"/>
      <c r="S27" s="350"/>
      <c r="T27" s="480"/>
      <c r="U27" s="350"/>
      <c r="V27" s="351"/>
      <c r="W27" s="505"/>
      <c r="X27" s="350"/>
      <c r="Y27" s="480" t="s">
        <v>146</v>
      </c>
      <c r="Z27" s="478">
        <v>5140</v>
      </c>
      <c r="AA27" s="480" t="s">
        <v>146</v>
      </c>
      <c r="AB27" s="481">
        <v>30</v>
      </c>
      <c r="AC27" s="484" t="s">
        <v>146</v>
      </c>
      <c r="AD27" s="213" t="s">
        <v>150</v>
      </c>
      <c r="AE27" s="485">
        <v>1090</v>
      </c>
      <c r="AF27" s="488">
        <v>1200</v>
      </c>
      <c r="AG27" s="484" t="s">
        <v>146</v>
      </c>
      <c r="AH27" s="341" t="s">
        <v>151</v>
      </c>
      <c r="AI27" s="360">
        <v>2220</v>
      </c>
      <c r="AJ27" s="361">
        <v>2500</v>
      </c>
      <c r="AK27" s="480" t="s">
        <v>146</v>
      </c>
      <c r="AL27" s="778">
        <v>3220</v>
      </c>
      <c r="AM27" s="768" t="s">
        <v>146</v>
      </c>
      <c r="AN27" s="568">
        <v>30</v>
      </c>
      <c r="AO27" s="769" t="s">
        <v>152</v>
      </c>
      <c r="AP27" s="770">
        <v>3300</v>
      </c>
      <c r="AQ27" s="749" t="s">
        <v>146</v>
      </c>
      <c r="AR27" s="750">
        <v>30</v>
      </c>
      <c r="AS27" s="753" t="s">
        <v>152</v>
      </c>
      <c r="AT27" s="762" t="s">
        <v>153</v>
      </c>
      <c r="AU27" s="764" t="s">
        <v>154</v>
      </c>
      <c r="AV27" s="764" t="s">
        <v>154</v>
      </c>
      <c r="AW27" s="747" t="s">
        <v>154</v>
      </c>
      <c r="AX27" s="563" t="s">
        <v>152</v>
      </c>
      <c r="AY27" s="754" t="s">
        <v>270</v>
      </c>
      <c r="AZ27" s="161"/>
      <c r="BB27" s="152"/>
      <c r="BC27" s="152"/>
      <c r="BD27" s="152"/>
      <c r="BE27" s="152"/>
      <c r="BF27" s="152"/>
      <c r="BG27" s="152"/>
      <c r="BH27" s="152"/>
      <c r="BI27" s="152"/>
      <c r="BJ27" s="152"/>
      <c r="BK27" s="152"/>
      <c r="BL27" s="152"/>
      <c r="BM27" s="152"/>
    </row>
    <row r="28" spans="1:65" s="162" customFormat="1" ht="16.5" customHeight="1">
      <c r="A28" s="498"/>
      <c r="B28" s="501"/>
      <c r="C28" s="503"/>
      <c r="D28" s="214" t="s">
        <v>155</v>
      </c>
      <c r="E28" s="207"/>
      <c r="F28" s="425">
        <v>23790</v>
      </c>
      <c r="G28" s="419" t="s">
        <v>146</v>
      </c>
      <c r="H28" s="426">
        <v>210</v>
      </c>
      <c r="I28" s="427" t="s">
        <v>147</v>
      </c>
      <c r="J28" s="742"/>
      <c r="K28" s="744"/>
      <c r="L28" s="742"/>
      <c r="M28" s="774"/>
      <c r="N28" s="422" t="s">
        <v>146</v>
      </c>
      <c r="O28" s="428">
        <v>3160</v>
      </c>
      <c r="P28" s="429">
        <v>30</v>
      </c>
      <c r="Q28" s="578"/>
      <c r="R28" s="422"/>
      <c r="S28" s="342" t="s">
        <v>173</v>
      </c>
      <c r="T28" s="480"/>
      <c r="U28" s="342" t="s">
        <v>173</v>
      </c>
      <c r="V28" s="349"/>
      <c r="W28" s="505"/>
      <c r="X28" s="342"/>
      <c r="Y28" s="480"/>
      <c r="Z28" s="479"/>
      <c r="AA28" s="480"/>
      <c r="AB28" s="482"/>
      <c r="AC28" s="484"/>
      <c r="AD28" s="194" t="s">
        <v>156</v>
      </c>
      <c r="AE28" s="486"/>
      <c r="AF28" s="489"/>
      <c r="AG28" s="484"/>
      <c r="AH28" s="344" t="s">
        <v>157</v>
      </c>
      <c r="AI28" s="362">
        <v>1400</v>
      </c>
      <c r="AJ28" s="363">
        <v>1560</v>
      </c>
      <c r="AK28" s="480"/>
      <c r="AL28" s="766"/>
      <c r="AM28" s="768"/>
      <c r="AN28" s="569"/>
      <c r="AO28" s="769"/>
      <c r="AP28" s="771"/>
      <c r="AQ28" s="749"/>
      <c r="AR28" s="751"/>
      <c r="AS28" s="753"/>
      <c r="AT28" s="763"/>
      <c r="AU28" s="765"/>
      <c r="AV28" s="765"/>
      <c r="AW28" s="748"/>
      <c r="AX28" s="563"/>
      <c r="AY28" s="755"/>
      <c r="AZ28" s="161"/>
      <c r="BB28" s="152"/>
      <c r="BC28" s="152"/>
      <c r="BD28" s="152"/>
      <c r="BE28" s="152"/>
      <c r="BF28" s="152"/>
      <c r="BG28" s="152"/>
      <c r="BH28" s="152"/>
      <c r="BI28" s="152"/>
      <c r="BJ28" s="152"/>
      <c r="BK28" s="152"/>
      <c r="BL28" s="152"/>
      <c r="BM28" s="152"/>
    </row>
    <row r="29" spans="1:65" s="162" customFormat="1" ht="16.5" customHeight="1">
      <c r="A29" s="498"/>
      <c r="B29" s="501"/>
      <c r="C29" s="548" t="s">
        <v>158</v>
      </c>
      <c r="D29" s="214" t="s">
        <v>159</v>
      </c>
      <c r="E29" s="207"/>
      <c r="F29" s="425">
        <v>56370</v>
      </c>
      <c r="G29" s="419" t="s">
        <v>146</v>
      </c>
      <c r="H29" s="426">
        <v>510</v>
      </c>
      <c r="I29" s="427" t="s">
        <v>147</v>
      </c>
      <c r="J29" s="742"/>
      <c r="K29" s="744"/>
      <c r="L29" s="742"/>
      <c r="M29" s="774"/>
      <c r="N29" s="430"/>
      <c r="O29" s="352"/>
      <c r="P29" s="431"/>
      <c r="Q29" s="578"/>
      <c r="R29" s="422"/>
      <c r="S29" s="342">
        <v>156020</v>
      </c>
      <c r="T29" s="480"/>
      <c r="U29" s="343">
        <v>1560</v>
      </c>
      <c r="V29" s="340"/>
      <c r="W29" s="505"/>
      <c r="X29" s="343"/>
      <c r="Y29" s="480" t="s">
        <v>146</v>
      </c>
      <c r="Z29" s="550">
        <v>6370</v>
      </c>
      <c r="AA29" s="480"/>
      <c r="AB29" s="482"/>
      <c r="AC29" s="484"/>
      <c r="AD29" s="194" t="s">
        <v>160</v>
      </c>
      <c r="AE29" s="486"/>
      <c r="AF29" s="489"/>
      <c r="AG29" s="484"/>
      <c r="AH29" s="344" t="s">
        <v>161</v>
      </c>
      <c r="AI29" s="362">
        <v>1520</v>
      </c>
      <c r="AJ29" s="363">
        <v>1720</v>
      </c>
      <c r="AK29" s="480"/>
      <c r="AL29" s="766"/>
      <c r="AM29" s="768"/>
      <c r="AN29" s="569"/>
      <c r="AO29" s="769"/>
      <c r="AP29" s="771"/>
      <c r="AQ29" s="749"/>
      <c r="AR29" s="751"/>
      <c r="AS29" s="753"/>
      <c r="AT29" s="756">
        <v>0.01</v>
      </c>
      <c r="AU29" s="758">
        <v>0.03</v>
      </c>
      <c r="AV29" s="758">
        <v>0.04</v>
      </c>
      <c r="AW29" s="760">
        <v>0.06</v>
      </c>
      <c r="AX29" s="563"/>
      <c r="AY29" s="776">
        <v>0.06</v>
      </c>
      <c r="AZ29" s="161"/>
      <c r="BB29" s="152"/>
      <c r="BC29" s="152"/>
      <c r="BD29" s="152"/>
      <c r="BE29" s="152"/>
      <c r="BF29" s="152"/>
      <c r="BG29" s="152"/>
      <c r="BH29" s="152"/>
      <c r="BI29" s="152"/>
      <c r="BJ29" s="152"/>
      <c r="BK29" s="152"/>
      <c r="BL29" s="152"/>
      <c r="BM29" s="152"/>
    </row>
    <row r="30" spans="1:65" s="162" customFormat="1" ht="16.5" customHeight="1">
      <c r="A30" s="498"/>
      <c r="B30" s="501"/>
      <c r="C30" s="549"/>
      <c r="D30" s="221" t="s">
        <v>162</v>
      </c>
      <c r="E30" s="207"/>
      <c r="F30" s="432">
        <v>104980</v>
      </c>
      <c r="G30" s="419" t="s">
        <v>146</v>
      </c>
      <c r="H30" s="433">
        <v>990</v>
      </c>
      <c r="I30" s="434" t="s">
        <v>147</v>
      </c>
      <c r="J30" s="742"/>
      <c r="K30" s="745"/>
      <c r="L30" s="742"/>
      <c r="M30" s="775"/>
      <c r="N30" s="430"/>
      <c r="O30" s="352"/>
      <c r="P30" s="431"/>
      <c r="Q30" s="578"/>
      <c r="R30" s="422"/>
      <c r="S30" s="350"/>
      <c r="T30" s="480"/>
      <c r="U30" s="350"/>
      <c r="V30" s="351"/>
      <c r="W30" s="505"/>
      <c r="X30" s="350"/>
      <c r="Y30" s="480"/>
      <c r="Z30" s="551"/>
      <c r="AA30" s="480"/>
      <c r="AB30" s="483"/>
      <c r="AC30" s="484"/>
      <c r="AD30" s="225" t="s">
        <v>163</v>
      </c>
      <c r="AE30" s="487"/>
      <c r="AF30" s="490"/>
      <c r="AG30" s="484"/>
      <c r="AH30" s="345" t="s">
        <v>164</v>
      </c>
      <c r="AI30" s="364">
        <v>1570</v>
      </c>
      <c r="AJ30" s="365">
        <v>1740</v>
      </c>
      <c r="AK30" s="480"/>
      <c r="AL30" s="767"/>
      <c r="AM30" s="768"/>
      <c r="AN30" s="570"/>
      <c r="AO30" s="769"/>
      <c r="AP30" s="772"/>
      <c r="AQ30" s="749"/>
      <c r="AR30" s="752"/>
      <c r="AS30" s="753"/>
      <c r="AT30" s="757"/>
      <c r="AU30" s="759"/>
      <c r="AV30" s="759"/>
      <c r="AW30" s="761"/>
      <c r="AX30" s="563"/>
      <c r="AY30" s="777"/>
      <c r="AZ30" s="161"/>
      <c r="BB30" s="152"/>
      <c r="BC30" s="152"/>
      <c r="BD30" s="152"/>
      <c r="BE30" s="152"/>
      <c r="BF30" s="152"/>
      <c r="BG30" s="152"/>
      <c r="BH30" s="152"/>
      <c r="BI30" s="152"/>
      <c r="BJ30" s="152"/>
      <c r="BK30" s="152"/>
      <c r="BL30" s="152"/>
      <c r="BM30" s="152"/>
    </row>
    <row r="31" spans="1:65" s="162" customFormat="1" ht="16.5" customHeight="1">
      <c r="A31" s="498"/>
      <c r="B31" s="574" t="s">
        <v>174</v>
      </c>
      <c r="C31" s="502" t="s">
        <v>144</v>
      </c>
      <c r="D31" s="206" t="s">
        <v>145</v>
      </c>
      <c r="E31" s="207"/>
      <c r="F31" s="418">
        <v>17070</v>
      </c>
      <c r="G31" s="419" t="s">
        <v>146</v>
      </c>
      <c r="H31" s="420">
        <v>150</v>
      </c>
      <c r="I31" s="421" t="s">
        <v>147</v>
      </c>
      <c r="J31" s="742" t="s">
        <v>146</v>
      </c>
      <c r="K31" s="743">
        <v>3270</v>
      </c>
      <c r="L31" s="742" t="s">
        <v>146</v>
      </c>
      <c r="M31" s="773">
        <v>30</v>
      </c>
      <c r="N31" s="422"/>
      <c r="O31" s="423"/>
      <c r="P31" s="424"/>
      <c r="Q31" s="578"/>
      <c r="R31" s="422"/>
      <c r="S31" s="342" t="s">
        <v>175</v>
      </c>
      <c r="T31" s="480"/>
      <c r="U31" s="342" t="s">
        <v>175</v>
      </c>
      <c r="V31" s="349"/>
      <c r="W31" s="505"/>
      <c r="X31" s="342"/>
      <c r="Y31" s="480" t="s">
        <v>146</v>
      </c>
      <c r="Z31" s="478">
        <v>4830</v>
      </c>
      <c r="AA31" s="480" t="s">
        <v>146</v>
      </c>
      <c r="AB31" s="481">
        <v>20</v>
      </c>
      <c r="AC31" s="484" t="s">
        <v>146</v>
      </c>
      <c r="AD31" s="213" t="s">
        <v>150</v>
      </c>
      <c r="AE31" s="485">
        <v>1230</v>
      </c>
      <c r="AF31" s="488">
        <v>1380</v>
      </c>
      <c r="AG31" s="484" t="s">
        <v>146</v>
      </c>
      <c r="AH31" s="341" t="s">
        <v>151</v>
      </c>
      <c r="AI31" s="360">
        <v>2500</v>
      </c>
      <c r="AJ31" s="361">
        <v>2790</v>
      </c>
      <c r="AK31" s="480" t="s">
        <v>146</v>
      </c>
      <c r="AL31" s="778">
        <v>2820</v>
      </c>
      <c r="AM31" s="768" t="s">
        <v>146</v>
      </c>
      <c r="AN31" s="568">
        <v>20</v>
      </c>
      <c r="AO31" s="769" t="s">
        <v>152</v>
      </c>
      <c r="AP31" s="770">
        <v>2880</v>
      </c>
      <c r="AQ31" s="749" t="s">
        <v>146</v>
      </c>
      <c r="AR31" s="750">
        <v>30</v>
      </c>
      <c r="AS31" s="753" t="s">
        <v>152</v>
      </c>
      <c r="AT31" s="762" t="s">
        <v>153</v>
      </c>
      <c r="AU31" s="764" t="s">
        <v>154</v>
      </c>
      <c r="AV31" s="764" t="s">
        <v>154</v>
      </c>
      <c r="AW31" s="747" t="s">
        <v>154</v>
      </c>
      <c r="AX31" s="563" t="s">
        <v>152</v>
      </c>
      <c r="AY31" s="754" t="s">
        <v>270</v>
      </c>
      <c r="AZ31" s="161"/>
      <c r="BB31" s="152"/>
      <c r="BC31" s="152"/>
      <c r="BD31" s="152"/>
      <c r="BE31" s="152"/>
      <c r="BF31" s="152"/>
      <c r="BG31" s="152"/>
      <c r="BH31" s="152"/>
      <c r="BI31" s="152"/>
      <c r="BJ31" s="152"/>
      <c r="BK31" s="152"/>
      <c r="BL31" s="152"/>
      <c r="BM31" s="152"/>
    </row>
    <row r="32" spans="1:65" s="162" customFormat="1" ht="16.5" customHeight="1">
      <c r="A32" s="498"/>
      <c r="B32" s="576"/>
      <c r="C32" s="503"/>
      <c r="D32" s="214" t="s">
        <v>155</v>
      </c>
      <c r="E32" s="207"/>
      <c r="F32" s="425">
        <v>22200</v>
      </c>
      <c r="G32" s="419" t="s">
        <v>146</v>
      </c>
      <c r="H32" s="426">
        <v>190</v>
      </c>
      <c r="I32" s="427" t="s">
        <v>147</v>
      </c>
      <c r="J32" s="742"/>
      <c r="K32" s="744"/>
      <c r="L32" s="742"/>
      <c r="M32" s="774"/>
      <c r="N32" s="422" t="s">
        <v>146</v>
      </c>
      <c r="O32" s="428">
        <v>3160</v>
      </c>
      <c r="P32" s="429">
        <v>30</v>
      </c>
      <c r="Q32" s="578"/>
      <c r="R32" s="422"/>
      <c r="S32" s="342">
        <v>174380</v>
      </c>
      <c r="T32" s="480"/>
      <c r="U32" s="343">
        <v>1740</v>
      </c>
      <c r="V32" s="340"/>
      <c r="W32" s="505"/>
      <c r="X32" s="343"/>
      <c r="Y32" s="480"/>
      <c r="Z32" s="479"/>
      <c r="AA32" s="480"/>
      <c r="AB32" s="482"/>
      <c r="AC32" s="484"/>
      <c r="AD32" s="194" t="s">
        <v>156</v>
      </c>
      <c r="AE32" s="486"/>
      <c r="AF32" s="489"/>
      <c r="AG32" s="484"/>
      <c r="AH32" s="344" t="s">
        <v>157</v>
      </c>
      <c r="AI32" s="362">
        <v>1560</v>
      </c>
      <c r="AJ32" s="363">
        <v>1720</v>
      </c>
      <c r="AK32" s="480"/>
      <c r="AL32" s="766"/>
      <c r="AM32" s="768"/>
      <c r="AN32" s="569"/>
      <c r="AO32" s="769"/>
      <c r="AP32" s="771"/>
      <c r="AQ32" s="749"/>
      <c r="AR32" s="751"/>
      <c r="AS32" s="753"/>
      <c r="AT32" s="763"/>
      <c r="AU32" s="765"/>
      <c r="AV32" s="765"/>
      <c r="AW32" s="748"/>
      <c r="AX32" s="563"/>
      <c r="AY32" s="755"/>
      <c r="AZ32" s="161"/>
      <c r="BB32" s="152"/>
      <c r="BC32" s="152"/>
      <c r="BD32" s="152"/>
      <c r="BE32" s="152"/>
      <c r="BF32" s="152"/>
      <c r="BG32" s="152"/>
      <c r="BH32" s="152"/>
      <c r="BI32" s="152"/>
      <c r="BJ32" s="152"/>
      <c r="BK32" s="152"/>
      <c r="BL32" s="152"/>
      <c r="BM32" s="152"/>
    </row>
    <row r="33" spans="1:65" s="162" customFormat="1" ht="16.5" customHeight="1">
      <c r="A33" s="498"/>
      <c r="B33" s="576"/>
      <c r="C33" s="548" t="s">
        <v>158</v>
      </c>
      <c r="D33" s="214" t="s">
        <v>159</v>
      </c>
      <c r="E33" s="207"/>
      <c r="F33" s="425">
        <v>54360</v>
      </c>
      <c r="G33" s="419" t="s">
        <v>146</v>
      </c>
      <c r="H33" s="426">
        <v>490</v>
      </c>
      <c r="I33" s="427" t="s">
        <v>147</v>
      </c>
      <c r="J33" s="742"/>
      <c r="K33" s="744"/>
      <c r="L33" s="742"/>
      <c r="M33" s="774"/>
      <c r="N33" s="430"/>
      <c r="O33" s="352"/>
      <c r="P33" s="431"/>
      <c r="Q33" s="578"/>
      <c r="R33" s="422"/>
      <c r="S33" s="350"/>
      <c r="T33" s="480"/>
      <c r="U33" s="350"/>
      <c r="V33" s="351"/>
      <c r="W33" s="505"/>
      <c r="X33" s="350"/>
      <c r="Y33" s="480" t="s">
        <v>146</v>
      </c>
      <c r="Z33" s="550">
        <v>5930</v>
      </c>
      <c r="AA33" s="480"/>
      <c r="AB33" s="482"/>
      <c r="AC33" s="484"/>
      <c r="AD33" s="194" t="s">
        <v>160</v>
      </c>
      <c r="AE33" s="486"/>
      <c r="AF33" s="489"/>
      <c r="AG33" s="484"/>
      <c r="AH33" s="344" t="s">
        <v>161</v>
      </c>
      <c r="AI33" s="362">
        <v>1720</v>
      </c>
      <c r="AJ33" s="363">
        <v>1930</v>
      </c>
      <c r="AK33" s="480"/>
      <c r="AL33" s="766"/>
      <c r="AM33" s="768"/>
      <c r="AN33" s="569"/>
      <c r="AO33" s="769"/>
      <c r="AP33" s="771"/>
      <c r="AQ33" s="749"/>
      <c r="AR33" s="751"/>
      <c r="AS33" s="753"/>
      <c r="AT33" s="756">
        <v>0.01</v>
      </c>
      <c r="AU33" s="758">
        <v>0.03</v>
      </c>
      <c r="AV33" s="758">
        <v>0.04</v>
      </c>
      <c r="AW33" s="760">
        <v>0.06</v>
      </c>
      <c r="AX33" s="563"/>
      <c r="AY33" s="776">
        <v>7.0000000000000007E-2</v>
      </c>
      <c r="AZ33" s="161"/>
      <c r="BB33" s="152"/>
      <c r="BC33" s="152"/>
      <c r="BD33" s="152"/>
      <c r="BE33" s="152"/>
      <c r="BF33" s="152"/>
      <c r="BG33" s="152"/>
      <c r="BH33" s="152"/>
      <c r="BI33" s="152"/>
      <c r="BJ33" s="152"/>
      <c r="BK33" s="152"/>
      <c r="BL33" s="152"/>
      <c r="BM33" s="152"/>
    </row>
    <row r="34" spans="1:65" s="162" customFormat="1" ht="16.5" customHeight="1">
      <c r="A34" s="498"/>
      <c r="B34" s="576"/>
      <c r="C34" s="549"/>
      <c r="D34" s="221" t="s">
        <v>162</v>
      </c>
      <c r="E34" s="207"/>
      <c r="F34" s="432">
        <v>102680</v>
      </c>
      <c r="G34" s="419" t="s">
        <v>146</v>
      </c>
      <c r="H34" s="433">
        <v>970</v>
      </c>
      <c r="I34" s="434" t="s">
        <v>147</v>
      </c>
      <c r="J34" s="742"/>
      <c r="K34" s="745"/>
      <c r="L34" s="742"/>
      <c r="M34" s="775"/>
      <c r="N34" s="430"/>
      <c r="O34" s="352"/>
      <c r="P34" s="431"/>
      <c r="Q34" s="578"/>
      <c r="R34" s="422"/>
      <c r="S34" s="342" t="s">
        <v>176</v>
      </c>
      <c r="T34" s="480"/>
      <c r="U34" s="342" t="s">
        <v>176</v>
      </c>
      <c r="V34" s="349"/>
      <c r="W34" s="505"/>
      <c r="X34" s="342"/>
      <c r="Y34" s="480"/>
      <c r="Z34" s="551"/>
      <c r="AA34" s="480"/>
      <c r="AB34" s="483"/>
      <c r="AC34" s="484"/>
      <c r="AD34" s="225" t="s">
        <v>163</v>
      </c>
      <c r="AE34" s="487"/>
      <c r="AF34" s="490"/>
      <c r="AG34" s="484"/>
      <c r="AH34" s="345" t="s">
        <v>164</v>
      </c>
      <c r="AI34" s="364">
        <v>1740</v>
      </c>
      <c r="AJ34" s="365">
        <v>1970</v>
      </c>
      <c r="AK34" s="480"/>
      <c r="AL34" s="767"/>
      <c r="AM34" s="768"/>
      <c r="AN34" s="570"/>
      <c r="AO34" s="769"/>
      <c r="AP34" s="772"/>
      <c r="AQ34" s="749"/>
      <c r="AR34" s="752"/>
      <c r="AS34" s="753"/>
      <c r="AT34" s="757"/>
      <c r="AU34" s="759"/>
      <c r="AV34" s="759"/>
      <c r="AW34" s="761"/>
      <c r="AX34" s="563"/>
      <c r="AY34" s="777"/>
      <c r="AZ34" s="161"/>
      <c r="BB34" s="152"/>
      <c r="BC34" s="152"/>
      <c r="BD34" s="152"/>
      <c r="BE34" s="152"/>
      <c r="BF34" s="152"/>
      <c r="BG34" s="152"/>
      <c r="BH34" s="152"/>
      <c r="BI34" s="152"/>
      <c r="BJ34" s="152"/>
      <c r="BK34" s="152"/>
      <c r="BL34" s="152"/>
      <c r="BM34" s="152"/>
    </row>
    <row r="35" spans="1:65" s="162" customFormat="1" ht="16.5" customHeight="1">
      <c r="A35" s="498"/>
      <c r="B35" s="574" t="s">
        <v>177</v>
      </c>
      <c r="C35" s="502" t="s">
        <v>144</v>
      </c>
      <c r="D35" s="206" t="s">
        <v>145</v>
      </c>
      <c r="E35" s="207"/>
      <c r="F35" s="418">
        <v>15970</v>
      </c>
      <c r="G35" s="419" t="s">
        <v>146</v>
      </c>
      <c r="H35" s="420">
        <v>140</v>
      </c>
      <c r="I35" s="421" t="s">
        <v>147</v>
      </c>
      <c r="J35" s="742" t="s">
        <v>146</v>
      </c>
      <c r="K35" s="743">
        <v>2900</v>
      </c>
      <c r="L35" s="742" t="s">
        <v>146</v>
      </c>
      <c r="M35" s="773">
        <v>30</v>
      </c>
      <c r="N35" s="422"/>
      <c r="O35" s="423"/>
      <c r="P35" s="424"/>
      <c r="Q35" s="578"/>
      <c r="R35" s="422"/>
      <c r="S35" s="342">
        <v>192730</v>
      </c>
      <c r="T35" s="480"/>
      <c r="U35" s="343">
        <v>1930</v>
      </c>
      <c r="V35" s="340"/>
      <c r="W35" s="505"/>
      <c r="X35" s="343"/>
      <c r="Y35" s="480" t="s">
        <v>146</v>
      </c>
      <c r="Z35" s="478">
        <v>4580</v>
      </c>
      <c r="AA35" s="480" t="s">
        <v>146</v>
      </c>
      <c r="AB35" s="481">
        <v>20</v>
      </c>
      <c r="AC35" s="484" t="s">
        <v>146</v>
      </c>
      <c r="AD35" s="213" t="s">
        <v>150</v>
      </c>
      <c r="AE35" s="485">
        <v>1090</v>
      </c>
      <c r="AF35" s="488">
        <v>1200</v>
      </c>
      <c r="AG35" s="484" t="s">
        <v>146</v>
      </c>
      <c r="AH35" s="341" t="s">
        <v>151</v>
      </c>
      <c r="AI35" s="360">
        <v>2220</v>
      </c>
      <c r="AJ35" s="361">
        <v>2500</v>
      </c>
      <c r="AK35" s="480" t="s">
        <v>146</v>
      </c>
      <c r="AL35" s="778">
        <v>2510</v>
      </c>
      <c r="AM35" s="768" t="s">
        <v>146</v>
      </c>
      <c r="AN35" s="568">
        <v>20</v>
      </c>
      <c r="AO35" s="769" t="s">
        <v>152</v>
      </c>
      <c r="AP35" s="770">
        <v>2560</v>
      </c>
      <c r="AQ35" s="749" t="s">
        <v>146</v>
      </c>
      <c r="AR35" s="750">
        <v>30</v>
      </c>
      <c r="AS35" s="753" t="s">
        <v>152</v>
      </c>
      <c r="AT35" s="762" t="s">
        <v>153</v>
      </c>
      <c r="AU35" s="764" t="s">
        <v>154</v>
      </c>
      <c r="AV35" s="764" t="s">
        <v>154</v>
      </c>
      <c r="AW35" s="747" t="s">
        <v>154</v>
      </c>
      <c r="AX35" s="563" t="s">
        <v>152</v>
      </c>
      <c r="AY35" s="754" t="s">
        <v>270</v>
      </c>
      <c r="AZ35" s="161"/>
      <c r="BB35" s="152"/>
      <c r="BC35" s="152"/>
      <c r="BD35" s="152"/>
      <c r="BE35" s="152"/>
      <c r="BF35" s="152"/>
      <c r="BG35" s="152"/>
      <c r="BH35" s="152"/>
      <c r="BI35" s="152"/>
      <c r="BJ35" s="152"/>
      <c r="BK35" s="152"/>
      <c r="BL35" s="152"/>
      <c r="BM35" s="152"/>
    </row>
    <row r="36" spans="1:65" s="162" customFormat="1" ht="16.5" customHeight="1">
      <c r="A36" s="498"/>
      <c r="B36" s="576"/>
      <c r="C36" s="503"/>
      <c r="D36" s="214" t="s">
        <v>155</v>
      </c>
      <c r="E36" s="207"/>
      <c r="F36" s="425">
        <v>20950</v>
      </c>
      <c r="G36" s="419" t="s">
        <v>146</v>
      </c>
      <c r="H36" s="426">
        <v>180</v>
      </c>
      <c r="I36" s="427" t="s">
        <v>147</v>
      </c>
      <c r="J36" s="742"/>
      <c r="K36" s="744"/>
      <c r="L36" s="742"/>
      <c r="M36" s="774"/>
      <c r="N36" s="422" t="s">
        <v>146</v>
      </c>
      <c r="O36" s="428">
        <v>3160</v>
      </c>
      <c r="P36" s="429">
        <v>30</v>
      </c>
      <c r="Q36" s="578"/>
      <c r="R36" s="422"/>
      <c r="S36" s="350"/>
      <c r="T36" s="480"/>
      <c r="U36" s="350"/>
      <c r="V36" s="351"/>
      <c r="W36" s="505"/>
      <c r="X36" s="350"/>
      <c r="Y36" s="480"/>
      <c r="Z36" s="479"/>
      <c r="AA36" s="480"/>
      <c r="AB36" s="482"/>
      <c r="AC36" s="484"/>
      <c r="AD36" s="194" t="s">
        <v>156</v>
      </c>
      <c r="AE36" s="486"/>
      <c r="AF36" s="489"/>
      <c r="AG36" s="484"/>
      <c r="AH36" s="344" t="s">
        <v>157</v>
      </c>
      <c r="AI36" s="362">
        <v>1400</v>
      </c>
      <c r="AJ36" s="363">
        <v>1560</v>
      </c>
      <c r="AK36" s="480"/>
      <c r="AL36" s="766"/>
      <c r="AM36" s="768"/>
      <c r="AN36" s="569"/>
      <c r="AO36" s="769"/>
      <c r="AP36" s="771"/>
      <c r="AQ36" s="749"/>
      <c r="AR36" s="751"/>
      <c r="AS36" s="753"/>
      <c r="AT36" s="763"/>
      <c r="AU36" s="765"/>
      <c r="AV36" s="765"/>
      <c r="AW36" s="748"/>
      <c r="AX36" s="563"/>
      <c r="AY36" s="755"/>
      <c r="AZ36" s="161"/>
      <c r="BB36" s="152"/>
      <c r="BC36" s="152"/>
      <c r="BD36" s="152"/>
      <c r="BE36" s="152"/>
      <c r="BF36" s="152"/>
      <c r="BG36" s="152"/>
      <c r="BH36" s="152"/>
      <c r="BI36" s="152"/>
      <c r="BJ36" s="152"/>
      <c r="BK36" s="152"/>
      <c r="BL36" s="152"/>
      <c r="BM36" s="152"/>
    </row>
    <row r="37" spans="1:65" s="162" customFormat="1" ht="16.5" customHeight="1">
      <c r="A37" s="498"/>
      <c r="B37" s="576"/>
      <c r="C37" s="548" t="s">
        <v>158</v>
      </c>
      <c r="D37" s="214" t="s">
        <v>159</v>
      </c>
      <c r="E37" s="207"/>
      <c r="F37" s="425">
        <v>52780</v>
      </c>
      <c r="G37" s="419" t="s">
        <v>146</v>
      </c>
      <c r="H37" s="426">
        <v>480</v>
      </c>
      <c r="I37" s="427" t="s">
        <v>147</v>
      </c>
      <c r="J37" s="742"/>
      <c r="K37" s="744"/>
      <c r="L37" s="742"/>
      <c r="M37" s="774"/>
      <c r="N37" s="430"/>
      <c r="O37" s="352"/>
      <c r="P37" s="431"/>
      <c r="Q37" s="578"/>
      <c r="R37" s="422"/>
      <c r="S37" s="342" t="s">
        <v>178</v>
      </c>
      <c r="T37" s="480"/>
      <c r="U37" s="342" t="s">
        <v>178</v>
      </c>
      <c r="V37" s="349"/>
      <c r="W37" s="505"/>
      <c r="X37" s="342"/>
      <c r="Y37" s="480" t="s">
        <v>146</v>
      </c>
      <c r="Z37" s="550">
        <v>5580</v>
      </c>
      <c r="AA37" s="480"/>
      <c r="AB37" s="482"/>
      <c r="AC37" s="484"/>
      <c r="AD37" s="194" t="s">
        <v>160</v>
      </c>
      <c r="AE37" s="486"/>
      <c r="AF37" s="489"/>
      <c r="AG37" s="484"/>
      <c r="AH37" s="344" t="s">
        <v>161</v>
      </c>
      <c r="AI37" s="362">
        <v>1520</v>
      </c>
      <c r="AJ37" s="363">
        <v>1720</v>
      </c>
      <c r="AK37" s="480"/>
      <c r="AL37" s="766"/>
      <c r="AM37" s="768"/>
      <c r="AN37" s="569"/>
      <c r="AO37" s="769"/>
      <c r="AP37" s="771"/>
      <c r="AQ37" s="749"/>
      <c r="AR37" s="751"/>
      <c r="AS37" s="753"/>
      <c r="AT37" s="756">
        <v>0.01</v>
      </c>
      <c r="AU37" s="758">
        <v>0.03</v>
      </c>
      <c r="AV37" s="758">
        <v>0.04</v>
      </c>
      <c r="AW37" s="760">
        <v>0.06</v>
      </c>
      <c r="AX37" s="563"/>
      <c r="AY37" s="776">
        <v>7.0000000000000007E-2</v>
      </c>
      <c r="AZ37" s="161"/>
      <c r="BB37" s="152"/>
      <c r="BC37" s="152"/>
      <c r="BD37" s="152"/>
      <c r="BE37" s="152"/>
      <c r="BF37" s="152"/>
      <c r="BG37" s="152"/>
      <c r="BH37" s="152"/>
      <c r="BI37" s="152"/>
      <c r="BJ37" s="152"/>
      <c r="BK37" s="152"/>
      <c r="BL37" s="152"/>
      <c r="BM37" s="152"/>
    </row>
    <row r="38" spans="1:65" s="162" customFormat="1" ht="16.5" customHeight="1">
      <c r="A38" s="498"/>
      <c r="B38" s="576"/>
      <c r="C38" s="549"/>
      <c r="D38" s="221" t="s">
        <v>162</v>
      </c>
      <c r="E38" s="207"/>
      <c r="F38" s="432">
        <v>100870</v>
      </c>
      <c r="G38" s="419" t="s">
        <v>146</v>
      </c>
      <c r="H38" s="433">
        <v>950</v>
      </c>
      <c r="I38" s="434" t="s">
        <v>147</v>
      </c>
      <c r="J38" s="742"/>
      <c r="K38" s="745"/>
      <c r="L38" s="742"/>
      <c r="M38" s="775"/>
      <c r="N38" s="430"/>
      <c r="O38" s="352"/>
      <c r="P38" s="431"/>
      <c r="Q38" s="578"/>
      <c r="R38" s="422"/>
      <c r="S38" s="342">
        <v>211080</v>
      </c>
      <c r="T38" s="480"/>
      <c r="U38" s="343">
        <v>2110</v>
      </c>
      <c r="V38" s="340"/>
      <c r="W38" s="505"/>
      <c r="X38" s="343"/>
      <c r="Y38" s="480"/>
      <c r="Z38" s="551"/>
      <c r="AA38" s="480"/>
      <c r="AB38" s="483"/>
      <c r="AC38" s="484"/>
      <c r="AD38" s="225" t="s">
        <v>163</v>
      </c>
      <c r="AE38" s="487"/>
      <c r="AF38" s="490"/>
      <c r="AG38" s="484"/>
      <c r="AH38" s="345" t="s">
        <v>164</v>
      </c>
      <c r="AI38" s="364">
        <v>1570</v>
      </c>
      <c r="AJ38" s="365">
        <v>1740</v>
      </c>
      <c r="AK38" s="480"/>
      <c r="AL38" s="767"/>
      <c r="AM38" s="768"/>
      <c r="AN38" s="570"/>
      <c r="AO38" s="769"/>
      <c r="AP38" s="772"/>
      <c r="AQ38" s="749"/>
      <c r="AR38" s="752"/>
      <c r="AS38" s="753"/>
      <c r="AT38" s="757"/>
      <c r="AU38" s="759"/>
      <c r="AV38" s="759"/>
      <c r="AW38" s="761"/>
      <c r="AX38" s="563"/>
      <c r="AY38" s="777"/>
      <c r="AZ38" s="161"/>
      <c r="BB38" s="152"/>
      <c r="BC38" s="152"/>
      <c r="BD38" s="152"/>
      <c r="BE38" s="152"/>
      <c r="BF38" s="152"/>
      <c r="BG38" s="152"/>
      <c r="BH38" s="152"/>
      <c r="BI38" s="152"/>
      <c r="BJ38" s="152"/>
      <c r="BK38" s="152"/>
      <c r="BL38" s="152"/>
      <c r="BM38" s="152"/>
    </row>
    <row r="39" spans="1:65" s="162" customFormat="1" ht="16.5" customHeight="1">
      <c r="A39" s="498"/>
      <c r="B39" s="574" t="s">
        <v>179</v>
      </c>
      <c r="C39" s="502" t="s">
        <v>144</v>
      </c>
      <c r="D39" s="206" t="s">
        <v>145</v>
      </c>
      <c r="E39" s="207"/>
      <c r="F39" s="418">
        <v>13990</v>
      </c>
      <c r="G39" s="419" t="s">
        <v>146</v>
      </c>
      <c r="H39" s="420">
        <v>120</v>
      </c>
      <c r="I39" s="421" t="s">
        <v>147</v>
      </c>
      <c r="J39" s="742" t="s">
        <v>146</v>
      </c>
      <c r="K39" s="743">
        <v>2610</v>
      </c>
      <c r="L39" s="742" t="s">
        <v>146</v>
      </c>
      <c r="M39" s="773">
        <v>20</v>
      </c>
      <c r="N39" s="422"/>
      <c r="O39" s="423"/>
      <c r="P39" s="424"/>
      <c r="Q39" s="578"/>
      <c r="R39" s="422"/>
      <c r="S39" s="350"/>
      <c r="T39" s="480"/>
      <c r="U39" s="350"/>
      <c r="V39" s="351"/>
      <c r="W39" s="505"/>
      <c r="X39" s="350"/>
      <c r="Y39" s="577"/>
      <c r="Z39" s="352"/>
      <c r="AA39" s="578"/>
      <c r="AB39" s="353"/>
      <c r="AC39" s="558" t="s">
        <v>146</v>
      </c>
      <c r="AD39" s="213" t="s">
        <v>150</v>
      </c>
      <c r="AE39" s="485">
        <v>990</v>
      </c>
      <c r="AF39" s="488">
        <v>1090</v>
      </c>
      <c r="AG39" s="484" t="s">
        <v>146</v>
      </c>
      <c r="AH39" s="341" t="s">
        <v>151</v>
      </c>
      <c r="AI39" s="360">
        <v>1940</v>
      </c>
      <c r="AJ39" s="361">
        <v>2190</v>
      </c>
      <c r="AK39" s="480" t="s">
        <v>146</v>
      </c>
      <c r="AL39" s="778">
        <v>2250</v>
      </c>
      <c r="AM39" s="768" t="s">
        <v>146</v>
      </c>
      <c r="AN39" s="568">
        <v>20</v>
      </c>
      <c r="AO39" s="769" t="s">
        <v>152</v>
      </c>
      <c r="AP39" s="770">
        <v>2310</v>
      </c>
      <c r="AQ39" s="749" t="s">
        <v>146</v>
      </c>
      <c r="AR39" s="750">
        <v>20</v>
      </c>
      <c r="AS39" s="753" t="s">
        <v>152</v>
      </c>
      <c r="AT39" s="762" t="s">
        <v>153</v>
      </c>
      <c r="AU39" s="764" t="s">
        <v>154</v>
      </c>
      <c r="AV39" s="764" t="s">
        <v>154</v>
      </c>
      <c r="AW39" s="747" t="s">
        <v>154</v>
      </c>
      <c r="AX39" s="563" t="s">
        <v>152</v>
      </c>
      <c r="AY39" s="754" t="s">
        <v>270</v>
      </c>
      <c r="AZ39" s="161"/>
      <c r="BB39" s="152"/>
      <c r="BC39" s="152"/>
      <c r="BD39" s="152"/>
      <c r="BE39" s="152"/>
      <c r="BF39" s="152"/>
      <c r="BG39" s="152"/>
      <c r="BH39" s="152"/>
      <c r="BI39" s="152"/>
      <c r="BJ39" s="152"/>
      <c r="BK39" s="152"/>
      <c r="BL39" s="152"/>
      <c r="BM39" s="152"/>
    </row>
    <row r="40" spans="1:65" s="162" customFormat="1" ht="16.5" customHeight="1">
      <c r="A40" s="498"/>
      <c r="B40" s="576"/>
      <c r="C40" s="503"/>
      <c r="D40" s="214" t="s">
        <v>155</v>
      </c>
      <c r="E40" s="207"/>
      <c r="F40" s="425">
        <v>18700</v>
      </c>
      <c r="G40" s="419" t="s">
        <v>146</v>
      </c>
      <c r="H40" s="426">
        <v>160</v>
      </c>
      <c r="I40" s="427" t="s">
        <v>147</v>
      </c>
      <c r="J40" s="742"/>
      <c r="K40" s="744"/>
      <c r="L40" s="742"/>
      <c r="M40" s="774"/>
      <c r="N40" s="422" t="s">
        <v>146</v>
      </c>
      <c r="O40" s="428">
        <v>3160</v>
      </c>
      <c r="P40" s="429">
        <v>30</v>
      </c>
      <c r="Q40" s="578"/>
      <c r="R40" s="422"/>
      <c r="S40" s="342" t="s">
        <v>180</v>
      </c>
      <c r="T40" s="480"/>
      <c r="U40" s="342" t="s">
        <v>180</v>
      </c>
      <c r="V40" s="349"/>
      <c r="W40" s="505"/>
      <c r="X40" s="342" t="s">
        <v>181</v>
      </c>
      <c r="Y40" s="577"/>
      <c r="Z40" s="352"/>
      <c r="AA40" s="578"/>
      <c r="AB40" s="354"/>
      <c r="AC40" s="558"/>
      <c r="AD40" s="194" t="s">
        <v>156</v>
      </c>
      <c r="AE40" s="486"/>
      <c r="AF40" s="489"/>
      <c r="AG40" s="484"/>
      <c r="AH40" s="344" t="s">
        <v>157</v>
      </c>
      <c r="AI40" s="362">
        <v>1200</v>
      </c>
      <c r="AJ40" s="363">
        <v>1360</v>
      </c>
      <c r="AK40" s="480"/>
      <c r="AL40" s="766"/>
      <c r="AM40" s="768"/>
      <c r="AN40" s="569"/>
      <c r="AO40" s="769"/>
      <c r="AP40" s="771"/>
      <c r="AQ40" s="749"/>
      <c r="AR40" s="751"/>
      <c r="AS40" s="753"/>
      <c r="AT40" s="763"/>
      <c r="AU40" s="765"/>
      <c r="AV40" s="765"/>
      <c r="AW40" s="748"/>
      <c r="AX40" s="563"/>
      <c r="AY40" s="755"/>
      <c r="AZ40" s="161"/>
      <c r="BB40" s="152"/>
      <c r="BC40" s="152"/>
      <c r="BD40" s="152"/>
      <c r="BE40" s="152"/>
      <c r="BF40" s="152"/>
      <c r="BG40" s="152"/>
      <c r="BH40" s="152"/>
      <c r="BI40" s="152"/>
      <c r="BJ40" s="152"/>
      <c r="BK40" s="152"/>
      <c r="BL40" s="152"/>
      <c r="BM40" s="152"/>
    </row>
    <row r="41" spans="1:65" s="162" customFormat="1" ht="16.5" customHeight="1">
      <c r="A41" s="498"/>
      <c r="B41" s="576"/>
      <c r="C41" s="548" t="s">
        <v>158</v>
      </c>
      <c r="D41" s="214" t="s">
        <v>159</v>
      </c>
      <c r="E41" s="207"/>
      <c r="F41" s="425">
        <v>49930</v>
      </c>
      <c r="G41" s="419" t="s">
        <v>146</v>
      </c>
      <c r="H41" s="426">
        <v>450</v>
      </c>
      <c r="I41" s="427" t="s">
        <v>147</v>
      </c>
      <c r="J41" s="742"/>
      <c r="K41" s="744"/>
      <c r="L41" s="742"/>
      <c r="M41" s="774"/>
      <c r="N41" s="430"/>
      <c r="O41" s="352"/>
      <c r="P41" s="431"/>
      <c r="Q41" s="578"/>
      <c r="R41" s="422"/>
      <c r="S41" s="342">
        <v>229440</v>
      </c>
      <c r="T41" s="480"/>
      <c r="U41" s="343">
        <v>2290</v>
      </c>
      <c r="V41" s="340"/>
      <c r="W41" s="505"/>
      <c r="X41" s="355" t="s">
        <v>182</v>
      </c>
      <c r="Y41" s="577"/>
      <c r="Z41" s="352"/>
      <c r="AA41" s="578"/>
      <c r="AB41" s="354"/>
      <c r="AC41" s="558"/>
      <c r="AD41" s="194" t="s">
        <v>160</v>
      </c>
      <c r="AE41" s="486"/>
      <c r="AF41" s="489"/>
      <c r="AG41" s="484"/>
      <c r="AH41" s="344" t="s">
        <v>161</v>
      </c>
      <c r="AI41" s="362">
        <v>1320</v>
      </c>
      <c r="AJ41" s="363">
        <v>1470</v>
      </c>
      <c r="AK41" s="480"/>
      <c r="AL41" s="766"/>
      <c r="AM41" s="768"/>
      <c r="AN41" s="569"/>
      <c r="AO41" s="769"/>
      <c r="AP41" s="771"/>
      <c r="AQ41" s="749"/>
      <c r="AR41" s="751"/>
      <c r="AS41" s="753"/>
      <c r="AT41" s="756">
        <v>0.01</v>
      </c>
      <c r="AU41" s="758">
        <v>0.03</v>
      </c>
      <c r="AV41" s="758">
        <v>0.04</v>
      </c>
      <c r="AW41" s="760">
        <v>0.06</v>
      </c>
      <c r="AX41" s="563"/>
      <c r="AY41" s="776">
        <v>7.0000000000000007E-2</v>
      </c>
      <c r="AZ41" s="161"/>
      <c r="BB41" s="152"/>
      <c r="BC41" s="152"/>
      <c r="BD41" s="152"/>
      <c r="BE41" s="152"/>
      <c r="BF41" s="152"/>
      <c r="BG41" s="152"/>
      <c r="BH41" s="152"/>
      <c r="BI41" s="152"/>
      <c r="BJ41" s="152"/>
      <c r="BK41" s="152"/>
      <c r="BL41" s="152"/>
      <c r="BM41" s="152"/>
    </row>
    <row r="42" spans="1:65" s="162" customFormat="1" ht="16.5" customHeight="1">
      <c r="A42" s="498"/>
      <c r="B42" s="576"/>
      <c r="C42" s="549"/>
      <c r="D42" s="221" t="s">
        <v>162</v>
      </c>
      <c r="E42" s="207"/>
      <c r="F42" s="432">
        <v>97610</v>
      </c>
      <c r="G42" s="419" t="s">
        <v>146</v>
      </c>
      <c r="H42" s="433">
        <v>920</v>
      </c>
      <c r="I42" s="434" t="s">
        <v>147</v>
      </c>
      <c r="J42" s="742"/>
      <c r="K42" s="745"/>
      <c r="L42" s="742"/>
      <c r="M42" s="775"/>
      <c r="N42" s="430"/>
      <c r="O42" s="352"/>
      <c r="P42" s="431"/>
      <c r="Q42" s="578"/>
      <c r="R42" s="422"/>
      <c r="S42" s="350"/>
      <c r="T42" s="480"/>
      <c r="U42" s="350"/>
      <c r="V42" s="351"/>
      <c r="W42" s="505"/>
      <c r="X42" s="350"/>
      <c r="Y42" s="577"/>
      <c r="Z42" s="352"/>
      <c r="AA42" s="578"/>
      <c r="AB42" s="354"/>
      <c r="AC42" s="558"/>
      <c r="AD42" s="225" t="s">
        <v>163</v>
      </c>
      <c r="AE42" s="487"/>
      <c r="AF42" s="490"/>
      <c r="AG42" s="484"/>
      <c r="AH42" s="345" t="s">
        <v>164</v>
      </c>
      <c r="AI42" s="364">
        <v>1390</v>
      </c>
      <c r="AJ42" s="365">
        <v>1510</v>
      </c>
      <c r="AK42" s="480"/>
      <c r="AL42" s="767"/>
      <c r="AM42" s="768"/>
      <c r="AN42" s="570"/>
      <c r="AO42" s="769"/>
      <c r="AP42" s="772"/>
      <c r="AQ42" s="749"/>
      <c r="AR42" s="752"/>
      <c r="AS42" s="753"/>
      <c r="AT42" s="757"/>
      <c r="AU42" s="759"/>
      <c r="AV42" s="759"/>
      <c r="AW42" s="761"/>
      <c r="AX42" s="563"/>
      <c r="AY42" s="777"/>
      <c r="AZ42" s="161"/>
      <c r="BB42" s="152"/>
      <c r="BC42" s="152"/>
      <c r="BD42" s="152"/>
      <c r="BE42" s="152"/>
      <c r="BF42" s="152"/>
      <c r="BG42" s="152"/>
      <c r="BH42" s="152"/>
      <c r="BI42" s="152"/>
      <c r="BJ42" s="152"/>
      <c r="BK42" s="152"/>
      <c r="BL42" s="152"/>
      <c r="BM42" s="152"/>
    </row>
    <row r="43" spans="1:65" s="162" customFormat="1" ht="16.5" customHeight="1">
      <c r="A43" s="498"/>
      <c r="B43" s="574" t="s">
        <v>183</v>
      </c>
      <c r="C43" s="502" t="s">
        <v>144</v>
      </c>
      <c r="D43" s="206" t="s">
        <v>145</v>
      </c>
      <c r="E43" s="207"/>
      <c r="F43" s="418">
        <v>13380</v>
      </c>
      <c r="G43" s="419" t="s">
        <v>146</v>
      </c>
      <c r="H43" s="420">
        <v>110</v>
      </c>
      <c r="I43" s="421" t="s">
        <v>147</v>
      </c>
      <c r="J43" s="742" t="s">
        <v>146</v>
      </c>
      <c r="K43" s="743">
        <v>2370</v>
      </c>
      <c r="L43" s="742" t="s">
        <v>146</v>
      </c>
      <c r="M43" s="773">
        <v>20</v>
      </c>
      <c r="N43" s="422"/>
      <c r="O43" s="423"/>
      <c r="P43" s="424"/>
      <c r="Q43" s="578"/>
      <c r="R43" s="422"/>
      <c r="S43" s="342" t="s">
        <v>184</v>
      </c>
      <c r="T43" s="480"/>
      <c r="U43" s="342" t="s">
        <v>184</v>
      </c>
      <c r="V43" s="349"/>
      <c r="W43" s="505"/>
      <c r="X43" s="342"/>
      <c r="Y43" s="577"/>
      <c r="Z43" s="352"/>
      <c r="AA43" s="578"/>
      <c r="AB43" s="354"/>
      <c r="AC43" s="558" t="s">
        <v>146</v>
      </c>
      <c r="AD43" s="213" t="s">
        <v>150</v>
      </c>
      <c r="AE43" s="485">
        <v>1090</v>
      </c>
      <c r="AF43" s="488">
        <v>1200</v>
      </c>
      <c r="AG43" s="484" t="s">
        <v>146</v>
      </c>
      <c r="AH43" s="341" t="s">
        <v>151</v>
      </c>
      <c r="AI43" s="360">
        <v>2150</v>
      </c>
      <c r="AJ43" s="361">
        <v>2400</v>
      </c>
      <c r="AK43" s="480" t="s">
        <v>146</v>
      </c>
      <c r="AL43" s="778">
        <v>2050</v>
      </c>
      <c r="AM43" s="768" t="s">
        <v>146</v>
      </c>
      <c r="AN43" s="568">
        <v>20</v>
      </c>
      <c r="AO43" s="769" t="s">
        <v>152</v>
      </c>
      <c r="AP43" s="770">
        <v>2100</v>
      </c>
      <c r="AQ43" s="749" t="s">
        <v>146</v>
      </c>
      <c r="AR43" s="750">
        <v>20</v>
      </c>
      <c r="AS43" s="753" t="s">
        <v>152</v>
      </c>
      <c r="AT43" s="762" t="s">
        <v>153</v>
      </c>
      <c r="AU43" s="764" t="s">
        <v>154</v>
      </c>
      <c r="AV43" s="764" t="s">
        <v>154</v>
      </c>
      <c r="AW43" s="747" t="s">
        <v>154</v>
      </c>
      <c r="AX43" s="563" t="s">
        <v>152</v>
      </c>
      <c r="AY43" s="754" t="s">
        <v>270</v>
      </c>
      <c r="AZ43" s="161"/>
      <c r="BB43" s="152"/>
      <c r="BC43" s="152"/>
      <c r="BD43" s="152"/>
      <c r="BE43" s="152"/>
      <c r="BF43" s="152"/>
      <c r="BG43" s="152"/>
      <c r="BH43" s="152"/>
      <c r="BI43" s="152"/>
      <c r="BJ43" s="152"/>
      <c r="BK43" s="152"/>
      <c r="BL43" s="152"/>
      <c r="BM43" s="152"/>
    </row>
    <row r="44" spans="1:65" s="162" customFormat="1" ht="16.5" customHeight="1">
      <c r="A44" s="498"/>
      <c r="B44" s="576"/>
      <c r="C44" s="503"/>
      <c r="D44" s="214" t="s">
        <v>155</v>
      </c>
      <c r="E44" s="207"/>
      <c r="F44" s="425">
        <v>18010</v>
      </c>
      <c r="G44" s="419" t="s">
        <v>146</v>
      </c>
      <c r="H44" s="426">
        <v>150</v>
      </c>
      <c r="I44" s="427" t="s">
        <v>147</v>
      </c>
      <c r="J44" s="742"/>
      <c r="K44" s="744"/>
      <c r="L44" s="742"/>
      <c r="M44" s="774"/>
      <c r="N44" s="422" t="s">
        <v>146</v>
      </c>
      <c r="O44" s="428">
        <v>3160</v>
      </c>
      <c r="P44" s="429">
        <v>30</v>
      </c>
      <c r="Q44" s="578"/>
      <c r="R44" s="422"/>
      <c r="S44" s="342">
        <v>247790</v>
      </c>
      <c r="T44" s="480"/>
      <c r="U44" s="343">
        <v>2470</v>
      </c>
      <c r="V44" s="340"/>
      <c r="W44" s="505"/>
      <c r="X44" s="343"/>
      <c r="Y44" s="577"/>
      <c r="Z44" s="352"/>
      <c r="AA44" s="578"/>
      <c r="AB44" s="354"/>
      <c r="AC44" s="558"/>
      <c r="AD44" s="194" t="s">
        <v>156</v>
      </c>
      <c r="AE44" s="486"/>
      <c r="AF44" s="489"/>
      <c r="AG44" s="484"/>
      <c r="AH44" s="344" t="s">
        <v>157</v>
      </c>
      <c r="AI44" s="362">
        <v>1320</v>
      </c>
      <c r="AJ44" s="363">
        <v>1480</v>
      </c>
      <c r="AK44" s="480"/>
      <c r="AL44" s="766"/>
      <c r="AM44" s="768"/>
      <c r="AN44" s="569"/>
      <c r="AO44" s="769"/>
      <c r="AP44" s="771"/>
      <c r="AQ44" s="749"/>
      <c r="AR44" s="751"/>
      <c r="AS44" s="753"/>
      <c r="AT44" s="763"/>
      <c r="AU44" s="765"/>
      <c r="AV44" s="765"/>
      <c r="AW44" s="748"/>
      <c r="AX44" s="563"/>
      <c r="AY44" s="755"/>
      <c r="AZ44" s="161"/>
      <c r="BB44" s="152"/>
      <c r="BC44" s="152"/>
      <c r="BD44" s="152"/>
      <c r="BE44" s="152"/>
      <c r="BF44" s="152"/>
      <c r="BG44" s="152"/>
      <c r="BH44" s="152"/>
      <c r="BI44" s="152"/>
      <c r="BJ44" s="152"/>
      <c r="BK44" s="152"/>
      <c r="BL44" s="152"/>
      <c r="BM44" s="152"/>
    </row>
    <row r="45" spans="1:65" s="162" customFormat="1" ht="16.5" customHeight="1">
      <c r="A45" s="498"/>
      <c r="B45" s="576"/>
      <c r="C45" s="548" t="s">
        <v>158</v>
      </c>
      <c r="D45" s="214" t="s">
        <v>159</v>
      </c>
      <c r="E45" s="207"/>
      <c r="F45" s="425">
        <v>49060</v>
      </c>
      <c r="G45" s="419" t="s">
        <v>146</v>
      </c>
      <c r="H45" s="426">
        <v>440</v>
      </c>
      <c r="I45" s="427" t="s">
        <v>147</v>
      </c>
      <c r="J45" s="742"/>
      <c r="K45" s="744"/>
      <c r="L45" s="742"/>
      <c r="M45" s="774"/>
      <c r="N45" s="430"/>
      <c r="O45" s="352"/>
      <c r="P45" s="431"/>
      <c r="Q45" s="578"/>
      <c r="R45" s="422"/>
      <c r="S45" s="350"/>
      <c r="T45" s="480"/>
      <c r="U45" s="350"/>
      <c r="V45" s="351"/>
      <c r="W45" s="505"/>
      <c r="X45" s="350"/>
      <c r="Y45" s="577"/>
      <c r="Z45" s="352"/>
      <c r="AA45" s="578"/>
      <c r="AB45" s="354"/>
      <c r="AC45" s="558"/>
      <c r="AD45" s="194" t="s">
        <v>160</v>
      </c>
      <c r="AE45" s="486"/>
      <c r="AF45" s="489"/>
      <c r="AG45" s="484"/>
      <c r="AH45" s="344" t="s">
        <v>161</v>
      </c>
      <c r="AI45" s="362">
        <v>1470</v>
      </c>
      <c r="AJ45" s="363">
        <v>1620</v>
      </c>
      <c r="AK45" s="480"/>
      <c r="AL45" s="766"/>
      <c r="AM45" s="768"/>
      <c r="AN45" s="569"/>
      <c r="AO45" s="769"/>
      <c r="AP45" s="771"/>
      <c r="AQ45" s="749"/>
      <c r="AR45" s="751"/>
      <c r="AS45" s="753"/>
      <c r="AT45" s="756">
        <v>0.01</v>
      </c>
      <c r="AU45" s="758">
        <v>0.03</v>
      </c>
      <c r="AV45" s="758">
        <v>0.04</v>
      </c>
      <c r="AW45" s="760">
        <v>0.06</v>
      </c>
      <c r="AX45" s="563"/>
      <c r="AY45" s="776">
        <v>7.0000000000000007E-2</v>
      </c>
      <c r="AZ45" s="161"/>
      <c r="BB45" s="152"/>
      <c r="BC45" s="152"/>
      <c r="BD45" s="152"/>
      <c r="BE45" s="152"/>
      <c r="BF45" s="152"/>
      <c r="BG45" s="152"/>
      <c r="BH45" s="152"/>
      <c r="BI45" s="152"/>
      <c r="BJ45" s="152"/>
      <c r="BK45" s="152"/>
      <c r="BL45" s="152"/>
      <c r="BM45" s="152"/>
    </row>
    <row r="46" spans="1:65" s="162" customFormat="1" ht="16.5" customHeight="1">
      <c r="A46" s="498"/>
      <c r="B46" s="576"/>
      <c r="C46" s="549"/>
      <c r="D46" s="221" t="s">
        <v>162</v>
      </c>
      <c r="E46" s="207"/>
      <c r="F46" s="432">
        <v>96610</v>
      </c>
      <c r="G46" s="419" t="s">
        <v>146</v>
      </c>
      <c r="H46" s="433">
        <v>910</v>
      </c>
      <c r="I46" s="434" t="s">
        <v>147</v>
      </c>
      <c r="J46" s="742"/>
      <c r="K46" s="745"/>
      <c r="L46" s="742"/>
      <c r="M46" s="775"/>
      <c r="N46" s="430"/>
      <c r="O46" s="352"/>
      <c r="P46" s="431"/>
      <c r="Q46" s="578"/>
      <c r="R46" s="422"/>
      <c r="S46" s="342" t="s">
        <v>185</v>
      </c>
      <c r="T46" s="480"/>
      <c r="U46" s="342" t="s">
        <v>185</v>
      </c>
      <c r="V46" s="349"/>
      <c r="W46" s="505"/>
      <c r="X46" s="342"/>
      <c r="Y46" s="577"/>
      <c r="Z46" s="352"/>
      <c r="AA46" s="578"/>
      <c r="AB46" s="354"/>
      <c r="AC46" s="558"/>
      <c r="AD46" s="225" t="s">
        <v>163</v>
      </c>
      <c r="AE46" s="487"/>
      <c r="AF46" s="490"/>
      <c r="AG46" s="484"/>
      <c r="AH46" s="345" t="s">
        <v>164</v>
      </c>
      <c r="AI46" s="364">
        <v>1510</v>
      </c>
      <c r="AJ46" s="365">
        <v>1680</v>
      </c>
      <c r="AK46" s="480"/>
      <c r="AL46" s="767"/>
      <c r="AM46" s="768"/>
      <c r="AN46" s="570"/>
      <c r="AO46" s="769"/>
      <c r="AP46" s="772"/>
      <c r="AQ46" s="749"/>
      <c r="AR46" s="752"/>
      <c r="AS46" s="753"/>
      <c r="AT46" s="757"/>
      <c r="AU46" s="759"/>
      <c r="AV46" s="759"/>
      <c r="AW46" s="761"/>
      <c r="AX46" s="563"/>
      <c r="AY46" s="777"/>
      <c r="AZ46" s="161"/>
      <c r="BB46" s="152"/>
      <c r="BC46" s="152"/>
      <c r="BD46" s="152"/>
      <c r="BE46" s="152"/>
      <c r="BF46" s="152"/>
      <c r="BG46" s="152"/>
      <c r="BH46" s="152"/>
      <c r="BI46" s="152"/>
      <c r="BJ46" s="152"/>
      <c r="BK46" s="152"/>
      <c r="BL46" s="152"/>
      <c r="BM46" s="152"/>
    </row>
    <row r="47" spans="1:65" s="162" customFormat="1" ht="16.5" customHeight="1">
      <c r="A47" s="498"/>
      <c r="B47" s="579" t="s">
        <v>186</v>
      </c>
      <c r="C47" s="502" t="s">
        <v>144</v>
      </c>
      <c r="D47" s="206" t="s">
        <v>145</v>
      </c>
      <c r="E47" s="207"/>
      <c r="F47" s="418">
        <v>12860</v>
      </c>
      <c r="G47" s="419" t="s">
        <v>146</v>
      </c>
      <c r="H47" s="420">
        <v>110</v>
      </c>
      <c r="I47" s="421" t="s">
        <v>147</v>
      </c>
      <c r="J47" s="742" t="s">
        <v>146</v>
      </c>
      <c r="K47" s="743">
        <v>2170</v>
      </c>
      <c r="L47" s="742" t="s">
        <v>146</v>
      </c>
      <c r="M47" s="773">
        <v>20</v>
      </c>
      <c r="N47" s="422"/>
      <c r="O47" s="423"/>
      <c r="P47" s="424"/>
      <c r="Q47" s="578"/>
      <c r="R47" s="422"/>
      <c r="S47" s="342">
        <v>266140</v>
      </c>
      <c r="T47" s="480"/>
      <c r="U47" s="343">
        <v>2660</v>
      </c>
      <c r="V47" s="340"/>
      <c r="W47" s="505"/>
      <c r="X47" s="343"/>
      <c r="Y47" s="577"/>
      <c r="Z47" s="352"/>
      <c r="AA47" s="578"/>
      <c r="AB47" s="354"/>
      <c r="AC47" s="558" t="s">
        <v>146</v>
      </c>
      <c r="AD47" s="213" t="s">
        <v>150</v>
      </c>
      <c r="AE47" s="485">
        <v>990</v>
      </c>
      <c r="AF47" s="488">
        <v>1090</v>
      </c>
      <c r="AG47" s="484" t="s">
        <v>146</v>
      </c>
      <c r="AH47" s="341" t="s">
        <v>151</v>
      </c>
      <c r="AI47" s="360">
        <v>1940</v>
      </c>
      <c r="AJ47" s="361">
        <v>2190</v>
      </c>
      <c r="AK47" s="480" t="s">
        <v>146</v>
      </c>
      <c r="AL47" s="778">
        <v>1880</v>
      </c>
      <c r="AM47" s="768" t="s">
        <v>146</v>
      </c>
      <c r="AN47" s="568">
        <v>10</v>
      </c>
      <c r="AO47" s="769" t="s">
        <v>152</v>
      </c>
      <c r="AP47" s="770">
        <v>1920</v>
      </c>
      <c r="AQ47" s="749" t="s">
        <v>146</v>
      </c>
      <c r="AR47" s="750">
        <v>20</v>
      </c>
      <c r="AS47" s="753" t="s">
        <v>152</v>
      </c>
      <c r="AT47" s="762" t="s">
        <v>153</v>
      </c>
      <c r="AU47" s="764" t="s">
        <v>154</v>
      </c>
      <c r="AV47" s="764" t="s">
        <v>154</v>
      </c>
      <c r="AW47" s="747" t="s">
        <v>154</v>
      </c>
      <c r="AX47" s="563" t="s">
        <v>152</v>
      </c>
      <c r="AY47" s="754" t="s">
        <v>270</v>
      </c>
      <c r="AZ47" s="161"/>
      <c r="BB47" s="152"/>
      <c r="BC47" s="152"/>
      <c r="BD47" s="152"/>
      <c r="BE47" s="152"/>
      <c r="BF47" s="152"/>
      <c r="BG47" s="152"/>
      <c r="BH47" s="152"/>
      <c r="BI47" s="152"/>
      <c r="BJ47" s="152"/>
      <c r="BK47" s="152"/>
      <c r="BL47" s="152"/>
      <c r="BM47" s="152"/>
    </row>
    <row r="48" spans="1:65" s="162" customFormat="1" ht="16.5" customHeight="1">
      <c r="A48" s="498"/>
      <c r="B48" s="580"/>
      <c r="C48" s="503"/>
      <c r="D48" s="214" t="s">
        <v>155</v>
      </c>
      <c r="E48" s="207"/>
      <c r="F48" s="425">
        <v>17420</v>
      </c>
      <c r="G48" s="419" t="s">
        <v>146</v>
      </c>
      <c r="H48" s="426">
        <v>150</v>
      </c>
      <c r="I48" s="427" t="s">
        <v>147</v>
      </c>
      <c r="J48" s="742"/>
      <c r="K48" s="744"/>
      <c r="L48" s="742"/>
      <c r="M48" s="774"/>
      <c r="N48" s="422" t="s">
        <v>146</v>
      </c>
      <c r="O48" s="428">
        <v>3160</v>
      </c>
      <c r="P48" s="429">
        <v>30</v>
      </c>
      <c r="Q48" s="578"/>
      <c r="R48" s="422"/>
      <c r="S48" s="350"/>
      <c r="T48" s="480"/>
      <c r="U48" s="350"/>
      <c r="V48" s="351"/>
      <c r="W48" s="505"/>
      <c r="X48" s="350"/>
      <c r="Y48" s="577"/>
      <c r="Z48" s="352"/>
      <c r="AA48" s="578"/>
      <c r="AB48" s="354"/>
      <c r="AC48" s="558"/>
      <c r="AD48" s="194" t="s">
        <v>156</v>
      </c>
      <c r="AE48" s="486"/>
      <c r="AF48" s="489"/>
      <c r="AG48" s="484"/>
      <c r="AH48" s="344" t="s">
        <v>157</v>
      </c>
      <c r="AI48" s="362">
        <v>1200</v>
      </c>
      <c r="AJ48" s="363">
        <v>1360</v>
      </c>
      <c r="AK48" s="480"/>
      <c r="AL48" s="766"/>
      <c r="AM48" s="768"/>
      <c r="AN48" s="569"/>
      <c r="AO48" s="769"/>
      <c r="AP48" s="771"/>
      <c r="AQ48" s="749"/>
      <c r="AR48" s="751"/>
      <c r="AS48" s="753"/>
      <c r="AT48" s="763"/>
      <c r="AU48" s="765"/>
      <c r="AV48" s="765"/>
      <c r="AW48" s="748"/>
      <c r="AX48" s="563"/>
      <c r="AY48" s="755"/>
      <c r="AZ48" s="161"/>
      <c r="BB48" s="152"/>
      <c r="BC48" s="152"/>
      <c r="BD48" s="152"/>
      <c r="BE48" s="152"/>
      <c r="BF48" s="152"/>
      <c r="BG48" s="152"/>
      <c r="BH48" s="152"/>
      <c r="BI48" s="152"/>
      <c r="BJ48" s="152"/>
      <c r="BK48" s="152"/>
      <c r="BL48" s="152"/>
      <c r="BM48" s="152"/>
    </row>
    <row r="49" spans="1:65" s="162" customFormat="1" ht="16.5" customHeight="1">
      <c r="A49" s="498"/>
      <c r="B49" s="580"/>
      <c r="C49" s="548" t="s">
        <v>158</v>
      </c>
      <c r="D49" s="214" t="s">
        <v>159</v>
      </c>
      <c r="E49" s="207"/>
      <c r="F49" s="425">
        <v>48320</v>
      </c>
      <c r="G49" s="419" t="s">
        <v>146</v>
      </c>
      <c r="H49" s="426">
        <v>430</v>
      </c>
      <c r="I49" s="427" t="s">
        <v>147</v>
      </c>
      <c r="J49" s="742"/>
      <c r="K49" s="744"/>
      <c r="L49" s="742"/>
      <c r="M49" s="774"/>
      <c r="N49" s="430"/>
      <c r="O49" s="352"/>
      <c r="P49" s="431"/>
      <c r="Q49" s="578"/>
      <c r="R49" s="422"/>
      <c r="S49" s="342" t="s">
        <v>187</v>
      </c>
      <c r="T49" s="480"/>
      <c r="U49" s="342" t="s">
        <v>187</v>
      </c>
      <c r="V49" s="349"/>
      <c r="W49" s="505"/>
      <c r="X49" s="342"/>
      <c r="Y49" s="577"/>
      <c r="Z49" s="352"/>
      <c r="AA49" s="578"/>
      <c r="AB49" s="354"/>
      <c r="AC49" s="558"/>
      <c r="AD49" s="194" t="s">
        <v>160</v>
      </c>
      <c r="AE49" s="486"/>
      <c r="AF49" s="489"/>
      <c r="AG49" s="484"/>
      <c r="AH49" s="344" t="s">
        <v>161</v>
      </c>
      <c r="AI49" s="362">
        <v>1320</v>
      </c>
      <c r="AJ49" s="363">
        <v>1470</v>
      </c>
      <c r="AK49" s="480"/>
      <c r="AL49" s="766"/>
      <c r="AM49" s="768"/>
      <c r="AN49" s="569"/>
      <c r="AO49" s="769"/>
      <c r="AP49" s="771"/>
      <c r="AQ49" s="749"/>
      <c r="AR49" s="751"/>
      <c r="AS49" s="753"/>
      <c r="AT49" s="756">
        <v>0.01</v>
      </c>
      <c r="AU49" s="758">
        <v>0.03</v>
      </c>
      <c r="AV49" s="758">
        <v>0.04</v>
      </c>
      <c r="AW49" s="760">
        <v>0.06</v>
      </c>
      <c r="AX49" s="563"/>
      <c r="AY49" s="776">
        <v>7.0000000000000007E-2</v>
      </c>
      <c r="AZ49" s="161"/>
      <c r="BB49" s="152"/>
      <c r="BC49" s="152"/>
      <c r="BD49" s="152"/>
      <c r="BE49" s="152"/>
      <c r="BF49" s="152"/>
      <c r="BG49" s="152"/>
      <c r="BH49" s="152"/>
      <c r="BI49" s="152"/>
      <c r="BJ49" s="152"/>
      <c r="BK49" s="152"/>
      <c r="BL49" s="152"/>
      <c r="BM49" s="152"/>
    </row>
    <row r="50" spans="1:65" s="162" customFormat="1" ht="16.5" customHeight="1">
      <c r="A50" s="498"/>
      <c r="B50" s="581"/>
      <c r="C50" s="549"/>
      <c r="D50" s="221" t="s">
        <v>162</v>
      </c>
      <c r="E50" s="207"/>
      <c r="F50" s="432">
        <v>95760</v>
      </c>
      <c r="G50" s="419" t="s">
        <v>146</v>
      </c>
      <c r="H50" s="433">
        <v>900</v>
      </c>
      <c r="I50" s="434" t="s">
        <v>147</v>
      </c>
      <c r="J50" s="742"/>
      <c r="K50" s="745"/>
      <c r="L50" s="742"/>
      <c r="M50" s="775"/>
      <c r="N50" s="430"/>
      <c r="O50" s="352"/>
      <c r="P50" s="431"/>
      <c r="Q50" s="578"/>
      <c r="R50" s="422"/>
      <c r="S50" s="342">
        <v>284490</v>
      </c>
      <c r="T50" s="480"/>
      <c r="U50" s="343">
        <v>2840</v>
      </c>
      <c r="V50" s="340"/>
      <c r="W50" s="505"/>
      <c r="X50" s="343"/>
      <c r="Y50" s="577"/>
      <c r="Z50" s="352"/>
      <c r="AA50" s="578"/>
      <c r="AB50" s="354"/>
      <c r="AC50" s="558"/>
      <c r="AD50" s="225" t="s">
        <v>163</v>
      </c>
      <c r="AE50" s="487"/>
      <c r="AF50" s="490"/>
      <c r="AG50" s="484"/>
      <c r="AH50" s="345" t="s">
        <v>164</v>
      </c>
      <c r="AI50" s="364">
        <v>1390</v>
      </c>
      <c r="AJ50" s="365">
        <v>1510</v>
      </c>
      <c r="AK50" s="480"/>
      <c r="AL50" s="767"/>
      <c r="AM50" s="768"/>
      <c r="AN50" s="570"/>
      <c r="AO50" s="769"/>
      <c r="AP50" s="772"/>
      <c r="AQ50" s="749"/>
      <c r="AR50" s="752"/>
      <c r="AS50" s="753"/>
      <c r="AT50" s="757"/>
      <c r="AU50" s="759"/>
      <c r="AV50" s="759"/>
      <c r="AW50" s="761"/>
      <c r="AX50" s="563"/>
      <c r="AY50" s="777"/>
      <c r="AZ50" s="161"/>
      <c r="BB50" s="152"/>
      <c r="BC50" s="152"/>
      <c r="BD50" s="152"/>
      <c r="BE50" s="152"/>
      <c r="BF50" s="152"/>
      <c r="BG50" s="152"/>
      <c r="BH50" s="152"/>
      <c r="BI50" s="152"/>
      <c r="BJ50" s="152"/>
      <c r="BK50" s="152"/>
      <c r="BL50" s="152"/>
      <c r="BM50" s="152"/>
    </row>
    <row r="51" spans="1:65" s="162" customFormat="1" ht="16.5" customHeight="1">
      <c r="A51" s="498"/>
      <c r="B51" s="575" t="s">
        <v>188</v>
      </c>
      <c r="C51" s="502" t="s">
        <v>144</v>
      </c>
      <c r="D51" s="206" t="s">
        <v>145</v>
      </c>
      <c r="E51" s="207"/>
      <c r="F51" s="418">
        <v>12430</v>
      </c>
      <c r="G51" s="419" t="s">
        <v>146</v>
      </c>
      <c r="H51" s="420">
        <v>100</v>
      </c>
      <c r="I51" s="421" t="s">
        <v>147</v>
      </c>
      <c r="J51" s="742" t="s">
        <v>146</v>
      </c>
      <c r="K51" s="743">
        <v>2010</v>
      </c>
      <c r="L51" s="742" t="s">
        <v>146</v>
      </c>
      <c r="M51" s="773">
        <v>20</v>
      </c>
      <c r="N51" s="422"/>
      <c r="O51" s="423"/>
      <c r="P51" s="424"/>
      <c r="Q51" s="578"/>
      <c r="R51" s="422"/>
      <c r="S51" s="350"/>
      <c r="T51" s="480"/>
      <c r="U51" s="350"/>
      <c r="V51" s="351"/>
      <c r="W51" s="505"/>
      <c r="X51" s="350"/>
      <c r="Y51" s="577"/>
      <c r="Z51" s="352"/>
      <c r="AA51" s="578"/>
      <c r="AB51" s="354"/>
      <c r="AC51" s="558" t="s">
        <v>146</v>
      </c>
      <c r="AD51" s="213" t="s">
        <v>150</v>
      </c>
      <c r="AE51" s="485">
        <v>920</v>
      </c>
      <c r="AF51" s="488">
        <v>1020</v>
      </c>
      <c r="AG51" s="484" t="s">
        <v>146</v>
      </c>
      <c r="AH51" s="341" t="s">
        <v>151</v>
      </c>
      <c r="AI51" s="360">
        <v>1800</v>
      </c>
      <c r="AJ51" s="361">
        <v>2010</v>
      </c>
      <c r="AK51" s="480" t="s">
        <v>146</v>
      </c>
      <c r="AL51" s="778">
        <v>1740</v>
      </c>
      <c r="AM51" s="768" t="s">
        <v>146</v>
      </c>
      <c r="AN51" s="568">
        <v>10</v>
      </c>
      <c r="AO51" s="769" t="s">
        <v>152</v>
      </c>
      <c r="AP51" s="770">
        <v>1770</v>
      </c>
      <c r="AQ51" s="749" t="s">
        <v>146</v>
      </c>
      <c r="AR51" s="750">
        <v>20</v>
      </c>
      <c r="AS51" s="753" t="s">
        <v>152</v>
      </c>
      <c r="AT51" s="762" t="s">
        <v>153</v>
      </c>
      <c r="AU51" s="764" t="s">
        <v>154</v>
      </c>
      <c r="AV51" s="764" t="s">
        <v>154</v>
      </c>
      <c r="AW51" s="747" t="s">
        <v>154</v>
      </c>
      <c r="AX51" s="563" t="s">
        <v>152</v>
      </c>
      <c r="AY51" s="754" t="s">
        <v>270</v>
      </c>
      <c r="AZ51" s="161"/>
      <c r="BB51" s="152"/>
      <c r="BC51" s="152"/>
      <c r="BD51" s="152"/>
      <c r="BE51" s="152"/>
      <c r="BF51" s="152"/>
      <c r="BG51" s="152"/>
      <c r="BH51" s="152"/>
      <c r="BI51" s="152"/>
      <c r="BJ51" s="152"/>
      <c r="BK51" s="152"/>
      <c r="BL51" s="152"/>
      <c r="BM51" s="152"/>
    </row>
    <row r="52" spans="1:65" s="162" customFormat="1" ht="16.5" customHeight="1">
      <c r="A52" s="498"/>
      <c r="B52" s="576"/>
      <c r="C52" s="503"/>
      <c r="D52" s="214" t="s">
        <v>155</v>
      </c>
      <c r="E52" s="207"/>
      <c r="F52" s="425">
        <v>16920</v>
      </c>
      <c r="G52" s="419" t="s">
        <v>146</v>
      </c>
      <c r="H52" s="426">
        <v>140</v>
      </c>
      <c r="I52" s="427" t="s">
        <v>147</v>
      </c>
      <c r="J52" s="742"/>
      <c r="K52" s="744"/>
      <c r="L52" s="742"/>
      <c r="M52" s="774"/>
      <c r="N52" s="422" t="s">
        <v>146</v>
      </c>
      <c r="O52" s="428">
        <v>3160</v>
      </c>
      <c r="P52" s="429">
        <v>30</v>
      </c>
      <c r="Q52" s="578"/>
      <c r="R52" s="422"/>
      <c r="S52" s="342" t="s">
        <v>189</v>
      </c>
      <c r="T52" s="480"/>
      <c r="U52" s="342" t="s">
        <v>189</v>
      </c>
      <c r="V52" s="349"/>
      <c r="W52" s="505"/>
      <c r="X52" s="342"/>
      <c r="Y52" s="577"/>
      <c r="Z52" s="352"/>
      <c r="AA52" s="578"/>
      <c r="AB52" s="354"/>
      <c r="AC52" s="558"/>
      <c r="AD52" s="194" t="s">
        <v>156</v>
      </c>
      <c r="AE52" s="486"/>
      <c r="AF52" s="489"/>
      <c r="AG52" s="484"/>
      <c r="AH52" s="344" t="s">
        <v>157</v>
      </c>
      <c r="AI52" s="362">
        <v>1120</v>
      </c>
      <c r="AJ52" s="363">
        <v>1240</v>
      </c>
      <c r="AK52" s="480"/>
      <c r="AL52" s="766"/>
      <c r="AM52" s="768"/>
      <c r="AN52" s="569"/>
      <c r="AO52" s="769"/>
      <c r="AP52" s="771"/>
      <c r="AQ52" s="749"/>
      <c r="AR52" s="751"/>
      <c r="AS52" s="753"/>
      <c r="AT52" s="763"/>
      <c r="AU52" s="765"/>
      <c r="AV52" s="765"/>
      <c r="AW52" s="748"/>
      <c r="AX52" s="563"/>
      <c r="AY52" s="755"/>
      <c r="AZ52" s="161"/>
      <c r="BB52" s="152"/>
      <c r="BC52" s="152"/>
      <c r="BD52" s="152"/>
      <c r="BE52" s="152"/>
      <c r="BF52" s="152"/>
      <c r="BG52" s="152"/>
      <c r="BH52" s="152"/>
      <c r="BI52" s="152"/>
      <c r="BJ52" s="152"/>
      <c r="BK52" s="152"/>
      <c r="BL52" s="152"/>
      <c r="BM52" s="152"/>
    </row>
    <row r="53" spans="1:65" s="162" customFormat="1" ht="16.5" customHeight="1">
      <c r="A53" s="498"/>
      <c r="B53" s="576"/>
      <c r="C53" s="548" t="s">
        <v>158</v>
      </c>
      <c r="D53" s="214" t="s">
        <v>159</v>
      </c>
      <c r="E53" s="207"/>
      <c r="F53" s="425">
        <v>47690</v>
      </c>
      <c r="G53" s="419" t="s">
        <v>146</v>
      </c>
      <c r="H53" s="426">
        <v>430</v>
      </c>
      <c r="I53" s="427" t="s">
        <v>147</v>
      </c>
      <c r="J53" s="742"/>
      <c r="K53" s="744"/>
      <c r="L53" s="742"/>
      <c r="M53" s="774"/>
      <c r="N53" s="430"/>
      <c r="O53" s="352"/>
      <c r="P53" s="431"/>
      <c r="Q53" s="578"/>
      <c r="R53" s="422"/>
      <c r="S53" s="342">
        <v>302850</v>
      </c>
      <c r="T53" s="480"/>
      <c r="U53" s="343">
        <v>3030</v>
      </c>
      <c r="V53" s="340"/>
      <c r="W53" s="505"/>
      <c r="X53" s="343"/>
      <c r="Y53" s="577"/>
      <c r="Z53" s="352"/>
      <c r="AA53" s="578"/>
      <c r="AB53" s="354"/>
      <c r="AC53" s="558"/>
      <c r="AD53" s="194" t="s">
        <v>160</v>
      </c>
      <c r="AE53" s="486"/>
      <c r="AF53" s="489"/>
      <c r="AG53" s="484"/>
      <c r="AH53" s="344" t="s">
        <v>161</v>
      </c>
      <c r="AI53" s="362">
        <v>1220</v>
      </c>
      <c r="AJ53" s="363">
        <v>1370</v>
      </c>
      <c r="AK53" s="480"/>
      <c r="AL53" s="766"/>
      <c r="AM53" s="768"/>
      <c r="AN53" s="569"/>
      <c r="AO53" s="769"/>
      <c r="AP53" s="771"/>
      <c r="AQ53" s="749"/>
      <c r="AR53" s="751"/>
      <c r="AS53" s="753"/>
      <c r="AT53" s="756">
        <v>0.02</v>
      </c>
      <c r="AU53" s="758">
        <v>0.03</v>
      </c>
      <c r="AV53" s="758">
        <v>0.05</v>
      </c>
      <c r="AW53" s="760">
        <v>0.06</v>
      </c>
      <c r="AX53" s="563"/>
      <c r="AY53" s="776">
        <v>7.0000000000000007E-2</v>
      </c>
      <c r="AZ53" s="161"/>
      <c r="BB53" s="152"/>
      <c r="BC53" s="152"/>
      <c r="BD53" s="152"/>
      <c r="BE53" s="152"/>
      <c r="BF53" s="152"/>
      <c r="BG53" s="152"/>
      <c r="BH53" s="152"/>
      <c r="BI53" s="152"/>
      <c r="BJ53" s="152"/>
      <c r="BK53" s="152"/>
      <c r="BL53" s="152"/>
      <c r="BM53" s="152"/>
    </row>
    <row r="54" spans="1:65" s="162" customFormat="1" ht="16.5" customHeight="1">
      <c r="A54" s="498"/>
      <c r="B54" s="576"/>
      <c r="C54" s="549"/>
      <c r="D54" s="221" t="s">
        <v>162</v>
      </c>
      <c r="E54" s="207"/>
      <c r="F54" s="432">
        <v>95040</v>
      </c>
      <c r="G54" s="419" t="s">
        <v>146</v>
      </c>
      <c r="H54" s="433">
        <v>890</v>
      </c>
      <c r="I54" s="434" t="s">
        <v>147</v>
      </c>
      <c r="J54" s="742"/>
      <c r="K54" s="745"/>
      <c r="L54" s="742"/>
      <c r="M54" s="775"/>
      <c r="N54" s="430"/>
      <c r="O54" s="352"/>
      <c r="P54" s="431"/>
      <c r="Q54" s="578"/>
      <c r="R54" s="422"/>
      <c r="S54" s="350"/>
      <c r="T54" s="480"/>
      <c r="U54" s="350"/>
      <c r="V54" s="351"/>
      <c r="W54" s="505"/>
      <c r="X54" s="350"/>
      <c r="Y54" s="577"/>
      <c r="Z54" s="352"/>
      <c r="AA54" s="578"/>
      <c r="AB54" s="354"/>
      <c r="AC54" s="558"/>
      <c r="AD54" s="225" t="s">
        <v>163</v>
      </c>
      <c r="AE54" s="487"/>
      <c r="AF54" s="490"/>
      <c r="AG54" s="484"/>
      <c r="AH54" s="345" t="s">
        <v>164</v>
      </c>
      <c r="AI54" s="364">
        <v>1280</v>
      </c>
      <c r="AJ54" s="365">
        <v>1390</v>
      </c>
      <c r="AK54" s="480"/>
      <c r="AL54" s="767"/>
      <c r="AM54" s="768"/>
      <c r="AN54" s="570"/>
      <c r="AO54" s="769"/>
      <c r="AP54" s="772"/>
      <c r="AQ54" s="749"/>
      <c r="AR54" s="752"/>
      <c r="AS54" s="753"/>
      <c r="AT54" s="757"/>
      <c r="AU54" s="759"/>
      <c r="AV54" s="759"/>
      <c r="AW54" s="761"/>
      <c r="AX54" s="563"/>
      <c r="AY54" s="777"/>
      <c r="AZ54" s="161"/>
      <c r="BB54" s="152"/>
      <c r="BC54" s="152"/>
      <c r="BD54" s="152"/>
      <c r="BE54" s="152"/>
      <c r="BF54" s="152"/>
      <c r="BG54" s="152"/>
      <c r="BH54" s="152"/>
      <c r="BI54" s="152"/>
      <c r="BJ54" s="152"/>
      <c r="BK54" s="152"/>
      <c r="BL54" s="152"/>
      <c r="BM54" s="152"/>
    </row>
    <row r="55" spans="1:65" s="162" customFormat="1" ht="16.5" customHeight="1">
      <c r="A55" s="498"/>
      <c r="B55" s="574" t="s">
        <v>190</v>
      </c>
      <c r="C55" s="502" t="s">
        <v>144</v>
      </c>
      <c r="D55" s="206" t="s">
        <v>145</v>
      </c>
      <c r="E55" s="207"/>
      <c r="F55" s="418">
        <v>12060</v>
      </c>
      <c r="G55" s="419" t="s">
        <v>146</v>
      </c>
      <c r="H55" s="420">
        <v>100</v>
      </c>
      <c r="I55" s="421" t="s">
        <v>147</v>
      </c>
      <c r="J55" s="742" t="s">
        <v>146</v>
      </c>
      <c r="K55" s="743">
        <v>1860</v>
      </c>
      <c r="L55" s="742" t="s">
        <v>146</v>
      </c>
      <c r="M55" s="773">
        <v>10</v>
      </c>
      <c r="N55" s="422"/>
      <c r="O55" s="423"/>
      <c r="P55" s="424"/>
      <c r="Q55" s="578"/>
      <c r="R55" s="422"/>
      <c r="S55" s="342" t="s">
        <v>191</v>
      </c>
      <c r="T55" s="480"/>
      <c r="U55" s="342" t="s">
        <v>191</v>
      </c>
      <c r="V55" s="349"/>
      <c r="W55" s="505"/>
      <c r="X55" s="342"/>
      <c r="Y55" s="577"/>
      <c r="Z55" s="352"/>
      <c r="AA55" s="578"/>
      <c r="AB55" s="354"/>
      <c r="AC55" s="558" t="s">
        <v>146</v>
      </c>
      <c r="AD55" s="213" t="s">
        <v>150</v>
      </c>
      <c r="AE55" s="485">
        <v>990</v>
      </c>
      <c r="AF55" s="488">
        <v>1090</v>
      </c>
      <c r="AG55" s="484" t="s">
        <v>146</v>
      </c>
      <c r="AH55" s="341" t="s">
        <v>151</v>
      </c>
      <c r="AI55" s="360">
        <v>1940</v>
      </c>
      <c r="AJ55" s="361">
        <v>2190</v>
      </c>
      <c r="AK55" s="480" t="s">
        <v>146</v>
      </c>
      <c r="AL55" s="778">
        <v>1610</v>
      </c>
      <c r="AM55" s="768" t="s">
        <v>146</v>
      </c>
      <c r="AN55" s="568">
        <v>10</v>
      </c>
      <c r="AO55" s="769" t="s">
        <v>152</v>
      </c>
      <c r="AP55" s="770">
        <v>1650</v>
      </c>
      <c r="AQ55" s="749" t="s">
        <v>146</v>
      </c>
      <c r="AR55" s="750">
        <v>10</v>
      </c>
      <c r="AS55" s="753" t="s">
        <v>152</v>
      </c>
      <c r="AT55" s="762" t="s">
        <v>153</v>
      </c>
      <c r="AU55" s="764" t="s">
        <v>154</v>
      </c>
      <c r="AV55" s="764" t="s">
        <v>154</v>
      </c>
      <c r="AW55" s="747" t="s">
        <v>154</v>
      </c>
      <c r="AX55" s="563" t="s">
        <v>152</v>
      </c>
      <c r="AY55" s="754" t="s">
        <v>270</v>
      </c>
      <c r="AZ55" s="161"/>
      <c r="BB55" s="152"/>
      <c r="BC55" s="152"/>
      <c r="BD55" s="152"/>
      <c r="BE55" s="152"/>
      <c r="BF55" s="152"/>
      <c r="BG55" s="152"/>
      <c r="BH55" s="152"/>
      <c r="BI55" s="152"/>
      <c r="BJ55" s="152"/>
      <c r="BK55" s="152"/>
      <c r="BL55" s="152"/>
      <c r="BM55" s="152"/>
    </row>
    <row r="56" spans="1:65" s="162" customFormat="1" ht="16.5" customHeight="1">
      <c r="A56" s="498"/>
      <c r="B56" s="576"/>
      <c r="C56" s="503"/>
      <c r="D56" s="214" t="s">
        <v>155</v>
      </c>
      <c r="E56" s="207"/>
      <c r="F56" s="425">
        <v>16510</v>
      </c>
      <c r="G56" s="419" t="s">
        <v>146</v>
      </c>
      <c r="H56" s="426">
        <v>140</v>
      </c>
      <c r="I56" s="427" t="s">
        <v>147</v>
      </c>
      <c r="J56" s="742"/>
      <c r="K56" s="744"/>
      <c r="L56" s="742"/>
      <c r="M56" s="774"/>
      <c r="N56" s="422" t="s">
        <v>146</v>
      </c>
      <c r="O56" s="428">
        <v>3160</v>
      </c>
      <c r="P56" s="429">
        <v>30</v>
      </c>
      <c r="Q56" s="578"/>
      <c r="R56" s="422"/>
      <c r="S56" s="342">
        <v>321200</v>
      </c>
      <c r="T56" s="480"/>
      <c r="U56" s="343">
        <v>3210</v>
      </c>
      <c r="V56" s="340"/>
      <c r="W56" s="505"/>
      <c r="X56" s="343"/>
      <c r="Y56" s="577"/>
      <c r="Z56" s="352"/>
      <c r="AA56" s="578"/>
      <c r="AB56" s="354"/>
      <c r="AC56" s="558"/>
      <c r="AD56" s="194" t="s">
        <v>156</v>
      </c>
      <c r="AE56" s="486"/>
      <c r="AF56" s="489"/>
      <c r="AG56" s="484"/>
      <c r="AH56" s="344" t="s">
        <v>157</v>
      </c>
      <c r="AI56" s="362">
        <v>1200</v>
      </c>
      <c r="AJ56" s="363">
        <v>1360</v>
      </c>
      <c r="AK56" s="480"/>
      <c r="AL56" s="766"/>
      <c r="AM56" s="768"/>
      <c r="AN56" s="569"/>
      <c r="AO56" s="769"/>
      <c r="AP56" s="771"/>
      <c r="AQ56" s="749"/>
      <c r="AR56" s="751"/>
      <c r="AS56" s="753"/>
      <c r="AT56" s="763"/>
      <c r="AU56" s="765"/>
      <c r="AV56" s="765"/>
      <c r="AW56" s="748"/>
      <c r="AX56" s="563"/>
      <c r="AY56" s="755"/>
      <c r="AZ56" s="161"/>
      <c r="BB56" s="152"/>
      <c r="BC56" s="152"/>
      <c r="BD56" s="152"/>
      <c r="BE56" s="152"/>
      <c r="BF56" s="152"/>
      <c r="BG56" s="152"/>
      <c r="BH56" s="152"/>
      <c r="BI56" s="152"/>
      <c r="BJ56" s="152"/>
      <c r="BK56" s="152"/>
      <c r="BL56" s="152"/>
      <c r="BM56" s="152"/>
    </row>
    <row r="57" spans="1:65" s="162" customFormat="1" ht="16.5" customHeight="1">
      <c r="A57" s="498"/>
      <c r="B57" s="576"/>
      <c r="C57" s="548" t="s">
        <v>158</v>
      </c>
      <c r="D57" s="214" t="s">
        <v>159</v>
      </c>
      <c r="E57" s="207"/>
      <c r="F57" s="425">
        <v>47170</v>
      </c>
      <c r="G57" s="419" t="s">
        <v>146</v>
      </c>
      <c r="H57" s="426">
        <v>420</v>
      </c>
      <c r="I57" s="427" t="s">
        <v>147</v>
      </c>
      <c r="J57" s="742"/>
      <c r="K57" s="744"/>
      <c r="L57" s="742"/>
      <c r="M57" s="774"/>
      <c r="N57" s="430"/>
      <c r="O57" s="352"/>
      <c r="P57" s="431"/>
      <c r="Q57" s="578"/>
      <c r="R57" s="422"/>
      <c r="S57" s="350"/>
      <c r="T57" s="480"/>
      <c r="U57" s="350"/>
      <c r="V57" s="351"/>
      <c r="W57" s="505"/>
      <c r="X57" s="350"/>
      <c r="Y57" s="577"/>
      <c r="Z57" s="352"/>
      <c r="AA57" s="578"/>
      <c r="AB57" s="354"/>
      <c r="AC57" s="558"/>
      <c r="AD57" s="194" t="s">
        <v>160</v>
      </c>
      <c r="AE57" s="486"/>
      <c r="AF57" s="489"/>
      <c r="AG57" s="484"/>
      <c r="AH57" s="344" t="s">
        <v>161</v>
      </c>
      <c r="AI57" s="362">
        <v>1320</v>
      </c>
      <c r="AJ57" s="363">
        <v>1470</v>
      </c>
      <c r="AK57" s="480"/>
      <c r="AL57" s="766"/>
      <c r="AM57" s="768"/>
      <c r="AN57" s="569"/>
      <c r="AO57" s="769"/>
      <c r="AP57" s="771"/>
      <c r="AQ57" s="749"/>
      <c r="AR57" s="751"/>
      <c r="AS57" s="753"/>
      <c r="AT57" s="756">
        <v>0.02</v>
      </c>
      <c r="AU57" s="758">
        <v>0.03</v>
      </c>
      <c r="AV57" s="758">
        <v>0.05</v>
      </c>
      <c r="AW57" s="760">
        <v>0.06</v>
      </c>
      <c r="AX57" s="563"/>
      <c r="AY57" s="776">
        <v>7.0000000000000007E-2</v>
      </c>
      <c r="AZ57" s="161"/>
      <c r="BB57" s="152"/>
      <c r="BC57" s="152"/>
      <c r="BD57" s="152"/>
      <c r="BE57" s="152"/>
      <c r="BF57" s="152"/>
      <c r="BG57" s="152"/>
      <c r="BH57" s="152"/>
      <c r="BI57" s="152"/>
      <c r="BJ57" s="152"/>
      <c r="BK57" s="152"/>
      <c r="BL57" s="152"/>
      <c r="BM57" s="152"/>
    </row>
    <row r="58" spans="1:65" s="162" customFormat="1" ht="16.5" customHeight="1">
      <c r="A58" s="498"/>
      <c r="B58" s="576"/>
      <c r="C58" s="549"/>
      <c r="D58" s="221" t="s">
        <v>162</v>
      </c>
      <c r="E58" s="207"/>
      <c r="F58" s="432">
        <v>94440</v>
      </c>
      <c r="G58" s="419" t="s">
        <v>146</v>
      </c>
      <c r="H58" s="433">
        <v>890</v>
      </c>
      <c r="I58" s="434" t="s">
        <v>147</v>
      </c>
      <c r="J58" s="742"/>
      <c r="K58" s="745"/>
      <c r="L58" s="742"/>
      <c r="M58" s="775"/>
      <c r="N58" s="430"/>
      <c r="O58" s="352"/>
      <c r="P58" s="431"/>
      <c r="Q58" s="578"/>
      <c r="R58" s="422"/>
      <c r="S58" s="342" t="s">
        <v>192</v>
      </c>
      <c r="T58" s="480"/>
      <c r="U58" s="342" t="s">
        <v>192</v>
      </c>
      <c r="V58" s="349"/>
      <c r="W58" s="505"/>
      <c r="X58" s="342"/>
      <c r="Y58" s="577"/>
      <c r="Z58" s="352"/>
      <c r="AA58" s="578"/>
      <c r="AB58" s="354"/>
      <c r="AC58" s="558"/>
      <c r="AD58" s="225" t="s">
        <v>163</v>
      </c>
      <c r="AE58" s="487"/>
      <c r="AF58" s="490"/>
      <c r="AG58" s="484"/>
      <c r="AH58" s="345" t="s">
        <v>164</v>
      </c>
      <c r="AI58" s="364">
        <v>1390</v>
      </c>
      <c r="AJ58" s="365">
        <v>1510</v>
      </c>
      <c r="AK58" s="480"/>
      <c r="AL58" s="767"/>
      <c r="AM58" s="768"/>
      <c r="AN58" s="570"/>
      <c r="AO58" s="769"/>
      <c r="AP58" s="772"/>
      <c r="AQ58" s="749"/>
      <c r="AR58" s="752"/>
      <c r="AS58" s="753"/>
      <c r="AT58" s="757"/>
      <c r="AU58" s="759"/>
      <c r="AV58" s="759"/>
      <c r="AW58" s="761"/>
      <c r="AX58" s="563"/>
      <c r="AY58" s="777"/>
      <c r="AZ58" s="161"/>
      <c r="BB58" s="152"/>
      <c r="BC58" s="152"/>
      <c r="BD58" s="152"/>
      <c r="BE58" s="152"/>
      <c r="BF58" s="152"/>
      <c r="BG58" s="152"/>
      <c r="BH58" s="152"/>
      <c r="BI58" s="152"/>
      <c r="BJ58" s="152"/>
      <c r="BK58" s="152"/>
      <c r="BL58" s="152"/>
      <c r="BM58" s="152"/>
    </row>
    <row r="59" spans="1:65" s="162" customFormat="1" ht="16.5" customHeight="1">
      <c r="A59" s="498"/>
      <c r="B59" s="574" t="s">
        <v>193</v>
      </c>
      <c r="C59" s="502" t="s">
        <v>144</v>
      </c>
      <c r="D59" s="206" t="s">
        <v>145</v>
      </c>
      <c r="E59" s="207"/>
      <c r="F59" s="418">
        <v>11740</v>
      </c>
      <c r="G59" s="419" t="s">
        <v>146</v>
      </c>
      <c r="H59" s="420">
        <v>100</v>
      </c>
      <c r="I59" s="421" t="s">
        <v>147</v>
      </c>
      <c r="J59" s="742" t="s">
        <v>146</v>
      </c>
      <c r="K59" s="743">
        <v>1740</v>
      </c>
      <c r="L59" s="742" t="s">
        <v>146</v>
      </c>
      <c r="M59" s="773">
        <v>10</v>
      </c>
      <c r="N59" s="422"/>
      <c r="O59" s="423"/>
      <c r="P59" s="424"/>
      <c r="Q59" s="578"/>
      <c r="R59" s="422"/>
      <c r="S59" s="342">
        <v>339550</v>
      </c>
      <c r="T59" s="480"/>
      <c r="U59" s="343">
        <v>3390</v>
      </c>
      <c r="V59" s="340"/>
      <c r="W59" s="505"/>
      <c r="X59" s="343"/>
      <c r="Y59" s="577"/>
      <c r="Z59" s="352"/>
      <c r="AA59" s="578"/>
      <c r="AB59" s="354"/>
      <c r="AC59" s="558" t="s">
        <v>146</v>
      </c>
      <c r="AD59" s="213" t="s">
        <v>150</v>
      </c>
      <c r="AE59" s="485">
        <v>920</v>
      </c>
      <c r="AF59" s="488">
        <v>1020</v>
      </c>
      <c r="AG59" s="484" t="s">
        <v>146</v>
      </c>
      <c r="AH59" s="341" t="s">
        <v>151</v>
      </c>
      <c r="AI59" s="360">
        <v>1910</v>
      </c>
      <c r="AJ59" s="361">
        <v>2120</v>
      </c>
      <c r="AK59" s="480" t="s">
        <v>146</v>
      </c>
      <c r="AL59" s="778">
        <v>1500</v>
      </c>
      <c r="AM59" s="768" t="s">
        <v>146</v>
      </c>
      <c r="AN59" s="568">
        <v>10</v>
      </c>
      <c r="AO59" s="769" t="s">
        <v>152</v>
      </c>
      <c r="AP59" s="770">
        <v>1540</v>
      </c>
      <c r="AQ59" s="749" t="s">
        <v>146</v>
      </c>
      <c r="AR59" s="750">
        <v>10</v>
      </c>
      <c r="AS59" s="753" t="s">
        <v>152</v>
      </c>
      <c r="AT59" s="762" t="s">
        <v>153</v>
      </c>
      <c r="AU59" s="764" t="s">
        <v>154</v>
      </c>
      <c r="AV59" s="764" t="s">
        <v>154</v>
      </c>
      <c r="AW59" s="747" t="s">
        <v>154</v>
      </c>
      <c r="AX59" s="563" t="s">
        <v>152</v>
      </c>
      <c r="AY59" s="754" t="s">
        <v>270</v>
      </c>
      <c r="AZ59" s="161"/>
      <c r="BB59" s="152"/>
      <c r="BC59" s="152"/>
      <c r="BD59" s="152"/>
      <c r="BE59" s="152"/>
      <c r="BF59" s="152"/>
      <c r="BG59" s="152"/>
      <c r="BH59" s="152"/>
      <c r="BI59" s="152"/>
      <c r="BJ59" s="152"/>
      <c r="BK59" s="152"/>
      <c r="BL59" s="152"/>
      <c r="BM59" s="152"/>
    </row>
    <row r="60" spans="1:65" s="162" customFormat="1" ht="16.5" customHeight="1">
      <c r="A60" s="498"/>
      <c r="B60" s="576"/>
      <c r="C60" s="503"/>
      <c r="D60" s="214" t="s">
        <v>155</v>
      </c>
      <c r="E60" s="207"/>
      <c r="F60" s="425">
        <v>16140</v>
      </c>
      <c r="G60" s="419" t="s">
        <v>146</v>
      </c>
      <c r="H60" s="426">
        <v>130</v>
      </c>
      <c r="I60" s="427" t="s">
        <v>147</v>
      </c>
      <c r="J60" s="742"/>
      <c r="K60" s="744"/>
      <c r="L60" s="742"/>
      <c r="M60" s="774"/>
      <c r="N60" s="422" t="s">
        <v>146</v>
      </c>
      <c r="O60" s="428">
        <v>3160</v>
      </c>
      <c r="P60" s="429">
        <v>30</v>
      </c>
      <c r="Q60" s="578"/>
      <c r="R60" s="422"/>
      <c r="S60" s="350"/>
      <c r="T60" s="480"/>
      <c r="U60" s="350"/>
      <c r="V60" s="351"/>
      <c r="W60" s="505"/>
      <c r="X60" s="350"/>
      <c r="Y60" s="577"/>
      <c r="Z60" s="352"/>
      <c r="AA60" s="578"/>
      <c r="AB60" s="354"/>
      <c r="AC60" s="558"/>
      <c r="AD60" s="194" t="s">
        <v>156</v>
      </c>
      <c r="AE60" s="486"/>
      <c r="AF60" s="489"/>
      <c r="AG60" s="484"/>
      <c r="AH60" s="344" t="s">
        <v>157</v>
      </c>
      <c r="AI60" s="362">
        <v>1160</v>
      </c>
      <c r="AJ60" s="363">
        <v>1320</v>
      </c>
      <c r="AK60" s="480"/>
      <c r="AL60" s="766"/>
      <c r="AM60" s="768"/>
      <c r="AN60" s="569"/>
      <c r="AO60" s="769"/>
      <c r="AP60" s="771"/>
      <c r="AQ60" s="749"/>
      <c r="AR60" s="751"/>
      <c r="AS60" s="753"/>
      <c r="AT60" s="763"/>
      <c r="AU60" s="765"/>
      <c r="AV60" s="765"/>
      <c r="AW60" s="748"/>
      <c r="AX60" s="563"/>
      <c r="AY60" s="755"/>
      <c r="AZ60" s="161"/>
      <c r="BB60" s="152"/>
      <c r="BC60" s="152"/>
      <c r="BD60" s="152"/>
      <c r="BE60" s="152"/>
      <c r="BF60" s="152"/>
      <c r="BG60" s="152"/>
      <c r="BH60" s="152"/>
      <c r="BI60" s="152"/>
      <c r="BJ60" s="152"/>
      <c r="BK60" s="152"/>
      <c r="BL60" s="152"/>
      <c r="BM60" s="152"/>
    </row>
    <row r="61" spans="1:65" s="162" customFormat="1" ht="16.5" customHeight="1">
      <c r="A61" s="498"/>
      <c r="B61" s="576"/>
      <c r="C61" s="548" t="s">
        <v>158</v>
      </c>
      <c r="D61" s="214" t="s">
        <v>159</v>
      </c>
      <c r="E61" s="207"/>
      <c r="F61" s="425">
        <v>46700</v>
      </c>
      <c r="G61" s="419" t="s">
        <v>146</v>
      </c>
      <c r="H61" s="426">
        <v>420</v>
      </c>
      <c r="I61" s="427" t="s">
        <v>147</v>
      </c>
      <c r="J61" s="742"/>
      <c r="K61" s="744"/>
      <c r="L61" s="742"/>
      <c r="M61" s="774"/>
      <c r="N61" s="430"/>
      <c r="O61" s="352"/>
      <c r="P61" s="431"/>
      <c r="Q61" s="578"/>
      <c r="R61" s="422"/>
      <c r="S61" s="342" t="s">
        <v>194</v>
      </c>
      <c r="T61" s="480"/>
      <c r="U61" s="342" t="s">
        <v>194</v>
      </c>
      <c r="V61" s="349"/>
      <c r="W61" s="505"/>
      <c r="X61" s="342"/>
      <c r="Y61" s="577"/>
      <c r="Z61" s="352"/>
      <c r="AA61" s="578"/>
      <c r="AB61" s="354"/>
      <c r="AC61" s="558"/>
      <c r="AD61" s="194" t="s">
        <v>160</v>
      </c>
      <c r="AE61" s="486"/>
      <c r="AF61" s="489"/>
      <c r="AG61" s="484"/>
      <c r="AH61" s="344" t="s">
        <v>161</v>
      </c>
      <c r="AI61" s="362">
        <v>1270</v>
      </c>
      <c r="AJ61" s="363">
        <v>1420</v>
      </c>
      <c r="AK61" s="480"/>
      <c r="AL61" s="766"/>
      <c r="AM61" s="768"/>
      <c r="AN61" s="569"/>
      <c r="AO61" s="769"/>
      <c r="AP61" s="771"/>
      <c r="AQ61" s="749"/>
      <c r="AR61" s="751"/>
      <c r="AS61" s="753"/>
      <c r="AT61" s="756">
        <v>0.02</v>
      </c>
      <c r="AU61" s="758">
        <v>0.03</v>
      </c>
      <c r="AV61" s="758">
        <v>0.05</v>
      </c>
      <c r="AW61" s="760">
        <v>0.06</v>
      </c>
      <c r="AX61" s="563"/>
      <c r="AY61" s="776">
        <v>7.0000000000000007E-2</v>
      </c>
      <c r="AZ61" s="161"/>
      <c r="BB61" s="152"/>
      <c r="BC61" s="152"/>
      <c r="BD61" s="152"/>
      <c r="BE61" s="152"/>
      <c r="BF61" s="152"/>
      <c r="BG61" s="152"/>
      <c r="BH61" s="152"/>
      <c r="BI61" s="152"/>
      <c r="BJ61" s="152"/>
      <c r="BK61" s="152"/>
      <c r="BL61" s="152"/>
      <c r="BM61" s="152"/>
    </row>
    <row r="62" spans="1:65" s="162" customFormat="1" ht="16.5" customHeight="1">
      <c r="A62" s="498"/>
      <c r="B62" s="576"/>
      <c r="C62" s="549"/>
      <c r="D62" s="221" t="s">
        <v>162</v>
      </c>
      <c r="E62" s="207"/>
      <c r="F62" s="432">
        <v>93910</v>
      </c>
      <c r="G62" s="419" t="s">
        <v>146</v>
      </c>
      <c r="H62" s="433">
        <v>880</v>
      </c>
      <c r="I62" s="434" t="s">
        <v>147</v>
      </c>
      <c r="J62" s="742"/>
      <c r="K62" s="745"/>
      <c r="L62" s="742"/>
      <c r="M62" s="775"/>
      <c r="N62" s="430"/>
      <c r="O62" s="352"/>
      <c r="P62" s="431"/>
      <c r="Q62" s="578"/>
      <c r="R62" s="422"/>
      <c r="S62" s="342">
        <v>357910</v>
      </c>
      <c r="T62" s="480"/>
      <c r="U62" s="343">
        <v>3580</v>
      </c>
      <c r="V62" s="340"/>
      <c r="W62" s="505"/>
      <c r="X62" s="343"/>
      <c r="Y62" s="577"/>
      <c r="Z62" s="352"/>
      <c r="AA62" s="578"/>
      <c r="AB62" s="354"/>
      <c r="AC62" s="558"/>
      <c r="AD62" s="225" t="s">
        <v>163</v>
      </c>
      <c r="AE62" s="487"/>
      <c r="AF62" s="490"/>
      <c r="AG62" s="484"/>
      <c r="AH62" s="345" t="s">
        <v>164</v>
      </c>
      <c r="AI62" s="364">
        <v>1330</v>
      </c>
      <c r="AJ62" s="365">
        <v>1450</v>
      </c>
      <c r="AK62" s="480"/>
      <c r="AL62" s="767"/>
      <c r="AM62" s="768"/>
      <c r="AN62" s="570"/>
      <c r="AO62" s="769"/>
      <c r="AP62" s="772"/>
      <c r="AQ62" s="749"/>
      <c r="AR62" s="752"/>
      <c r="AS62" s="753"/>
      <c r="AT62" s="757"/>
      <c r="AU62" s="759"/>
      <c r="AV62" s="759"/>
      <c r="AW62" s="761"/>
      <c r="AX62" s="563"/>
      <c r="AY62" s="777"/>
      <c r="AZ62" s="161"/>
      <c r="BB62" s="152"/>
      <c r="BC62" s="152"/>
      <c r="BD62" s="152"/>
      <c r="BE62" s="152"/>
      <c r="BF62" s="152"/>
      <c r="BG62" s="152"/>
      <c r="BH62" s="152"/>
      <c r="BI62" s="152"/>
      <c r="BJ62" s="152"/>
      <c r="BK62" s="152"/>
      <c r="BL62" s="152"/>
      <c r="BM62" s="152"/>
    </row>
    <row r="63" spans="1:65" s="162" customFormat="1" ht="16.5" customHeight="1">
      <c r="A63" s="498"/>
      <c r="B63" s="574" t="s">
        <v>195</v>
      </c>
      <c r="C63" s="502" t="s">
        <v>144</v>
      </c>
      <c r="D63" s="206" t="s">
        <v>145</v>
      </c>
      <c r="E63" s="207"/>
      <c r="F63" s="418">
        <v>11720</v>
      </c>
      <c r="G63" s="419" t="s">
        <v>146</v>
      </c>
      <c r="H63" s="420">
        <v>100</v>
      </c>
      <c r="I63" s="421" t="s">
        <v>147</v>
      </c>
      <c r="J63" s="742" t="s">
        <v>146</v>
      </c>
      <c r="K63" s="743">
        <v>1630</v>
      </c>
      <c r="L63" s="742" t="s">
        <v>146</v>
      </c>
      <c r="M63" s="773">
        <v>10</v>
      </c>
      <c r="N63" s="422"/>
      <c r="O63" s="423"/>
      <c r="P63" s="424"/>
      <c r="Q63" s="578"/>
      <c r="R63" s="422"/>
      <c r="S63" s="350"/>
      <c r="T63" s="480"/>
      <c r="U63" s="343"/>
      <c r="V63" s="340"/>
      <c r="W63" s="505"/>
      <c r="X63" s="343"/>
      <c r="Y63" s="577"/>
      <c r="Z63" s="352"/>
      <c r="AA63" s="578"/>
      <c r="AB63" s="354"/>
      <c r="AC63" s="558" t="s">
        <v>146</v>
      </c>
      <c r="AD63" s="213" t="s">
        <v>150</v>
      </c>
      <c r="AE63" s="485">
        <v>850</v>
      </c>
      <c r="AF63" s="488">
        <v>950</v>
      </c>
      <c r="AG63" s="484" t="s">
        <v>146</v>
      </c>
      <c r="AH63" s="341" t="s">
        <v>151</v>
      </c>
      <c r="AI63" s="360">
        <v>1690</v>
      </c>
      <c r="AJ63" s="361">
        <v>1910</v>
      </c>
      <c r="AK63" s="480" t="s">
        <v>146</v>
      </c>
      <c r="AL63" s="778">
        <v>1410</v>
      </c>
      <c r="AM63" s="768" t="s">
        <v>146</v>
      </c>
      <c r="AN63" s="568">
        <v>10</v>
      </c>
      <c r="AO63" s="769" t="s">
        <v>152</v>
      </c>
      <c r="AP63" s="770">
        <v>1440</v>
      </c>
      <c r="AQ63" s="749" t="s">
        <v>146</v>
      </c>
      <c r="AR63" s="750">
        <v>10</v>
      </c>
      <c r="AS63" s="753" t="s">
        <v>152</v>
      </c>
      <c r="AT63" s="762" t="s">
        <v>153</v>
      </c>
      <c r="AU63" s="764" t="s">
        <v>154</v>
      </c>
      <c r="AV63" s="764" t="s">
        <v>154</v>
      </c>
      <c r="AW63" s="747" t="s">
        <v>154</v>
      </c>
      <c r="AX63" s="563" t="s">
        <v>152</v>
      </c>
      <c r="AY63" s="754" t="s">
        <v>270</v>
      </c>
      <c r="AZ63" s="161"/>
      <c r="BB63" s="152"/>
      <c r="BC63" s="152"/>
      <c r="BD63" s="152"/>
      <c r="BE63" s="152"/>
      <c r="BF63" s="152"/>
      <c r="BG63" s="152"/>
      <c r="BH63" s="152"/>
      <c r="BI63" s="152"/>
      <c r="BJ63" s="152"/>
      <c r="BK63" s="152"/>
      <c r="BL63" s="152"/>
      <c r="BM63" s="152"/>
    </row>
    <row r="64" spans="1:65" s="162" customFormat="1" ht="16.5" customHeight="1">
      <c r="A64" s="498"/>
      <c r="B64" s="576"/>
      <c r="C64" s="503"/>
      <c r="D64" s="214" t="s">
        <v>155</v>
      </c>
      <c r="E64" s="207"/>
      <c r="F64" s="425">
        <v>16120</v>
      </c>
      <c r="G64" s="419" t="s">
        <v>146</v>
      </c>
      <c r="H64" s="426">
        <v>130</v>
      </c>
      <c r="I64" s="427" t="s">
        <v>147</v>
      </c>
      <c r="J64" s="742"/>
      <c r="K64" s="744"/>
      <c r="L64" s="742"/>
      <c r="M64" s="774"/>
      <c r="N64" s="422" t="s">
        <v>146</v>
      </c>
      <c r="O64" s="428">
        <v>3160</v>
      </c>
      <c r="P64" s="429">
        <v>30</v>
      </c>
      <c r="Q64" s="578"/>
      <c r="R64" s="422"/>
      <c r="S64" s="350"/>
      <c r="T64" s="480"/>
      <c r="U64" s="343"/>
      <c r="V64" s="340"/>
      <c r="W64" s="505"/>
      <c r="X64" s="343"/>
      <c r="Y64" s="577"/>
      <c r="Z64" s="352"/>
      <c r="AA64" s="578"/>
      <c r="AB64" s="354"/>
      <c r="AC64" s="558"/>
      <c r="AD64" s="194" t="s">
        <v>156</v>
      </c>
      <c r="AE64" s="486"/>
      <c r="AF64" s="489"/>
      <c r="AG64" s="484"/>
      <c r="AH64" s="344" t="s">
        <v>157</v>
      </c>
      <c r="AI64" s="362">
        <v>1040</v>
      </c>
      <c r="AJ64" s="363">
        <v>1160</v>
      </c>
      <c r="AK64" s="480"/>
      <c r="AL64" s="766"/>
      <c r="AM64" s="768"/>
      <c r="AN64" s="569"/>
      <c r="AO64" s="769"/>
      <c r="AP64" s="771"/>
      <c r="AQ64" s="749"/>
      <c r="AR64" s="751"/>
      <c r="AS64" s="753"/>
      <c r="AT64" s="763"/>
      <c r="AU64" s="765"/>
      <c r="AV64" s="765"/>
      <c r="AW64" s="748"/>
      <c r="AX64" s="563"/>
      <c r="AY64" s="755"/>
      <c r="AZ64" s="161"/>
      <c r="BB64" s="152"/>
      <c r="BC64" s="152"/>
      <c r="BD64" s="152"/>
      <c r="BE64" s="152"/>
      <c r="BF64" s="152"/>
      <c r="BG64" s="152"/>
      <c r="BH64" s="152"/>
      <c r="BI64" s="152"/>
      <c r="BJ64" s="152"/>
      <c r="BK64" s="152"/>
      <c r="BL64" s="152"/>
      <c r="BM64" s="152"/>
    </row>
    <row r="65" spans="1:65" s="162" customFormat="1" ht="16.5" customHeight="1">
      <c r="A65" s="498"/>
      <c r="B65" s="576"/>
      <c r="C65" s="548" t="s">
        <v>158</v>
      </c>
      <c r="D65" s="214" t="s">
        <v>159</v>
      </c>
      <c r="E65" s="207"/>
      <c r="F65" s="425">
        <v>46680</v>
      </c>
      <c r="G65" s="419" t="s">
        <v>146</v>
      </c>
      <c r="H65" s="426">
        <v>420</v>
      </c>
      <c r="I65" s="427" t="s">
        <v>147</v>
      </c>
      <c r="J65" s="742"/>
      <c r="K65" s="744"/>
      <c r="L65" s="742"/>
      <c r="M65" s="774"/>
      <c r="N65" s="430"/>
      <c r="O65" s="352"/>
      <c r="P65" s="431"/>
      <c r="Q65" s="578"/>
      <c r="R65" s="422"/>
      <c r="S65" s="350"/>
      <c r="T65" s="480"/>
      <c r="U65" s="343"/>
      <c r="V65" s="340"/>
      <c r="W65" s="505"/>
      <c r="X65" s="343"/>
      <c r="Y65" s="577"/>
      <c r="Z65" s="352"/>
      <c r="AA65" s="578"/>
      <c r="AB65" s="354"/>
      <c r="AC65" s="558"/>
      <c r="AD65" s="194" t="s">
        <v>160</v>
      </c>
      <c r="AE65" s="486"/>
      <c r="AF65" s="489"/>
      <c r="AG65" s="484"/>
      <c r="AH65" s="344" t="s">
        <v>161</v>
      </c>
      <c r="AI65" s="362">
        <v>1170</v>
      </c>
      <c r="AJ65" s="363">
        <v>1270</v>
      </c>
      <c r="AK65" s="480"/>
      <c r="AL65" s="766"/>
      <c r="AM65" s="768"/>
      <c r="AN65" s="569"/>
      <c r="AO65" s="769"/>
      <c r="AP65" s="771"/>
      <c r="AQ65" s="749"/>
      <c r="AR65" s="751"/>
      <c r="AS65" s="753"/>
      <c r="AT65" s="756">
        <v>0.02</v>
      </c>
      <c r="AU65" s="758">
        <v>0.03</v>
      </c>
      <c r="AV65" s="758">
        <v>0.05</v>
      </c>
      <c r="AW65" s="760">
        <v>0.06</v>
      </c>
      <c r="AX65" s="563"/>
      <c r="AY65" s="776">
        <v>7.0000000000000007E-2</v>
      </c>
      <c r="AZ65" s="161"/>
      <c r="BB65" s="152"/>
      <c r="BC65" s="152"/>
      <c r="BD65" s="152"/>
      <c r="BE65" s="152"/>
      <c r="BF65" s="152"/>
      <c r="BG65" s="152"/>
      <c r="BH65" s="152"/>
      <c r="BI65" s="152"/>
      <c r="BJ65" s="152"/>
      <c r="BK65" s="152"/>
      <c r="BL65" s="152"/>
      <c r="BM65" s="152"/>
    </row>
    <row r="66" spans="1:65" s="162" customFormat="1" ht="16.5" customHeight="1">
      <c r="A66" s="498"/>
      <c r="B66" s="576"/>
      <c r="C66" s="549"/>
      <c r="D66" s="221" t="s">
        <v>162</v>
      </c>
      <c r="E66" s="207"/>
      <c r="F66" s="432">
        <v>93880</v>
      </c>
      <c r="G66" s="419" t="s">
        <v>146</v>
      </c>
      <c r="H66" s="433">
        <v>880</v>
      </c>
      <c r="I66" s="434" t="s">
        <v>147</v>
      </c>
      <c r="J66" s="742"/>
      <c r="K66" s="745"/>
      <c r="L66" s="742"/>
      <c r="M66" s="775"/>
      <c r="N66" s="430"/>
      <c r="O66" s="352"/>
      <c r="P66" s="431"/>
      <c r="Q66" s="578"/>
      <c r="R66" s="422"/>
      <c r="S66" s="350"/>
      <c r="T66" s="480"/>
      <c r="U66" s="343"/>
      <c r="V66" s="340"/>
      <c r="W66" s="505"/>
      <c r="X66" s="343"/>
      <c r="Y66" s="577"/>
      <c r="Z66" s="352"/>
      <c r="AA66" s="578"/>
      <c r="AB66" s="354"/>
      <c r="AC66" s="558"/>
      <c r="AD66" s="225" t="s">
        <v>163</v>
      </c>
      <c r="AE66" s="487"/>
      <c r="AF66" s="490"/>
      <c r="AG66" s="484"/>
      <c r="AH66" s="345" t="s">
        <v>164</v>
      </c>
      <c r="AI66" s="364">
        <v>1160</v>
      </c>
      <c r="AJ66" s="365">
        <v>1330</v>
      </c>
      <c r="AK66" s="480"/>
      <c r="AL66" s="767"/>
      <c r="AM66" s="768"/>
      <c r="AN66" s="570"/>
      <c r="AO66" s="769"/>
      <c r="AP66" s="772"/>
      <c r="AQ66" s="749"/>
      <c r="AR66" s="752"/>
      <c r="AS66" s="753"/>
      <c r="AT66" s="757"/>
      <c r="AU66" s="759"/>
      <c r="AV66" s="759"/>
      <c r="AW66" s="761"/>
      <c r="AX66" s="563"/>
      <c r="AY66" s="777"/>
      <c r="AZ66" s="161"/>
      <c r="BB66" s="152"/>
      <c r="BC66" s="152"/>
      <c r="BD66" s="152"/>
      <c r="BE66" s="152"/>
      <c r="BF66" s="152"/>
      <c r="BG66" s="152"/>
      <c r="BH66" s="152"/>
      <c r="BI66" s="152"/>
      <c r="BJ66" s="152"/>
      <c r="BK66" s="152"/>
      <c r="BL66" s="152"/>
      <c r="BM66" s="152"/>
    </row>
    <row r="67" spans="1:65" s="162" customFormat="1" ht="16.5" customHeight="1">
      <c r="A67" s="498"/>
      <c r="B67" s="579" t="s">
        <v>196</v>
      </c>
      <c r="C67" s="502" t="s">
        <v>144</v>
      </c>
      <c r="D67" s="206" t="s">
        <v>145</v>
      </c>
      <c r="E67" s="207"/>
      <c r="F67" s="418">
        <v>11460</v>
      </c>
      <c r="G67" s="419" t="s">
        <v>146</v>
      </c>
      <c r="H67" s="420">
        <v>90</v>
      </c>
      <c r="I67" s="421" t="s">
        <v>147</v>
      </c>
      <c r="J67" s="742" t="s">
        <v>146</v>
      </c>
      <c r="K67" s="743">
        <v>1530</v>
      </c>
      <c r="L67" s="742" t="s">
        <v>146</v>
      </c>
      <c r="M67" s="773">
        <v>10</v>
      </c>
      <c r="N67" s="422"/>
      <c r="O67" s="423"/>
      <c r="P67" s="424"/>
      <c r="Q67" s="578"/>
      <c r="R67" s="422"/>
      <c r="S67" s="350"/>
      <c r="T67" s="480"/>
      <c r="U67" s="343"/>
      <c r="V67" s="340"/>
      <c r="W67" s="505"/>
      <c r="X67" s="343"/>
      <c r="Y67" s="577"/>
      <c r="Z67" s="352"/>
      <c r="AA67" s="578"/>
      <c r="AB67" s="354"/>
      <c r="AC67" s="558" t="s">
        <v>146</v>
      </c>
      <c r="AD67" s="213" t="s">
        <v>150</v>
      </c>
      <c r="AE67" s="485">
        <v>920</v>
      </c>
      <c r="AF67" s="488">
        <v>1020</v>
      </c>
      <c r="AG67" s="484" t="s">
        <v>146</v>
      </c>
      <c r="AH67" s="341" t="s">
        <v>151</v>
      </c>
      <c r="AI67" s="360">
        <v>1910</v>
      </c>
      <c r="AJ67" s="361">
        <v>2120</v>
      </c>
      <c r="AK67" s="480" t="s">
        <v>146</v>
      </c>
      <c r="AL67" s="778">
        <v>1330</v>
      </c>
      <c r="AM67" s="768" t="s">
        <v>146</v>
      </c>
      <c r="AN67" s="568">
        <v>10</v>
      </c>
      <c r="AO67" s="769" t="s">
        <v>152</v>
      </c>
      <c r="AP67" s="770">
        <v>1360</v>
      </c>
      <c r="AQ67" s="749" t="s">
        <v>146</v>
      </c>
      <c r="AR67" s="750">
        <v>10</v>
      </c>
      <c r="AS67" s="753" t="s">
        <v>152</v>
      </c>
      <c r="AT67" s="762" t="s">
        <v>153</v>
      </c>
      <c r="AU67" s="764" t="s">
        <v>154</v>
      </c>
      <c r="AV67" s="764" t="s">
        <v>154</v>
      </c>
      <c r="AW67" s="747" t="s">
        <v>154</v>
      </c>
      <c r="AX67" s="563" t="s">
        <v>152</v>
      </c>
      <c r="AY67" s="754" t="s">
        <v>270</v>
      </c>
      <c r="AZ67" s="161"/>
      <c r="BB67" s="152"/>
      <c r="BC67" s="152"/>
      <c r="BD67" s="152"/>
      <c r="BE67" s="152"/>
      <c r="BF67" s="152"/>
      <c r="BG67" s="152"/>
      <c r="BH67" s="152"/>
      <c r="BI67" s="152"/>
      <c r="BJ67" s="152"/>
      <c r="BK67" s="152"/>
      <c r="BL67" s="152"/>
      <c r="BM67" s="152"/>
    </row>
    <row r="68" spans="1:65" s="162" customFormat="1" ht="16.5" customHeight="1">
      <c r="A68" s="498"/>
      <c r="B68" s="580"/>
      <c r="C68" s="503"/>
      <c r="D68" s="214" t="s">
        <v>155</v>
      </c>
      <c r="E68" s="207"/>
      <c r="F68" s="425">
        <v>15830</v>
      </c>
      <c r="G68" s="419" t="s">
        <v>146</v>
      </c>
      <c r="H68" s="426">
        <v>130</v>
      </c>
      <c r="I68" s="427" t="s">
        <v>147</v>
      </c>
      <c r="J68" s="742"/>
      <c r="K68" s="744"/>
      <c r="L68" s="742"/>
      <c r="M68" s="774"/>
      <c r="N68" s="422" t="s">
        <v>146</v>
      </c>
      <c r="O68" s="428">
        <v>3160</v>
      </c>
      <c r="P68" s="429">
        <v>30</v>
      </c>
      <c r="Q68" s="578"/>
      <c r="R68" s="422"/>
      <c r="S68" s="350"/>
      <c r="T68" s="480"/>
      <c r="U68" s="343"/>
      <c r="V68" s="340"/>
      <c r="W68" s="505"/>
      <c r="X68" s="343"/>
      <c r="Y68" s="577"/>
      <c r="Z68" s="352"/>
      <c r="AA68" s="578"/>
      <c r="AB68" s="354"/>
      <c r="AC68" s="558"/>
      <c r="AD68" s="194" t="s">
        <v>156</v>
      </c>
      <c r="AE68" s="486"/>
      <c r="AF68" s="489"/>
      <c r="AG68" s="484"/>
      <c r="AH68" s="344" t="s">
        <v>157</v>
      </c>
      <c r="AI68" s="362">
        <v>1160</v>
      </c>
      <c r="AJ68" s="363">
        <v>1320</v>
      </c>
      <c r="AK68" s="480"/>
      <c r="AL68" s="766"/>
      <c r="AM68" s="768"/>
      <c r="AN68" s="569"/>
      <c r="AO68" s="769"/>
      <c r="AP68" s="771"/>
      <c r="AQ68" s="749"/>
      <c r="AR68" s="751"/>
      <c r="AS68" s="753"/>
      <c r="AT68" s="763"/>
      <c r="AU68" s="765"/>
      <c r="AV68" s="765"/>
      <c r="AW68" s="748"/>
      <c r="AX68" s="563"/>
      <c r="AY68" s="755"/>
      <c r="AZ68" s="161"/>
      <c r="BB68" s="152"/>
      <c r="BC68" s="152"/>
      <c r="BD68" s="152"/>
      <c r="BE68" s="152"/>
      <c r="BF68" s="152"/>
      <c r="BG68" s="152"/>
      <c r="BH68" s="152"/>
      <c r="BI68" s="152"/>
      <c r="BJ68" s="152"/>
      <c r="BK68" s="152"/>
      <c r="BL68" s="152"/>
      <c r="BM68" s="152"/>
    </row>
    <row r="69" spans="1:65" s="162" customFormat="1" ht="16.5" customHeight="1">
      <c r="A69" s="498"/>
      <c r="B69" s="580"/>
      <c r="C69" s="548" t="s">
        <v>158</v>
      </c>
      <c r="D69" s="214" t="s">
        <v>159</v>
      </c>
      <c r="E69" s="207"/>
      <c r="F69" s="425">
        <v>46310</v>
      </c>
      <c r="G69" s="419" t="s">
        <v>146</v>
      </c>
      <c r="H69" s="426">
        <v>410</v>
      </c>
      <c r="I69" s="427" t="s">
        <v>147</v>
      </c>
      <c r="J69" s="742"/>
      <c r="K69" s="744"/>
      <c r="L69" s="742"/>
      <c r="M69" s="774"/>
      <c r="N69" s="430"/>
      <c r="O69" s="352"/>
      <c r="P69" s="431"/>
      <c r="Q69" s="578"/>
      <c r="R69" s="422"/>
      <c r="S69" s="342"/>
      <c r="T69" s="480"/>
      <c r="U69" s="343"/>
      <c r="V69" s="340"/>
      <c r="W69" s="505"/>
      <c r="X69" s="343"/>
      <c r="Y69" s="577"/>
      <c r="Z69" s="352"/>
      <c r="AA69" s="578"/>
      <c r="AB69" s="354"/>
      <c r="AC69" s="558"/>
      <c r="AD69" s="194" t="s">
        <v>160</v>
      </c>
      <c r="AE69" s="486"/>
      <c r="AF69" s="489"/>
      <c r="AG69" s="484"/>
      <c r="AH69" s="344" t="s">
        <v>161</v>
      </c>
      <c r="AI69" s="362">
        <v>1270</v>
      </c>
      <c r="AJ69" s="363">
        <v>1420</v>
      </c>
      <c r="AK69" s="480"/>
      <c r="AL69" s="766"/>
      <c r="AM69" s="768"/>
      <c r="AN69" s="569"/>
      <c r="AO69" s="769"/>
      <c r="AP69" s="771"/>
      <c r="AQ69" s="749"/>
      <c r="AR69" s="751"/>
      <c r="AS69" s="753"/>
      <c r="AT69" s="756">
        <v>0.02</v>
      </c>
      <c r="AU69" s="758">
        <v>0.03</v>
      </c>
      <c r="AV69" s="758">
        <v>0.05</v>
      </c>
      <c r="AW69" s="760">
        <v>0.06</v>
      </c>
      <c r="AX69" s="563"/>
      <c r="AY69" s="776">
        <v>7.0000000000000007E-2</v>
      </c>
      <c r="AZ69" s="161"/>
      <c r="BB69" s="152"/>
      <c r="BC69" s="152"/>
      <c r="BD69" s="152"/>
      <c r="BE69" s="152"/>
      <c r="BF69" s="152"/>
      <c r="BG69" s="152"/>
      <c r="BH69" s="152"/>
      <c r="BI69" s="152"/>
      <c r="BJ69" s="152"/>
      <c r="BK69" s="152"/>
      <c r="BL69" s="152"/>
      <c r="BM69" s="152"/>
    </row>
    <row r="70" spans="1:65" s="162" customFormat="1" ht="16.5" customHeight="1">
      <c r="A70" s="498"/>
      <c r="B70" s="581"/>
      <c r="C70" s="549"/>
      <c r="D70" s="221" t="s">
        <v>162</v>
      </c>
      <c r="E70" s="207"/>
      <c r="F70" s="432">
        <v>93460</v>
      </c>
      <c r="G70" s="419" t="s">
        <v>146</v>
      </c>
      <c r="H70" s="433">
        <v>880</v>
      </c>
      <c r="I70" s="434" t="s">
        <v>147</v>
      </c>
      <c r="J70" s="742"/>
      <c r="K70" s="745"/>
      <c r="L70" s="742"/>
      <c r="M70" s="775"/>
      <c r="N70" s="430"/>
      <c r="O70" s="352"/>
      <c r="P70" s="431"/>
      <c r="Q70" s="578"/>
      <c r="R70" s="422"/>
      <c r="S70" s="342"/>
      <c r="T70" s="480"/>
      <c r="U70" s="343"/>
      <c r="V70" s="340"/>
      <c r="W70" s="505"/>
      <c r="X70" s="343"/>
      <c r="Y70" s="577"/>
      <c r="Z70" s="352"/>
      <c r="AA70" s="578"/>
      <c r="AB70" s="354"/>
      <c r="AC70" s="558"/>
      <c r="AD70" s="225" t="s">
        <v>163</v>
      </c>
      <c r="AE70" s="487"/>
      <c r="AF70" s="490"/>
      <c r="AG70" s="484"/>
      <c r="AH70" s="345" t="s">
        <v>164</v>
      </c>
      <c r="AI70" s="364">
        <v>1330</v>
      </c>
      <c r="AJ70" s="365">
        <v>1450</v>
      </c>
      <c r="AK70" s="480"/>
      <c r="AL70" s="767"/>
      <c r="AM70" s="768"/>
      <c r="AN70" s="570"/>
      <c r="AO70" s="769"/>
      <c r="AP70" s="772"/>
      <c r="AQ70" s="749"/>
      <c r="AR70" s="752"/>
      <c r="AS70" s="753"/>
      <c r="AT70" s="757"/>
      <c r="AU70" s="759"/>
      <c r="AV70" s="759"/>
      <c r="AW70" s="761"/>
      <c r="AX70" s="563"/>
      <c r="AY70" s="777"/>
      <c r="AZ70" s="161"/>
      <c r="BB70" s="152"/>
      <c r="BC70" s="152"/>
      <c r="BD70" s="152"/>
      <c r="BE70" s="152"/>
      <c r="BF70" s="152"/>
      <c r="BG70" s="152"/>
      <c r="BH70" s="152"/>
      <c r="BI70" s="152"/>
      <c r="BJ70" s="152"/>
      <c r="BK70" s="152"/>
      <c r="BL70" s="152"/>
      <c r="BM70" s="152"/>
    </row>
    <row r="71" spans="1:65" s="162" customFormat="1" ht="16.5" customHeight="1">
      <c r="A71" s="498"/>
      <c r="B71" s="575" t="s">
        <v>197</v>
      </c>
      <c r="C71" s="502" t="s">
        <v>144</v>
      </c>
      <c r="D71" s="206" t="s">
        <v>145</v>
      </c>
      <c r="E71" s="207"/>
      <c r="F71" s="418">
        <v>11230</v>
      </c>
      <c r="G71" s="419" t="s">
        <v>146</v>
      </c>
      <c r="H71" s="420">
        <v>90</v>
      </c>
      <c r="I71" s="421" t="s">
        <v>147</v>
      </c>
      <c r="J71" s="742" t="s">
        <v>146</v>
      </c>
      <c r="K71" s="743">
        <v>1450</v>
      </c>
      <c r="L71" s="742" t="s">
        <v>146</v>
      </c>
      <c r="M71" s="773">
        <v>10</v>
      </c>
      <c r="N71" s="422"/>
      <c r="O71" s="423"/>
      <c r="P71" s="424"/>
      <c r="Q71" s="578"/>
      <c r="R71" s="422"/>
      <c r="S71" s="342"/>
      <c r="T71" s="480"/>
      <c r="U71" s="343"/>
      <c r="V71" s="340"/>
      <c r="W71" s="505"/>
      <c r="X71" s="343"/>
      <c r="Y71" s="577"/>
      <c r="Z71" s="352"/>
      <c r="AA71" s="578"/>
      <c r="AB71" s="354"/>
      <c r="AC71" s="558" t="s">
        <v>146</v>
      </c>
      <c r="AD71" s="213" t="s">
        <v>150</v>
      </c>
      <c r="AE71" s="485">
        <v>880</v>
      </c>
      <c r="AF71" s="488">
        <v>950</v>
      </c>
      <c r="AG71" s="484" t="s">
        <v>146</v>
      </c>
      <c r="AH71" s="341" t="s">
        <v>151</v>
      </c>
      <c r="AI71" s="360">
        <v>1690</v>
      </c>
      <c r="AJ71" s="361">
        <v>1910</v>
      </c>
      <c r="AK71" s="480" t="s">
        <v>146</v>
      </c>
      <c r="AL71" s="778">
        <v>1250</v>
      </c>
      <c r="AM71" s="768" t="s">
        <v>146</v>
      </c>
      <c r="AN71" s="568">
        <v>10</v>
      </c>
      <c r="AO71" s="769" t="s">
        <v>152</v>
      </c>
      <c r="AP71" s="770">
        <v>1280</v>
      </c>
      <c r="AQ71" s="749" t="s">
        <v>146</v>
      </c>
      <c r="AR71" s="750">
        <v>10</v>
      </c>
      <c r="AS71" s="753" t="s">
        <v>152</v>
      </c>
      <c r="AT71" s="762" t="s">
        <v>153</v>
      </c>
      <c r="AU71" s="764" t="s">
        <v>154</v>
      </c>
      <c r="AV71" s="764" t="s">
        <v>154</v>
      </c>
      <c r="AW71" s="747" t="s">
        <v>154</v>
      </c>
      <c r="AX71" s="563" t="s">
        <v>152</v>
      </c>
      <c r="AY71" s="754" t="s">
        <v>270</v>
      </c>
      <c r="AZ71" s="161"/>
      <c r="BB71" s="152"/>
      <c r="BC71" s="152"/>
      <c r="BD71" s="152"/>
      <c r="BE71" s="152"/>
      <c r="BF71" s="152"/>
      <c r="BG71" s="152"/>
      <c r="BH71" s="152"/>
      <c r="BI71" s="152"/>
      <c r="BJ71" s="152"/>
      <c r="BK71" s="152"/>
      <c r="BL71" s="152"/>
      <c r="BM71" s="152"/>
    </row>
    <row r="72" spans="1:65" s="162" customFormat="1" ht="16.5" customHeight="1">
      <c r="A72" s="498"/>
      <c r="B72" s="576"/>
      <c r="C72" s="503"/>
      <c r="D72" s="214" t="s">
        <v>155</v>
      </c>
      <c r="E72" s="207"/>
      <c r="F72" s="425">
        <v>15560</v>
      </c>
      <c r="G72" s="419" t="s">
        <v>146</v>
      </c>
      <c r="H72" s="426">
        <v>130</v>
      </c>
      <c r="I72" s="427" t="s">
        <v>147</v>
      </c>
      <c r="J72" s="742"/>
      <c r="K72" s="744"/>
      <c r="L72" s="742"/>
      <c r="M72" s="774"/>
      <c r="N72" s="422" t="s">
        <v>146</v>
      </c>
      <c r="O72" s="428">
        <v>3160</v>
      </c>
      <c r="P72" s="429">
        <v>30</v>
      </c>
      <c r="Q72" s="578"/>
      <c r="R72" s="422"/>
      <c r="S72" s="342"/>
      <c r="T72" s="480"/>
      <c r="U72" s="343"/>
      <c r="V72" s="340"/>
      <c r="W72" s="505"/>
      <c r="X72" s="343"/>
      <c r="Y72" s="577"/>
      <c r="Z72" s="352"/>
      <c r="AA72" s="578"/>
      <c r="AB72" s="354"/>
      <c r="AC72" s="558"/>
      <c r="AD72" s="194" t="s">
        <v>156</v>
      </c>
      <c r="AE72" s="486"/>
      <c r="AF72" s="489"/>
      <c r="AG72" s="484"/>
      <c r="AH72" s="344" t="s">
        <v>157</v>
      </c>
      <c r="AI72" s="362">
        <v>1040</v>
      </c>
      <c r="AJ72" s="363">
        <v>1160</v>
      </c>
      <c r="AK72" s="480"/>
      <c r="AL72" s="766"/>
      <c r="AM72" s="768"/>
      <c r="AN72" s="569"/>
      <c r="AO72" s="769"/>
      <c r="AP72" s="771"/>
      <c r="AQ72" s="749"/>
      <c r="AR72" s="751"/>
      <c r="AS72" s="753"/>
      <c r="AT72" s="763"/>
      <c r="AU72" s="765"/>
      <c r="AV72" s="765"/>
      <c r="AW72" s="748"/>
      <c r="AX72" s="563"/>
      <c r="AY72" s="755"/>
      <c r="AZ72" s="161"/>
      <c r="BB72" s="152"/>
      <c r="BC72" s="152"/>
      <c r="BD72" s="152"/>
      <c r="BE72" s="152"/>
      <c r="BF72" s="152"/>
      <c r="BG72" s="152"/>
      <c r="BH72" s="152"/>
      <c r="BI72" s="152"/>
      <c r="BJ72" s="152"/>
      <c r="BK72" s="152"/>
      <c r="BL72" s="152"/>
      <c r="BM72" s="152"/>
    </row>
    <row r="73" spans="1:65" s="162" customFormat="1" ht="16.5" customHeight="1">
      <c r="A73" s="498"/>
      <c r="B73" s="576"/>
      <c r="C73" s="548" t="s">
        <v>158</v>
      </c>
      <c r="D73" s="214" t="s">
        <v>159</v>
      </c>
      <c r="E73" s="207"/>
      <c r="F73" s="425">
        <v>45970</v>
      </c>
      <c r="G73" s="419" t="s">
        <v>146</v>
      </c>
      <c r="H73" s="426">
        <v>410</v>
      </c>
      <c r="I73" s="427" t="s">
        <v>147</v>
      </c>
      <c r="J73" s="742"/>
      <c r="K73" s="744"/>
      <c r="L73" s="742"/>
      <c r="M73" s="774"/>
      <c r="N73" s="430"/>
      <c r="O73" s="352"/>
      <c r="P73" s="431"/>
      <c r="Q73" s="578"/>
      <c r="R73" s="422"/>
      <c r="S73" s="342"/>
      <c r="T73" s="480"/>
      <c r="U73" s="343"/>
      <c r="V73" s="340"/>
      <c r="W73" s="505"/>
      <c r="X73" s="343"/>
      <c r="Y73" s="577"/>
      <c r="Z73" s="352"/>
      <c r="AA73" s="578"/>
      <c r="AB73" s="354"/>
      <c r="AC73" s="558"/>
      <c r="AD73" s="194" t="s">
        <v>160</v>
      </c>
      <c r="AE73" s="486"/>
      <c r="AF73" s="489"/>
      <c r="AG73" s="484"/>
      <c r="AH73" s="344" t="s">
        <v>161</v>
      </c>
      <c r="AI73" s="362">
        <v>1170</v>
      </c>
      <c r="AJ73" s="363">
        <v>1270</v>
      </c>
      <c r="AK73" s="480"/>
      <c r="AL73" s="766"/>
      <c r="AM73" s="768"/>
      <c r="AN73" s="569"/>
      <c r="AO73" s="769"/>
      <c r="AP73" s="771"/>
      <c r="AQ73" s="749"/>
      <c r="AR73" s="751"/>
      <c r="AS73" s="753"/>
      <c r="AT73" s="756">
        <v>0.02</v>
      </c>
      <c r="AU73" s="758">
        <v>0.03</v>
      </c>
      <c r="AV73" s="758">
        <v>0.05</v>
      </c>
      <c r="AW73" s="760">
        <v>0.06</v>
      </c>
      <c r="AX73" s="563"/>
      <c r="AY73" s="776">
        <v>7.0000000000000007E-2</v>
      </c>
      <c r="AZ73" s="161"/>
      <c r="BB73" s="152"/>
      <c r="BC73" s="152"/>
      <c r="BD73" s="152"/>
      <c r="BE73" s="152"/>
      <c r="BF73" s="152"/>
      <c r="BG73" s="152"/>
      <c r="BH73" s="152"/>
      <c r="BI73" s="152"/>
      <c r="BJ73" s="152"/>
      <c r="BK73" s="152"/>
      <c r="BL73" s="152"/>
      <c r="BM73" s="152"/>
    </row>
    <row r="74" spans="1:65" s="162" customFormat="1" ht="16.5" customHeight="1">
      <c r="A74" s="499"/>
      <c r="B74" s="586"/>
      <c r="C74" s="549"/>
      <c r="D74" s="221" t="s">
        <v>162</v>
      </c>
      <c r="E74" s="207"/>
      <c r="F74" s="432">
        <v>93070</v>
      </c>
      <c r="G74" s="419" t="s">
        <v>146</v>
      </c>
      <c r="H74" s="433">
        <v>870</v>
      </c>
      <c r="I74" s="434" t="s">
        <v>147</v>
      </c>
      <c r="J74" s="742"/>
      <c r="K74" s="745"/>
      <c r="L74" s="742"/>
      <c r="M74" s="775"/>
      <c r="N74" s="430"/>
      <c r="O74" s="352"/>
      <c r="P74" s="431"/>
      <c r="Q74" s="578"/>
      <c r="R74" s="422"/>
      <c r="S74" s="356"/>
      <c r="T74" s="480"/>
      <c r="U74" s="357"/>
      <c r="V74" s="340"/>
      <c r="W74" s="505"/>
      <c r="X74" s="357"/>
      <c r="Y74" s="577"/>
      <c r="Z74" s="352"/>
      <c r="AA74" s="578"/>
      <c r="AB74" s="354"/>
      <c r="AC74" s="558"/>
      <c r="AD74" s="225" t="s">
        <v>163</v>
      </c>
      <c r="AE74" s="487"/>
      <c r="AF74" s="490"/>
      <c r="AG74" s="484"/>
      <c r="AH74" s="345" t="s">
        <v>164</v>
      </c>
      <c r="AI74" s="364">
        <v>1160</v>
      </c>
      <c r="AJ74" s="365">
        <v>1330</v>
      </c>
      <c r="AK74" s="480"/>
      <c r="AL74" s="767"/>
      <c r="AM74" s="768"/>
      <c r="AN74" s="570"/>
      <c r="AO74" s="769"/>
      <c r="AP74" s="772"/>
      <c r="AQ74" s="749"/>
      <c r="AR74" s="752"/>
      <c r="AS74" s="753"/>
      <c r="AT74" s="757"/>
      <c r="AU74" s="759"/>
      <c r="AV74" s="759"/>
      <c r="AW74" s="761"/>
      <c r="AX74" s="563"/>
      <c r="AY74" s="777"/>
      <c r="AZ74" s="161"/>
      <c r="BB74" s="152"/>
      <c r="BC74" s="152"/>
      <c r="BD74" s="152"/>
      <c r="BE74" s="152"/>
      <c r="BF74" s="152"/>
      <c r="BG74" s="152"/>
      <c r="BH74" s="152"/>
      <c r="BI74" s="152"/>
      <c r="BJ74" s="152"/>
      <c r="BK74" s="152"/>
      <c r="BL74" s="152"/>
      <c r="BM74" s="152"/>
    </row>
    <row r="75" spans="1:65" s="157" customFormat="1" ht="16.5" customHeight="1">
      <c r="A75" s="476" t="s">
        <v>198</v>
      </c>
      <c r="B75" s="542" t="s">
        <v>143</v>
      </c>
      <c r="C75" s="502" t="s">
        <v>144</v>
      </c>
      <c r="D75" s="206" t="s">
        <v>145</v>
      </c>
      <c r="E75" s="207"/>
      <c r="F75" s="418">
        <v>40000</v>
      </c>
      <c r="G75" s="419" t="s">
        <v>146</v>
      </c>
      <c r="H75" s="420">
        <v>380</v>
      </c>
      <c r="I75" s="421" t="s">
        <v>147</v>
      </c>
      <c r="J75" s="742" t="s">
        <v>146</v>
      </c>
      <c r="K75" s="743">
        <v>12630</v>
      </c>
      <c r="L75" s="742" t="s">
        <v>146</v>
      </c>
      <c r="M75" s="773">
        <v>120</v>
      </c>
      <c r="N75" s="422"/>
      <c r="O75" s="423"/>
      <c r="P75" s="424"/>
      <c r="Q75" s="578" t="s">
        <v>148</v>
      </c>
      <c r="R75" s="422"/>
      <c r="S75" s="338"/>
      <c r="T75" s="480" t="s">
        <v>146</v>
      </c>
      <c r="U75" s="339"/>
      <c r="V75" s="340"/>
      <c r="W75" s="505" t="s">
        <v>149</v>
      </c>
      <c r="X75" s="339"/>
      <c r="Y75" s="480" t="s">
        <v>146</v>
      </c>
      <c r="Z75" s="478">
        <v>11430</v>
      </c>
      <c r="AA75" s="480" t="s">
        <v>146</v>
      </c>
      <c r="AB75" s="481">
        <v>110</v>
      </c>
      <c r="AC75" s="484" t="s">
        <v>146</v>
      </c>
      <c r="AD75" s="213" t="s">
        <v>150</v>
      </c>
      <c r="AE75" s="485">
        <v>2790</v>
      </c>
      <c r="AF75" s="488">
        <v>3070</v>
      </c>
      <c r="AG75" s="484" t="s">
        <v>146</v>
      </c>
      <c r="AH75" s="341" t="s">
        <v>151</v>
      </c>
      <c r="AI75" s="360">
        <v>5570</v>
      </c>
      <c r="AJ75" s="361">
        <v>6210</v>
      </c>
      <c r="AK75" s="480" t="s">
        <v>146</v>
      </c>
      <c r="AL75" s="778">
        <v>10950</v>
      </c>
      <c r="AM75" s="768" t="s">
        <v>146</v>
      </c>
      <c r="AN75" s="568">
        <v>100</v>
      </c>
      <c r="AO75" s="769" t="s">
        <v>152</v>
      </c>
      <c r="AP75" s="770">
        <v>11210</v>
      </c>
      <c r="AQ75" s="749" t="s">
        <v>146</v>
      </c>
      <c r="AR75" s="750">
        <v>110</v>
      </c>
      <c r="AS75" s="753" t="s">
        <v>152</v>
      </c>
      <c r="AT75" s="762" t="s">
        <v>153</v>
      </c>
      <c r="AU75" s="764" t="s">
        <v>154</v>
      </c>
      <c r="AV75" s="764" t="s">
        <v>154</v>
      </c>
      <c r="AW75" s="747" t="s">
        <v>154</v>
      </c>
      <c r="AX75" s="563" t="s">
        <v>152</v>
      </c>
      <c r="AY75" s="754" t="s">
        <v>270</v>
      </c>
      <c r="AZ75" s="161"/>
      <c r="BB75" s="152"/>
      <c r="BC75" s="152"/>
      <c r="BD75" s="152"/>
      <c r="BE75" s="152"/>
      <c r="BF75" s="152"/>
      <c r="BG75" s="152"/>
      <c r="BH75" s="152"/>
      <c r="BI75" s="152"/>
      <c r="BJ75" s="152"/>
      <c r="BK75" s="152"/>
      <c r="BL75" s="152"/>
      <c r="BM75" s="152"/>
    </row>
    <row r="76" spans="1:65" s="157" customFormat="1" ht="16.5" customHeight="1">
      <c r="A76" s="498"/>
      <c r="B76" s="501"/>
      <c r="C76" s="503"/>
      <c r="D76" s="214" t="s">
        <v>155</v>
      </c>
      <c r="E76" s="207"/>
      <c r="F76" s="425">
        <v>48200</v>
      </c>
      <c r="G76" s="419" t="s">
        <v>146</v>
      </c>
      <c r="H76" s="426">
        <v>460</v>
      </c>
      <c r="I76" s="427" t="s">
        <v>147</v>
      </c>
      <c r="J76" s="742"/>
      <c r="K76" s="744"/>
      <c r="L76" s="742"/>
      <c r="M76" s="774"/>
      <c r="N76" s="422" t="s">
        <v>146</v>
      </c>
      <c r="O76" s="428">
        <v>3070</v>
      </c>
      <c r="P76" s="429">
        <v>30</v>
      </c>
      <c r="Q76" s="578"/>
      <c r="R76" s="422"/>
      <c r="S76" s="342"/>
      <c r="T76" s="480"/>
      <c r="U76" s="343"/>
      <c r="V76" s="340"/>
      <c r="W76" s="505"/>
      <c r="X76" s="343"/>
      <c r="Y76" s="480"/>
      <c r="Z76" s="479"/>
      <c r="AA76" s="480"/>
      <c r="AB76" s="482"/>
      <c r="AC76" s="484"/>
      <c r="AD76" s="194" t="s">
        <v>156</v>
      </c>
      <c r="AE76" s="486"/>
      <c r="AF76" s="489"/>
      <c r="AG76" s="484"/>
      <c r="AH76" s="344" t="s">
        <v>157</v>
      </c>
      <c r="AI76" s="362">
        <v>3490</v>
      </c>
      <c r="AJ76" s="363">
        <v>3890</v>
      </c>
      <c r="AK76" s="480"/>
      <c r="AL76" s="766"/>
      <c r="AM76" s="768"/>
      <c r="AN76" s="569"/>
      <c r="AO76" s="769"/>
      <c r="AP76" s="771"/>
      <c r="AQ76" s="749"/>
      <c r="AR76" s="751"/>
      <c r="AS76" s="753"/>
      <c r="AT76" s="763"/>
      <c r="AU76" s="765"/>
      <c r="AV76" s="765"/>
      <c r="AW76" s="748"/>
      <c r="AX76" s="563"/>
      <c r="AY76" s="755"/>
      <c r="AZ76" s="161"/>
      <c r="BA76" s="161"/>
      <c r="BB76" s="152"/>
      <c r="BC76" s="152"/>
      <c r="BD76" s="152"/>
      <c r="BE76" s="152"/>
      <c r="BF76" s="152"/>
      <c r="BG76" s="152"/>
      <c r="BH76" s="152"/>
      <c r="BI76" s="152"/>
      <c r="BJ76" s="152"/>
      <c r="BK76" s="152"/>
      <c r="BL76" s="152"/>
      <c r="BM76" s="152"/>
    </row>
    <row r="77" spans="1:65" s="157" customFormat="1" ht="16.5" customHeight="1">
      <c r="A77" s="498"/>
      <c r="B77" s="501"/>
      <c r="C77" s="548" t="s">
        <v>158</v>
      </c>
      <c r="D77" s="214" t="s">
        <v>159</v>
      </c>
      <c r="E77" s="207"/>
      <c r="F77" s="425">
        <v>86610</v>
      </c>
      <c r="G77" s="419" t="s">
        <v>146</v>
      </c>
      <c r="H77" s="426">
        <v>810</v>
      </c>
      <c r="I77" s="427" t="s">
        <v>147</v>
      </c>
      <c r="J77" s="742"/>
      <c r="K77" s="744"/>
      <c r="L77" s="742"/>
      <c r="M77" s="774"/>
      <c r="N77" s="430"/>
      <c r="O77" s="352"/>
      <c r="P77" s="431"/>
      <c r="Q77" s="578"/>
      <c r="R77" s="422"/>
      <c r="S77" s="342"/>
      <c r="T77" s="480"/>
      <c r="U77" s="343"/>
      <c r="V77" s="340"/>
      <c r="W77" s="505"/>
      <c r="X77" s="343"/>
      <c r="Y77" s="480" t="s">
        <v>146</v>
      </c>
      <c r="Z77" s="550">
        <v>15320</v>
      </c>
      <c r="AA77" s="480"/>
      <c r="AB77" s="482"/>
      <c r="AC77" s="484"/>
      <c r="AD77" s="194" t="s">
        <v>160</v>
      </c>
      <c r="AE77" s="486"/>
      <c r="AF77" s="489"/>
      <c r="AG77" s="484"/>
      <c r="AH77" s="344" t="s">
        <v>161</v>
      </c>
      <c r="AI77" s="362">
        <v>3850</v>
      </c>
      <c r="AJ77" s="363">
        <v>4260</v>
      </c>
      <c r="AK77" s="480"/>
      <c r="AL77" s="766"/>
      <c r="AM77" s="768"/>
      <c r="AN77" s="569"/>
      <c r="AO77" s="769"/>
      <c r="AP77" s="771"/>
      <c r="AQ77" s="749"/>
      <c r="AR77" s="751"/>
      <c r="AS77" s="753"/>
      <c r="AT77" s="756">
        <v>0.01</v>
      </c>
      <c r="AU77" s="758">
        <v>0.03</v>
      </c>
      <c r="AV77" s="758">
        <v>0.04</v>
      </c>
      <c r="AW77" s="760">
        <v>0.05</v>
      </c>
      <c r="AX77" s="563"/>
      <c r="AY77" s="776">
        <v>0.06</v>
      </c>
      <c r="AZ77" s="161"/>
      <c r="BB77" s="152"/>
      <c r="BC77" s="152"/>
      <c r="BD77" s="152"/>
      <c r="BE77" s="152"/>
      <c r="BF77" s="152"/>
      <c r="BG77" s="152"/>
      <c r="BH77" s="152"/>
      <c r="BI77" s="152"/>
      <c r="BJ77" s="152"/>
      <c r="BK77" s="152"/>
      <c r="BL77" s="152"/>
      <c r="BM77" s="152"/>
    </row>
    <row r="78" spans="1:65" s="157" customFormat="1" ht="16.5" customHeight="1">
      <c r="A78" s="498"/>
      <c r="B78" s="501"/>
      <c r="C78" s="549"/>
      <c r="D78" s="221" t="s">
        <v>162</v>
      </c>
      <c r="E78" s="207"/>
      <c r="F78" s="432">
        <v>138610</v>
      </c>
      <c r="G78" s="419" t="s">
        <v>146</v>
      </c>
      <c r="H78" s="433">
        <v>1320</v>
      </c>
      <c r="I78" s="434" t="s">
        <v>147</v>
      </c>
      <c r="J78" s="742"/>
      <c r="K78" s="745"/>
      <c r="L78" s="742"/>
      <c r="M78" s="775"/>
      <c r="N78" s="430"/>
      <c r="O78" s="352"/>
      <c r="P78" s="431"/>
      <c r="Q78" s="578"/>
      <c r="R78" s="422"/>
      <c r="S78" s="342"/>
      <c r="T78" s="480"/>
      <c r="U78" s="343"/>
      <c r="V78" s="340"/>
      <c r="W78" s="505"/>
      <c r="X78" s="343"/>
      <c r="Y78" s="480"/>
      <c r="Z78" s="551"/>
      <c r="AA78" s="480"/>
      <c r="AB78" s="483"/>
      <c r="AC78" s="484"/>
      <c r="AD78" s="225" t="s">
        <v>163</v>
      </c>
      <c r="AE78" s="487"/>
      <c r="AF78" s="490"/>
      <c r="AG78" s="484"/>
      <c r="AH78" s="345" t="s">
        <v>164</v>
      </c>
      <c r="AI78" s="364">
        <v>3950</v>
      </c>
      <c r="AJ78" s="365">
        <v>4350</v>
      </c>
      <c r="AK78" s="480"/>
      <c r="AL78" s="767"/>
      <c r="AM78" s="768"/>
      <c r="AN78" s="570"/>
      <c r="AO78" s="769"/>
      <c r="AP78" s="772"/>
      <c r="AQ78" s="749"/>
      <c r="AR78" s="752"/>
      <c r="AS78" s="753"/>
      <c r="AT78" s="757"/>
      <c r="AU78" s="759"/>
      <c r="AV78" s="759"/>
      <c r="AW78" s="761"/>
      <c r="AX78" s="563"/>
      <c r="AY78" s="777"/>
      <c r="AZ78" s="161"/>
      <c r="BA78" s="161"/>
      <c r="BB78" s="152"/>
      <c r="BC78" s="152"/>
      <c r="BD78" s="152"/>
      <c r="BE78" s="152"/>
      <c r="BF78" s="152"/>
      <c r="BG78" s="152"/>
      <c r="BH78" s="152"/>
      <c r="BI78" s="152"/>
      <c r="BJ78" s="152"/>
      <c r="BK78" s="152"/>
      <c r="BL78" s="152"/>
      <c r="BM78" s="152"/>
    </row>
    <row r="79" spans="1:65" s="157" customFormat="1" ht="16.5" customHeight="1">
      <c r="A79" s="498"/>
      <c r="B79" s="542" t="s">
        <v>165</v>
      </c>
      <c r="C79" s="502" t="s">
        <v>144</v>
      </c>
      <c r="D79" s="206" t="s">
        <v>145</v>
      </c>
      <c r="E79" s="207"/>
      <c r="F79" s="418">
        <v>29250</v>
      </c>
      <c r="G79" s="419" t="s">
        <v>146</v>
      </c>
      <c r="H79" s="420">
        <v>270</v>
      </c>
      <c r="I79" s="421" t="s">
        <v>147</v>
      </c>
      <c r="J79" s="742" t="s">
        <v>146</v>
      </c>
      <c r="K79" s="743">
        <v>8420</v>
      </c>
      <c r="L79" s="742" t="s">
        <v>146</v>
      </c>
      <c r="M79" s="773">
        <v>80</v>
      </c>
      <c r="N79" s="422"/>
      <c r="O79" s="423"/>
      <c r="P79" s="424"/>
      <c r="Q79" s="578"/>
      <c r="R79" s="422"/>
      <c r="S79" s="342"/>
      <c r="T79" s="480"/>
      <c r="U79" s="343"/>
      <c r="V79" s="340"/>
      <c r="W79" s="505"/>
      <c r="X79" s="343"/>
      <c r="Y79" s="480" t="s">
        <v>146</v>
      </c>
      <c r="Z79" s="478">
        <v>8500</v>
      </c>
      <c r="AA79" s="480" t="s">
        <v>146</v>
      </c>
      <c r="AB79" s="481">
        <v>70</v>
      </c>
      <c r="AC79" s="484" t="s">
        <v>146</v>
      </c>
      <c r="AD79" s="213" t="s">
        <v>150</v>
      </c>
      <c r="AE79" s="485">
        <v>1940</v>
      </c>
      <c r="AF79" s="488">
        <v>2120</v>
      </c>
      <c r="AG79" s="484" t="s">
        <v>146</v>
      </c>
      <c r="AH79" s="341" t="s">
        <v>151</v>
      </c>
      <c r="AI79" s="360">
        <v>3850</v>
      </c>
      <c r="AJ79" s="361">
        <v>4300</v>
      </c>
      <c r="AK79" s="480" t="s">
        <v>146</v>
      </c>
      <c r="AL79" s="778">
        <v>7290</v>
      </c>
      <c r="AM79" s="768" t="s">
        <v>146</v>
      </c>
      <c r="AN79" s="568">
        <v>70</v>
      </c>
      <c r="AO79" s="769" t="s">
        <v>152</v>
      </c>
      <c r="AP79" s="770">
        <v>7480</v>
      </c>
      <c r="AQ79" s="749" t="s">
        <v>146</v>
      </c>
      <c r="AR79" s="750">
        <v>70</v>
      </c>
      <c r="AS79" s="753" t="s">
        <v>152</v>
      </c>
      <c r="AT79" s="762" t="s">
        <v>153</v>
      </c>
      <c r="AU79" s="764" t="s">
        <v>154</v>
      </c>
      <c r="AV79" s="764" t="s">
        <v>154</v>
      </c>
      <c r="AW79" s="747" t="s">
        <v>154</v>
      </c>
      <c r="AX79" s="563" t="s">
        <v>152</v>
      </c>
      <c r="AY79" s="754" t="s">
        <v>270</v>
      </c>
      <c r="AZ79" s="161"/>
      <c r="BB79" s="152"/>
      <c r="BC79" s="152"/>
      <c r="BD79" s="152"/>
      <c r="BE79" s="152"/>
      <c r="BF79" s="152"/>
      <c r="BG79" s="152"/>
      <c r="BH79" s="152"/>
      <c r="BI79" s="152"/>
      <c r="BJ79" s="152"/>
      <c r="BK79" s="152"/>
      <c r="BL79" s="152"/>
      <c r="BM79" s="152"/>
    </row>
    <row r="80" spans="1:65" s="157" customFormat="1" ht="16.5" customHeight="1">
      <c r="A80" s="498"/>
      <c r="B80" s="501"/>
      <c r="C80" s="503"/>
      <c r="D80" s="214" t="s">
        <v>155</v>
      </c>
      <c r="E80" s="207"/>
      <c r="F80" s="425">
        <v>35980</v>
      </c>
      <c r="G80" s="419" t="s">
        <v>146</v>
      </c>
      <c r="H80" s="426">
        <v>330</v>
      </c>
      <c r="I80" s="427" t="s">
        <v>147</v>
      </c>
      <c r="J80" s="742"/>
      <c r="K80" s="744"/>
      <c r="L80" s="742"/>
      <c r="M80" s="774"/>
      <c r="N80" s="422" t="s">
        <v>146</v>
      </c>
      <c r="O80" s="428">
        <v>3070</v>
      </c>
      <c r="P80" s="429">
        <v>30</v>
      </c>
      <c r="Q80" s="578"/>
      <c r="R80" s="422"/>
      <c r="S80" s="342"/>
      <c r="T80" s="480"/>
      <c r="U80" s="343"/>
      <c r="V80" s="340"/>
      <c r="W80" s="505"/>
      <c r="X80" s="343"/>
      <c r="Y80" s="480"/>
      <c r="Z80" s="479"/>
      <c r="AA80" s="480"/>
      <c r="AB80" s="482"/>
      <c r="AC80" s="484"/>
      <c r="AD80" s="194" t="s">
        <v>156</v>
      </c>
      <c r="AE80" s="486"/>
      <c r="AF80" s="489"/>
      <c r="AG80" s="484"/>
      <c r="AH80" s="344" t="s">
        <v>157</v>
      </c>
      <c r="AI80" s="362">
        <v>2410</v>
      </c>
      <c r="AJ80" s="363">
        <v>2690</v>
      </c>
      <c r="AK80" s="480"/>
      <c r="AL80" s="766"/>
      <c r="AM80" s="768"/>
      <c r="AN80" s="569"/>
      <c r="AO80" s="769"/>
      <c r="AP80" s="771"/>
      <c r="AQ80" s="749"/>
      <c r="AR80" s="751"/>
      <c r="AS80" s="753"/>
      <c r="AT80" s="763"/>
      <c r="AU80" s="765"/>
      <c r="AV80" s="765"/>
      <c r="AW80" s="748"/>
      <c r="AX80" s="563"/>
      <c r="AY80" s="755"/>
      <c r="AZ80" s="161"/>
      <c r="BA80" s="161"/>
      <c r="BB80" s="152"/>
      <c r="BC80" s="152"/>
      <c r="BD80" s="152"/>
      <c r="BE80" s="152"/>
      <c r="BF80" s="152"/>
      <c r="BG80" s="152"/>
      <c r="BH80" s="152"/>
      <c r="BI80" s="152"/>
      <c r="BJ80" s="152"/>
      <c r="BK80" s="152"/>
      <c r="BL80" s="152"/>
      <c r="BM80" s="152"/>
    </row>
    <row r="81" spans="1:65" s="157" customFormat="1" ht="16.5" customHeight="1">
      <c r="A81" s="498"/>
      <c r="B81" s="501"/>
      <c r="C81" s="548" t="s">
        <v>158</v>
      </c>
      <c r="D81" s="214" t="s">
        <v>159</v>
      </c>
      <c r="E81" s="207"/>
      <c r="F81" s="425">
        <v>71180</v>
      </c>
      <c r="G81" s="419" t="s">
        <v>146</v>
      </c>
      <c r="H81" s="426">
        <v>660</v>
      </c>
      <c r="I81" s="427" t="s">
        <v>147</v>
      </c>
      <c r="J81" s="742"/>
      <c r="K81" s="744"/>
      <c r="L81" s="742"/>
      <c r="M81" s="774"/>
      <c r="N81" s="430"/>
      <c r="O81" s="352"/>
      <c r="P81" s="431"/>
      <c r="Q81" s="578"/>
      <c r="R81" s="422"/>
      <c r="S81" s="346"/>
      <c r="T81" s="480"/>
      <c r="U81" s="343"/>
      <c r="V81" s="340"/>
      <c r="W81" s="505"/>
      <c r="X81" s="343"/>
      <c r="Y81" s="480" t="s">
        <v>146</v>
      </c>
      <c r="Z81" s="550">
        <v>11150</v>
      </c>
      <c r="AA81" s="480"/>
      <c r="AB81" s="482"/>
      <c r="AC81" s="484"/>
      <c r="AD81" s="194" t="s">
        <v>160</v>
      </c>
      <c r="AE81" s="486"/>
      <c r="AF81" s="489"/>
      <c r="AG81" s="484"/>
      <c r="AH81" s="344" t="s">
        <v>161</v>
      </c>
      <c r="AI81" s="362">
        <v>2640</v>
      </c>
      <c r="AJ81" s="363">
        <v>2940</v>
      </c>
      <c r="AK81" s="480"/>
      <c r="AL81" s="766"/>
      <c r="AM81" s="768"/>
      <c r="AN81" s="569"/>
      <c r="AO81" s="769"/>
      <c r="AP81" s="771"/>
      <c r="AQ81" s="749"/>
      <c r="AR81" s="751"/>
      <c r="AS81" s="753"/>
      <c r="AT81" s="756">
        <v>0.01</v>
      </c>
      <c r="AU81" s="758">
        <v>0.03</v>
      </c>
      <c r="AV81" s="758">
        <v>0.04</v>
      </c>
      <c r="AW81" s="760">
        <v>0.05</v>
      </c>
      <c r="AX81" s="563"/>
      <c r="AY81" s="776">
        <v>0.06</v>
      </c>
      <c r="AZ81" s="161"/>
      <c r="BB81" s="152"/>
      <c r="BC81" s="152"/>
      <c r="BD81" s="152"/>
      <c r="BE81" s="152"/>
      <c r="BF81" s="152"/>
      <c r="BG81" s="152"/>
      <c r="BH81" s="152"/>
      <c r="BI81" s="152"/>
      <c r="BJ81" s="152"/>
      <c r="BK81" s="152"/>
      <c r="BL81" s="152"/>
      <c r="BM81" s="152"/>
    </row>
    <row r="82" spans="1:65" s="157" customFormat="1" ht="16.5" customHeight="1">
      <c r="A82" s="498"/>
      <c r="B82" s="501"/>
      <c r="C82" s="549"/>
      <c r="D82" s="221" t="s">
        <v>162</v>
      </c>
      <c r="E82" s="207"/>
      <c r="F82" s="432">
        <v>120940</v>
      </c>
      <c r="G82" s="419" t="s">
        <v>146</v>
      </c>
      <c r="H82" s="433">
        <v>1150</v>
      </c>
      <c r="I82" s="434" t="s">
        <v>147</v>
      </c>
      <c r="J82" s="742"/>
      <c r="K82" s="745"/>
      <c r="L82" s="742"/>
      <c r="M82" s="775"/>
      <c r="N82" s="430"/>
      <c r="O82" s="352"/>
      <c r="P82" s="431"/>
      <c r="Q82" s="578"/>
      <c r="R82" s="422"/>
      <c r="S82" s="346"/>
      <c r="T82" s="480"/>
      <c r="U82" s="343"/>
      <c r="V82" s="340"/>
      <c r="W82" s="505"/>
      <c r="X82" s="343"/>
      <c r="Y82" s="480"/>
      <c r="Z82" s="551"/>
      <c r="AA82" s="480"/>
      <c r="AB82" s="483"/>
      <c r="AC82" s="484"/>
      <c r="AD82" s="225" t="s">
        <v>163</v>
      </c>
      <c r="AE82" s="487"/>
      <c r="AF82" s="490"/>
      <c r="AG82" s="484"/>
      <c r="AH82" s="345" t="s">
        <v>164</v>
      </c>
      <c r="AI82" s="364">
        <v>2730</v>
      </c>
      <c r="AJ82" s="365">
        <v>3020</v>
      </c>
      <c r="AK82" s="480"/>
      <c r="AL82" s="767"/>
      <c r="AM82" s="768"/>
      <c r="AN82" s="570"/>
      <c r="AO82" s="769"/>
      <c r="AP82" s="772"/>
      <c r="AQ82" s="749"/>
      <c r="AR82" s="752"/>
      <c r="AS82" s="753"/>
      <c r="AT82" s="757"/>
      <c r="AU82" s="759"/>
      <c r="AV82" s="759"/>
      <c r="AW82" s="761"/>
      <c r="AX82" s="563"/>
      <c r="AY82" s="777"/>
      <c r="AZ82" s="161"/>
      <c r="BA82" s="161"/>
      <c r="BB82" s="152"/>
      <c r="BC82" s="152"/>
      <c r="BD82" s="152"/>
      <c r="BE82" s="152"/>
      <c r="BF82" s="152"/>
      <c r="BG82" s="152"/>
      <c r="BH82" s="152"/>
      <c r="BI82" s="152"/>
      <c r="BJ82" s="152"/>
      <c r="BK82" s="152"/>
      <c r="BL82" s="152"/>
      <c r="BM82" s="152"/>
    </row>
    <row r="83" spans="1:65" s="162" customFormat="1" ht="16.5" customHeight="1">
      <c r="A83" s="498"/>
      <c r="B83" s="574" t="s">
        <v>166</v>
      </c>
      <c r="C83" s="502" t="s">
        <v>144</v>
      </c>
      <c r="D83" s="206" t="s">
        <v>145</v>
      </c>
      <c r="E83" s="207"/>
      <c r="F83" s="418">
        <v>23970</v>
      </c>
      <c r="G83" s="419" t="s">
        <v>146</v>
      </c>
      <c r="H83" s="420">
        <v>220</v>
      </c>
      <c r="I83" s="421" t="s">
        <v>147</v>
      </c>
      <c r="J83" s="742" t="s">
        <v>146</v>
      </c>
      <c r="K83" s="743">
        <v>6310</v>
      </c>
      <c r="L83" s="742" t="s">
        <v>146</v>
      </c>
      <c r="M83" s="773">
        <v>60</v>
      </c>
      <c r="N83" s="422"/>
      <c r="O83" s="423"/>
      <c r="P83" s="424"/>
      <c r="Q83" s="578"/>
      <c r="R83" s="422"/>
      <c r="S83" s="346"/>
      <c r="T83" s="480"/>
      <c r="U83" s="343"/>
      <c r="V83" s="340"/>
      <c r="W83" s="505"/>
      <c r="X83" s="343"/>
      <c r="Y83" s="480" t="s">
        <v>146</v>
      </c>
      <c r="Z83" s="478">
        <v>7030</v>
      </c>
      <c r="AA83" s="480" t="s">
        <v>146</v>
      </c>
      <c r="AB83" s="481">
        <v>50</v>
      </c>
      <c r="AC83" s="484" t="s">
        <v>146</v>
      </c>
      <c r="AD83" s="213" t="s">
        <v>150</v>
      </c>
      <c r="AE83" s="485">
        <v>1690</v>
      </c>
      <c r="AF83" s="488">
        <v>1870</v>
      </c>
      <c r="AG83" s="484" t="s">
        <v>146</v>
      </c>
      <c r="AH83" s="341" t="s">
        <v>151</v>
      </c>
      <c r="AI83" s="360">
        <v>3460</v>
      </c>
      <c r="AJ83" s="361">
        <v>3850</v>
      </c>
      <c r="AK83" s="480" t="s">
        <v>146</v>
      </c>
      <c r="AL83" s="778">
        <v>5470</v>
      </c>
      <c r="AM83" s="768" t="s">
        <v>146</v>
      </c>
      <c r="AN83" s="568">
        <v>50</v>
      </c>
      <c r="AO83" s="769" t="s">
        <v>152</v>
      </c>
      <c r="AP83" s="770">
        <v>5600</v>
      </c>
      <c r="AQ83" s="749" t="s">
        <v>146</v>
      </c>
      <c r="AR83" s="750">
        <v>60</v>
      </c>
      <c r="AS83" s="753" t="s">
        <v>152</v>
      </c>
      <c r="AT83" s="762" t="s">
        <v>153</v>
      </c>
      <c r="AU83" s="764" t="s">
        <v>154</v>
      </c>
      <c r="AV83" s="764" t="s">
        <v>154</v>
      </c>
      <c r="AW83" s="747" t="s">
        <v>154</v>
      </c>
      <c r="AX83" s="563" t="s">
        <v>152</v>
      </c>
      <c r="AY83" s="754" t="s">
        <v>270</v>
      </c>
      <c r="AZ83" s="161"/>
      <c r="BB83" s="152"/>
      <c r="BC83" s="152"/>
      <c r="BD83" s="152"/>
      <c r="BE83" s="152"/>
      <c r="BF83" s="152"/>
      <c r="BG83" s="152"/>
      <c r="BH83" s="152"/>
      <c r="BI83" s="152"/>
      <c r="BJ83" s="152"/>
      <c r="BK83" s="152"/>
      <c r="BL83" s="152"/>
      <c r="BM83" s="152"/>
    </row>
    <row r="84" spans="1:65" s="162" customFormat="1" ht="16.5" customHeight="1">
      <c r="A84" s="498"/>
      <c r="B84" s="576"/>
      <c r="C84" s="503"/>
      <c r="D84" s="214" t="s">
        <v>155</v>
      </c>
      <c r="E84" s="207"/>
      <c r="F84" s="425">
        <v>29980</v>
      </c>
      <c r="G84" s="419" t="s">
        <v>146</v>
      </c>
      <c r="H84" s="426">
        <v>270</v>
      </c>
      <c r="I84" s="427" t="s">
        <v>147</v>
      </c>
      <c r="J84" s="742"/>
      <c r="K84" s="744"/>
      <c r="L84" s="742"/>
      <c r="M84" s="774"/>
      <c r="N84" s="422" t="s">
        <v>146</v>
      </c>
      <c r="O84" s="428">
        <v>3070</v>
      </c>
      <c r="P84" s="429">
        <v>30</v>
      </c>
      <c r="Q84" s="578"/>
      <c r="R84" s="422"/>
      <c r="S84" s="346"/>
      <c r="T84" s="480"/>
      <c r="U84" s="343"/>
      <c r="V84" s="340"/>
      <c r="W84" s="505"/>
      <c r="X84" s="343"/>
      <c r="Y84" s="480"/>
      <c r="Z84" s="479"/>
      <c r="AA84" s="480"/>
      <c r="AB84" s="482"/>
      <c r="AC84" s="484"/>
      <c r="AD84" s="194" t="s">
        <v>156</v>
      </c>
      <c r="AE84" s="486"/>
      <c r="AF84" s="489"/>
      <c r="AG84" s="484"/>
      <c r="AH84" s="344" t="s">
        <v>157</v>
      </c>
      <c r="AI84" s="362">
        <v>2170</v>
      </c>
      <c r="AJ84" s="363">
        <v>2410</v>
      </c>
      <c r="AK84" s="480"/>
      <c r="AL84" s="766"/>
      <c r="AM84" s="768"/>
      <c r="AN84" s="569"/>
      <c r="AO84" s="769"/>
      <c r="AP84" s="771"/>
      <c r="AQ84" s="749"/>
      <c r="AR84" s="751"/>
      <c r="AS84" s="753"/>
      <c r="AT84" s="763"/>
      <c r="AU84" s="765"/>
      <c r="AV84" s="765"/>
      <c r="AW84" s="748"/>
      <c r="AX84" s="563"/>
      <c r="AY84" s="755"/>
      <c r="AZ84" s="161"/>
      <c r="BA84" s="161"/>
      <c r="BB84" s="152"/>
      <c r="BC84" s="152"/>
      <c r="BD84" s="152"/>
      <c r="BE84" s="152"/>
      <c r="BF84" s="152"/>
      <c r="BG84" s="152"/>
      <c r="BH84" s="152"/>
      <c r="BI84" s="152"/>
      <c r="BJ84" s="152"/>
      <c r="BK84" s="152"/>
      <c r="BL84" s="152"/>
      <c r="BM84" s="152"/>
    </row>
    <row r="85" spans="1:65" s="162" customFormat="1" ht="16.5" customHeight="1">
      <c r="A85" s="498"/>
      <c r="B85" s="576"/>
      <c r="C85" s="548" t="s">
        <v>158</v>
      </c>
      <c r="D85" s="214" t="s">
        <v>159</v>
      </c>
      <c r="E85" s="207"/>
      <c r="F85" s="425">
        <v>63590</v>
      </c>
      <c r="G85" s="419" t="s">
        <v>146</v>
      </c>
      <c r="H85" s="426">
        <v>590</v>
      </c>
      <c r="I85" s="427" t="s">
        <v>147</v>
      </c>
      <c r="J85" s="742"/>
      <c r="K85" s="744"/>
      <c r="L85" s="742"/>
      <c r="M85" s="774"/>
      <c r="N85" s="430"/>
      <c r="O85" s="352"/>
      <c r="P85" s="431"/>
      <c r="Q85" s="578"/>
      <c r="R85" s="422"/>
      <c r="S85" s="346"/>
      <c r="T85" s="480"/>
      <c r="U85" s="343"/>
      <c r="V85" s="340"/>
      <c r="W85" s="505"/>
      <c r="X85" s="343"/>
      <c r="Y85" s="480" t="s">
        <v>146</v>
      </c>
      <c r="Z85" s="550">
        <v>9060</v>
      </c>
      <c r="AA85" s="480"/>
      <c r="AB85" s="482"/>
      <c r="AC85" s="484"/>
      <c r="AD85" s="194" t="s">
        <v>160</v>
      </c>
      <c r="AE85" s="486"/>
      <c r="AF85" s="489"/>
      <c r="AG85" s="484"/>
      <c r="AH85" s="344" t="s">
        <v>161</v>
      </c>
      <c r="AI85" s="362">
        <v>2380</v>
      </c>
      <c r="AJ85" s="363">
        <v>2640</v>
      </c>
      <c r="AK85" s="480"/>
      <c r="AL85" s="766"/>
      <c r="AM85" s="768"/>
      <c r="AN85" s="569"/>
      <c r="AO85" s="769"/>
      <c r="AP85" s="771"/>
      <c r="AQ85" s="749"/>
      <c r="AR85" s="751"/>
      <c r="AS85" s="753"/>
      <c r="AT85" s="756">
        <v>0.01</v>
      </c>
      <c r="AU85" s="758">
        <v>0.03</v>
      </c>
      <c r="AV85" s="758">
        <v>0.04</v>
      </c>
      <c r="AW85" s="760">
        <v>0.05</v>
      </c>
      <c r="AX85" s="563"/>
      <c r="AY85" s="776">
        <v>0.06</v>
      </c>
      <c r="AZ85" s="161"/>
      <c r="BB85" s="152"/>
      <c r="BC85" s="152"/>
      <c r="BD85" s="152"/>
      <c r="BE85" s="152"/>
      <c r="BF85" s="152"/>
      <c r="BG85" s="152"/>
      <c r="BH85" s="152"/>
      <c r="BI85" s="152"/>
      <c r="BJ85" s="152"/>
      <c r="BK85" s="152"/>
      <c r="BL85" s="152"/>
      <c r="BM85" s="152"/>
    </row>
    <row r="86" spans="1:65" s="162" customFormat="1" ht="16.5" customHeight="1">
      <c r="A86" s="498"/>
      <c r="B86" s="576"/>
      <c r="C86" s="549"/>
      <c r="D86" s="221" t="s">
        <v>162</v>
      </c>
      <c r="E86" s="207"/>
      <c r="F86" s="432">
        <v>112250</v>
      </c>
      <c r="G86" s="419" t="s">
        <v>146</v>
      </c>
      <c r="H86" s="433">
        <v>1060</v>
      </c>
      <c r="I86" s="434" t="s">
        <v>147</v>
      </c>
      <c r="J86" s="742"/>
      <c r="K86" s="745"/>
      <c r="L86" s="742"/>
      <c r="M86" s="775"/>
      <c r="N86" s="430"/>
      <c r="O86" s="352"/>
      <c r="P86" s="431"/>
      <c r="Q86" s="578"/>
      <c r="R86" s="422"/>
      <c r="S86" s="346"/>
      <c r="T86" s="480"/>
      <c r="U86" s="343"/>
      <c r="V86" s="340"/>
      <c r="W86" s="505"/>
      <c r="X86" s="343"/>
      <c r="Y86" s="480"/>
      <c r="Z86" s="551"/>
      <c r="AA86" s="480"/>
      <c r="AB86" s="483"/>
      <c r="AC86" s="484"/>
      <c r="AD86" s="225" t="s">
        <v>163</v>
      </c>
      <c r="AE86" s="487"/>
      <c r="AF86" s="490"/>
      <c r="AG86" s="484"/>
      <c r="AH86" s="345" t="s">
        <v>164</v>
      </c>
      <c r="AI86" s="364">
        <v>2440</v>
      </c>
      <c r="AJ86" s="365">
        <v>2670</v>
      </c>
      <c r="AK86" s="480"/>
      <c r="AL86" s="767"/>
      <c r="AM86" s="768"/>
      <c r="AN86" s="570"/>
      <c r="AO86" s="769"/>
      <c r="AP86" s="772"/>
      <c r="AQ86" s="749"/>
      <c r="AR86" s="752"/>
      <c r="AS86" s="753"/>
      <c r="AT86" s="757"/>
      <c r="AU86" s="759"/>
      <c r="AV86" s="759"/>
      <c r="AW86" s="761"/>
      <c r="AX86" s="563"/>
      <c r="AY86" s="777"/>
      <c r="AZ86" s="161"/>
      <c r="BA86" s="161"/>
      <c r="BB86" s="152"/>
      <c r="BC86" s="152"/>
      <c r="BD86" s="152"/>
      <c r="BE86" s="152"/>
      <c r="BF86" s="152"/>
      <c r="BG86" s="152"/>
      <c r="BH86" s="152"/>
      <c r="BI86" s="152"/>
      <c r="BJ86" s="152"/>
      <c r="BK86" s="152"/>
      <c r="BL86" s="152"/>
      <c r="BM86" s="152"/>
    </row>
    <row r="87" spans="1:65" s="162" customFormat="1" ht="16.5" customHeight="1">
      <c r="A87" s="498"/>
      <c r="B87" s="500" t="s">
        <v>167</v>
      </c>
      <c r="C87" s="502" t="s">
        <v>144</v>
      </c>
      <c r="D87" s="206" t="s">
        <v>145</v>
      </c>
      <c r="E87" s="207"/>
      <c r="F87" s="418">
        <v>22540</v>
      </c>
      <c r="G87" s="419" t="s">
        <v>146</v>
      </c>
      <c r="H87" s="420">
        <v>200</v>
      </c>
      <c r="I87" s="421" t="s">
        <v>147</v>
      </c>
      <c r="J87" s="742" t="s">
        <v>146</v>
      </c>
      <c r="K87" s="743">
        <v>5050</v>
      </c>
      <c r="L87" s="742" t="s">
        <v>146</v>
      </c>
      <c r="M87" s="773">
        <v>50</v>
      </c>
      <c r="N87" s="422"/>
      <c r="O87" s="423"/>
      <c r="P87" s="424"/>
      <c r="Q87" s="578"/>
      <c r="R87" s="422"/>
      <c r="S87" s="572" t="s">
        <v>168</v>
      </c>
      <c r="T87" s="480"/>
      <c r="U87" s="573" t="s">
        <v>168</v>
      </c>
      <c r="V87" s="347"/>
      <c r="W87" s="505"/>
      <c r="X87" s="348"/>
      <c r="Y87" s="480" t="s">
        <v>146</v>
      </c>
      <c r="Z87" s="478">
        <v>6150</v>
      </c>
      <c r="AA87" s="480" t="s">
        <v>146</v>
      </c>
      <c r="AB87" s="481">
        <v>40</v>
      </c>
      <c r="AC87" s="484" t="s">
        <v>146</v>
      </c>
      <c r="AD87" s="213" t="s">
        <v>150</v>
      </c>
      <c r="AE87" s="485">
        <v>1520</v>
      </c>
      <c r="AF87" s="488">
        <v>1690</v>
      </c>
      <c r="AG87" s="484" t="s">
        <v>146</v>
      </c>
      <c r="AH87" s="341" t="s">
        <v>151</v>
      </c>
      <c r="AI87" s="360">
        <v>3100</v>
      </c>
      <c r="AJ87" s="361">
        <v>3460</v>
      </c>
      <c r="AK87" s="480" t="s">
        <v>146</v>
      </c>
      <c r="AL87" s="778">
        <v>4380</v>
      </c>
      <c r="AM87" s="768" t="s">
        <v>146</v>
      </c>
      <c r="AN87" s="568">
        <v>40</v>
      </c>
      <c r="AO87" s="769" t="s">
        <v>152</v>
      </c>
      <c r="AP87" s="770">
        <v>4480</v>
      </c>
      <c r="AQ87" s="749" t="s">
        <v>146</v>
      </c>
      <c r="AR87" s="750">
        <v>40</v>
      </c>
      <c r="AS87" s="753" t="s">
        <v>152</v>
      </c>
      <c r="AT87" s="762" t="s">
        <v>153</v>
      </c>
      <c r="AU87" s="764" t="s">
        <v>154</v>
      </c>
      <c r="AV87" s="764" t="s">
        <v>154</v>
      </c>
      <c r="AW87" s="747" t="s">
        <v>154</v>
      </c>
      <c r="AX87" s="563" t="s">
        <v>152</v>
      </c>
      <c r="AY87" s="754" t="s">
        <v>270</v>
      </c>
      <c r="AZ87" s="161"/>
      <c r="BB87" s="152"/>
      <c r="BC87" s="152"/>
      <c r="BD87" s="152"/>
      <c r="BE87" s="152"/>
      <c r="BF87" s="152"/>
      <c r="BG87" s="152"/>
      <c r="BH87" s="152"/>
      <c r="BI87" s="152"/>
      <c r="BJ87" s="152"/>
      <c r="BK87" s="152"/>
      <c r="BL87" s="152"/>
      <c r="BM87" s="152"/>
    </row>
    <row r="88" spans="1:65" s="162" customFormat="1" ht="16.5" customHeight="1">
      <c r="A88" s="498"/>
      <c r="B88" s="501"/>
      <c r="C88" s="503"/>
      <c r="D88" s="214" t="s">
        <v>155</v>
      </c>
      <c r="E88" s="207"/>
      <c r="F88" s="425">
        <v>28350</v>
      </c>
      <c r="G88" s="419" t="s">
        <v>146</v>
      </c>
      <c r="H88" s="426">
        <v>260</v>
      </c>
      <c r="I88" s="427" t="s">
        <v>147</v>
      </c>
      <c r="J88" s="742"/>
      <c r="K88" s="744"/>
      <c r="L88" s="742"/>
      <c r="M88" s="774"/>
      <c r="N88" s="422" t="s">
        <v>146</v>
      </c>
      <c r="O88" s="428">
        <v>3070</v>
      </c>
      <c r="P88" s="429">
        <v>30</v>
      </c>
      <c r="Q88" s="578"/>
      <c r="R88" s="422"/>
      <c r="S88" s="572"/>
      <c r="T88" s="480"/>
      <c r="U88" s="573"/>
      <c r="V88" s="347"/>
      <c r="W88" s="505"/>
      <c r="X88" s="348"/>
      <c r="Y88" s="480"/>
      <c r="Z88" s="479"/>
      <c r="AA88" s="480"/>
      <c r="AB88" s="482"/>
      <c r="AC88" s="484"/>
      <c r="AD88" s="194" t="s">
        <v>156</v>
      </c>
      <c r="AE88" s="486"/>
      <c r="AF88" s="489"/>
      <c r="AG88" s="484"/>
      <c r="AH88" s="344" t="s">
        <v>157</v>
      </c>
      <c r="AI88" s="362">
        <v>1930</v>
      </c>
      <c r="AJ88" s="363">
        <v>2170</v>
      </c>
      <c r="AK88" s="480"/>
      <c r="AL88" s="766"/>
      <c r="AM88" s="768"/>
      <c r="AN88" s="569"/>
      <c r="AO88" s="769"/>
      <c r="AP88" s="771"/>
      <c r="AQ88" s="749"/>
      <c r="AR88" s="751"/>
      <c r="AS88" s="753"/>
      <c r="AT88" s="763"/>
      <c r="AU88" s="765"/>
      <c r="AV88" s="765"/>
      <c r="AW88" s="748"/>
      <c r="AX88" s="563"/>
      <c r="AY88" s="755"/>
      <c r="AZ88" s="161"/>
      <c r="BA88" s="161"/>
      <c r="BB88" s="152"/>
      <c r="BC88" s="152"/>
      <c r="BD88" s="152"/>
      <c r="BE88" s="152"/>
      <c r="BF88" s="152"/>
      <c r="BG88" s="152"/>
      <c r="BH88" s="152"/>
      <c r="BI88" s="152"/>
      <c r="BJ88" s="152"/>
      <c r="BK88" s="152"/>
      <c r="BL88" s="152"/>
      <c r="BM88" s="152"/>
    </row>
    <row r="89" spans="1:65" s="162" customFormat="1" ht="16.5" customHeight="1">
      <c r="A89" s="498"/>
      <c r="B89" s="501"/>
      <c r="C89" s="548" t="s">
        <v>158</v>
      </c>
      <c r="D89" s="214" t="s">
        <v>159</v>
      </c>
      <c r="E89" s="207"/>
      <c r="F89" s="425">
        <v>61540</v>
      </c>
      <c r="G89" s="419" t="s">
        <v>146</v>
      </c>
      <c r="H89" s="426">
        <v>560</v>
      </c>
      <c r="I89" s="427" t="s">
        <v>147</v>
      </c>
      <c r="J89" s="742"/>
      <c r="K89" s="744"/>
      <c r="L89" s="742"/>
      <c r="M89" s="774"/>
      <c r="N89" s="430"/>
      <c r="O89" s="352"/>
      <c r="P89" s="431"/>
      <c r="Q89" s="578"/>
      <c r="R89" s="422"/>
      <c r="S89" s="572"/>
      <c r="T89" s="480"/>
      <c r="U89" s="573"/>
      <c r="V89" s="347"/>
      <c r="W89" s="505"/>
      <c r="X89" s="348"/>
      <c r="Y89" s="480" t="s">
        <v>146</v>
      </c>
      <c r="Z89" s="550">
        <v>7810</v>
      </c>
      <c r="AA89" s="480"/>
      <c r="AB89" s="482"/>
      <c r="AC89" s="484"/>
      <c r="AD89" s="194" t="s">
        <v>160</v>
      </c>
      <c r="AE89" s="486"/>
      <c r="AF89" s="489"/>
      <c r="AG89" s="484"/>
      <c r="AH89" s="344" t="s">
        <v>161</v>
      </c>
      <c r="AI89" s="362">
        <v>2130</v>
      </c>
      <c r="AJ89" s="363">
        <v>2380</v>
      </c>
      <c r="AK89" s="480"/>
      <c r="AL89" s="766"/>
      <c r="AM89" s="768"/>
      <c r="AN89" s="569"/>
      <c r="AO89" s="769"/>
      <c r="AP89" s="771"/>
      <c r="AQ89" s="749"/>
      <c r="AR89" s="751"/>
      <c r="AS89" s="753"/>
      <c r="AT89" s="756">
        <v>0.01</v>
      </c>
      <c r="AU89" s="758">
        <v>0.03</v>
      </c>
      <c r="AV89" s="758">
        <v>0.04</v>
      </c>
      <c r="AW89" s="760">
        <v>0.06</v>
      </c>
      <c r="AX89" s="563"/>
      <c r="AY89" s="776">
        <v>0.06</v>
      </c>
      <c r="AZ89" s="161"/>
      <c r="BB89" s="152"/>
      <c r="BC89" s="152"/>
      <c r="BD89" s="152"/>
      <c r="BE89" s="152"/>
      <c r="BF89" s="152"/>
      <c r="BG89" s="152"/>
      <c r="BH89" s="152"/>
      <c r="BI89" s="152"/>
      <c r="BJ89" s="152"/>
      <c r="BK89" s="152"/>
      <c r="BL89" s="152"/>
      <c r="BM89" s="152"/>
    </row>
    <row r="90" spans="1:65" s="162" customFormat="1" ht="16.5" customHeight="1">
      <c r="A90" s="498"/>
      <c r="B90" s="501"/>
      <c r="C90" s="549"/>
      <c r="D90" s="221" t="s">
        <v>162</v>
      </c>
      <c r="E90" s="207"/>
      <c r="F90" s="432">
        <v>109900</v>
      </c>
      <c r="G90" s="419" t="s">
        <v>146</v>
      </c>
      <c r="H90" s="433">
        <v>1040</v>
      </c>
      <c r="I90" s="434" t="s">
        <v>147</v>
      </c>
      <c r="J90" s="742"/>
      <c r="K90" s="745"/>
      <c r="L90" s="742"/>
      <c r="M90" s="775"/>
      <c r="N90" s="430"/>
      <c r="O90" s="352"/>
      <c r="P90" s="431"/>
      <c r="Q90" s="578"/>
      <c r="R90" s="422"/>
      <c r="S90" s="342" t="s">
        <v>169</v>
      </c>
      <c r="T90" s="480"/>
      <c r="U90" s="342" t="s">
        <v>169</v>
      </c>
      <c r="V90" s="349"/>
      <c r="W90" s="505"/>
      <c r="X90" s="342"/>
      <c r="Y90" s="480"/>
      <c r="Z90" s="551"/>
      <c r="AA90" s="480"/>
      <c r="AB90" s="483"/>
      <c r="AC90" s="484"/>
      <c r="AD90" s="225" t="s">
        <v>163</v>
      </c>
      <c r="AE90" s="487"/>
      <c r="AF90" s="490"/>
      <c r="AG90" s="484"/>
      <c r="AH90" s="345" t="s">
        <v>164</v>
      </c>
      <c r="AI90" s="364">
        <v>2210</v>
      </c>
      <c r="AJ90" s="365">
        <v>2440</v>
      </c>
      <c r="AK90" s="480"/>
      <c r="AL90" s="767"/>
      <c r="AM90" s="768"/>
      <c r="AN90" s="570"/>
      <c r="AO90" s="769"/>
      <c r="AP90" s="772"/>
      <c r="AQ90" s="749"/>
      <c r="AR90" s="752"/>
      <c r="AS90" s="753"/>
      <c r="AT90" s="757"/>
      <c r="AU90" s="759"/>
      <c r="AV90" s="759"/>
      <c r="AW90" s="761"/>
      <c r="AX90" s="563"/>
      <c r="AY90" s="777"/>
      <c r="AZ90" s="161"/>
      <c r="BA90" s="161"/>
      <c r="BB90" s="152"/>
      <c r="BC90" s="152"/>
      <c r="BD90" s="152"/>
      <c r="BE90" s="152"/>
      <c r="BF90" s="152"/>
      <c r="BG90" s="152"/>
      <c r="BH90" s="152"/>
      <c r="BI90" s="152"/>
      <c r="BJ90" s="152"/>
      <c r="BK90" s="152"/>
      <c r="BL90" s="152"/>
      <c r="BM90" s="152"/>
    </row>
    <row r="91" spans="1:65" s="162" customFormat="1" ht="16.5" customHeight="1">
      <c r="A91" s="498"/>
      <c r="B91" s="500" t="s">
        <v>170</v>
      </c>
      <c r="C91" s="502" t="s">
        <v>144</v>
      </c>
      <c r="D91" s="206" t="s">
        <v>145</v>
      </c>
      <c r="E91" s="207"/>
      <c r="F91" s="418">
        <v>19930</v>
      </c>
      <c r="G91" s="419" t="s">
        <v>146</v>
      </c>
      <c r="H91" s="420">
        <v>180</v>
      </c>
      <c r="I91" s="421" t="s">
        <v>147</v>
      </c>
      <c r="J91" s="742" t="s">
        <v>146</v>
      </c>
      <c r="K91" s="743">
        <v>4210</v>
      </c>
      <c r="L91" s="742" t="s">
        <v>146</v>
      </c>
      <c r="M91" s="773">
        <v>40</v>
      </c>
      <c r="N91" s="422"/>
      <c r="O91" s="423"/>
      <c r="P91" s="424"/>
      <c r="Q91" s="578"/>
      <c r="R91" s="422"/>
      <c r="S91" s="342">
        <v>125280</v>
      </c>
      <c r="T91" s="480"/>
      <c r="U91" s="343">
        <v>1250</v>
      </c>
      <c r="V91" s="340"/>
      <c r="W91" s="505"/>
      <c r="X91" s="343"/>
      <c r="Y91" s="480" t="s">
        <v>146</v>
      </c>
      <c r="Z91" s="478">
        <v>5560</v>
      </c>
      <c r="AA91" s="480" t="s">
        <v>146</v>
      </c>
      <c r="AB91" s="481">
        <v>30</v>
      </c>
      <c r="AC91" s="484" t="s">
        <v>146</v>
      </c>
      <c r="AD91" s="213" t="s">
        <v>150</v>
      </c>
      <c r="AE91" s="485">
        <v>1270</v>
      </c>
      <c r="AF91" s="488">
        <v>1410</v>
      </c>
      <c r="AG91" s="484" t="s">
        <v>146</v>
      </c>
      <c r="AH91" s="341" t="s">
        <v>151</v>
      </c>
      <c r="AI91" s="360">
        <v>2540</v>
      </c>
      <c r="AJ91" s="361">
        <v>2860</v>
      </c>
      <c r="AK91" s="480" t="s">
        <v>146</v>
      </c>
      <c r="AL91" s="778">
        <v>3650</v>
      </c>
      <c r="AM91" s="768" t="s">
        <v>146</v>
      </c>
      <c r="AN91" s="568">
        <v>30</v>
      </c>
      <c r="AO91" s="769" t="s">
        <v>152</v>
      </c>
      <c r="AP91" s="770">
        <v>3740</v>
      </c>
      <c r="AQ91" s="749" t="s">
        <v>146</v>
      </c>
      <c r="AR91" s="750">
        <v>30</v>
      </c>
      <c r="AS91" s="753" t="s">
        <v>152</v>
      </c>
      <c r="AT91" s="762" t="s">
        <v>153</v>
      </c>
      <c r="AU91" s="764" t="s">
        <v>154</v>
      </c>
      <c r="AV91" s="764" t="s">
        <v>154</v>
      </c>
      <c r="AW91" s="747" t="s">
        <v>154</v>
      </c>
      <c r="AX91" s="563" t="s">
        <v>152</v>
      </c>
      <c r="AY91" s="754" t="s">
        <v>270</v>
      </c>
      <c r="AZ91" s="161"/>
      <c r="BB91" s="152"/>
      <c r="BC91" s="152"/>
      <c r="BD91" s="152"/>
      <c r="BE91" s="152"/>
      <c r="BF91" s="152"/>
      <c r="BG91" s="152"/>
      <c r="BH91" s="152"/>
      <c r="BI91" s="152"/>
      <c r="BJ91" s="152"/>
      <c r="BK91" s="152"/>
      <c r="BL91" s="152"/>
      <c r="BM91" s="152"/>
    </row>
    <row r="92" spans="1:65" s="162" customFormat="1" ht="16.5" customHeight="1">
      <c r="A92" s="498"/>
      <c r="B92" s="501"/>
      <c r="C92" s="503"/>
      <c r="D92" s="214" t="s">
        <v>155</v>
      </c>
      <c r="E92" s="207"/>
      <c r="F92" s="425">
        <v>25390</v>
      </c>
      <c r="G92" s="419" t="s">
        <v>146</v>
      </c>
      <c r="H92" s="426">
        <v>230</v>
      </c>
      <c r="I92" s="427" t="s">
        <v>147</v>
      </c>
      <c r="J92" s="742"/>
      <c r="K92" s="744"/>
      <c r="L92" s="742"/>
      <c r="M92" s="774"/>
      <c r="N92" s="422" t="s">
        <v>146</v>
      </c>
      <c r="O92" s="428">
        <v>3070</v>
      </c>
      <c r="P92" s="429">
        <v>30</v>
      </c>
      <c r="Q92" s="578"/>
      <c r="R92" s="422"/>
      <c r="S92" s="350"/>
      <c r="T92" s="480"/>
      <c r="U92" s="350"/>
      <c r="V92" s="351"/>
      <c r="W92" s="505"/>
      <c r="X92" s="350"/>
      <c r="Y92" s="480"/>
      <c r="Z92" s="479"/>
      <c r="AA92" s="480"/>
      <c r="AB92" s="482"/>
      <c r="AC92" s="484"/>
      <c r="AD92" s="194" t="s">
        <v>156</v>
      </c>
      <c r="AE92" s="486"/>
      <c r="AF92" s="489"/>
      <c r="AG92" s="484"/>
      <c r="AH92" s="344" t="s">
        <v>157</v>
      </c>
      <c r="AI92" s="362">
        <v>1600</v>
      </c>
      <c r="AJ92" s="363">
        <v>1760</v>
      </c>
      <c r="AK92" s="480"/>
      <c r="AL92" s="766"/>
      <c r="AM92" s="768"/>
      <c r="AN92" s="569"/>
      <c r="AO92" s="769"/>
      <c r="AP92" s="771"/>
      <c r="AQ92" s="749"/>
      <c r="AR92" s="751"/>
      <c r="AS92" s="753"/>
      <c r="AT92" s="763"/>
      <c r="AU92" s="765"/>
      <c r="AV92" s="765"/>
      <c r="AW92" s="748"/>
      <c r="AX92" s="563"/>
      <c r="AY92" s="755"/>
      <c r="AZ92" s="161"/>
      <c r="BA92" s="161"/>
      <c r="BB92" s="152"/>
      <c r="BC92" s="152"/>
      <c r="BD92" s="152"/>
      <c r="BE92" s="152"/>
      <c r="BF92" s="152"/>
      <c r="BG92" s="152"/>
      <c r="BH92" s="152"/>
      <c r="BI92" s="152"/>
      <c r="BJ92" s="152"/>
      <c r="BK92" s="152"/>
      <c r="BL92" s="152"/>
      <c r="BM92" s="152"/>
    </row>
    <row r="93" spans="1:65" s="162" customFormat="1" ht="16.5" customHeight="1">
      <c r="A93" s="498"/>
      <c r="B93" s="501"/>
      <c r="C93" s="548" t="s">
        <v>158</v>
      </c>
      <c r="D93" s="214" t="s">
        <v>159</v>
      </c>
      <c r="E93" s="207"/>
      <c r="F93" s="425">
        <v>57790</v>
      </c>
      <c r="G93" s="419" t="s">
        <v>146</v>
      </c>
      <c r="H93" s="426">
        <v>530</v>
      </c>
      <c r="I93" s="427" t="s">
        <v>147</v>
      </c>
      <c r="J93" s="742"/>
      <c r="K93" s="744"/>
      <c r="L93" s="742"/>
      <c r="M93" s="774"/>
      <c r="N93" s="430"/>
      <c r="O93" s="352"/>
      <c r="P93" s="431"/>
      <c r="Q93" s="578"/>
      <c r="R93" s="422"/>
      <c r="S93" s="342" t="s">
        <v>171</v>
      </c>
      <c r="T93" s="480"/>
      <c r="U93" s="342" t="s">
        <v>171</v>
      </c>
      <c r="V93" s="349"/>
      <c r="W93" s="505"/>
      <c r="X93" s="342"/>
      <c r="Y93" s="480" t="s">
        <v>146</v>
      </c>
      <c r="Z93" s="550">
        <v>6970</v>
      </c>
      <c r="AA93" s="480"/>
      <c r="AB93" s="482"/>
      <c r="AC93" s="484"/>
      <c r="AD93" s="194" t="s">
        <v>160</v>
      </c>
      <c r="AE93" s="486"/>
      <c r="AF93" s="489"/>
      <c r="AG93" s="484"/>
      <c r="AH93" s="344" t="s">
        <v>161</v>
      </c>
      <c r="AI93" s="362">
        <v>1770</v>
      </c>
      <c r="AJ93" s="363">
        <v>1930</v>
      </c>
      <c r="AK93" s="480"/>
      <c r="AL93" s="766"/>
      <c r="AM93" s="768"/>
      <c r="AN93" s="569"/>
      <c r="AO93" s="769"/>
      <c r="AP93" s="771"/>
      <c r="AQ93" s="749"/>
      <c r="AR93" s="751"/>
      <c r="AS93" s="753"/>
      <c r="AT93" s="756">
        <v>0.01</v>
      </c>
      <c r="AU93" s="758">
        <v>0.03</v>
      </c>
      <c r="AV93" s="758">
        <v>0.04</v>
      </c>
      <c r="AW93" s="760">
        <v>0.06</v>
      </c>
      <c r="AX93" s="563"/>
      <c r="AY93" s="776">
        <v>0.06</v>
      </c>
      <c r="AZ93" s="161"/>
      <c r="BB93" s="152"/>
      <c r="BC93" s="152"/>
      <c r="BD93" s="152"/>
      <c r="BE93" s="152"/>
      <c r="BF93" s="152"/>
      <c r="BG93" s="152"/>
      <c r="BH93" s="152"/>
      <c r="BI93" s="152"/>
      <c r="BJ93" s="152"/>
      <c r="BK93" s="152"/>
      <c r="BL93" s="152"/>
      <c r="BM93" s="152"/>
    </row>
    <row r="94" spans="1:65" s="162" customFormat="1" ht="16.5" customHeight="1">
      <c r="A94" s="498"/>
      <c r="B94" s="501"/>
      <c r="C94" s="549"/>
      <c r="D94" s="221" t="s">
        <v>162</v>
      </c>
      <c r="E94" s="207"/>
      <c r="F94" s="432">
        <v>105610</v>
      </c>
      <c r="G94" s="419" t="s">
        <v>146</v>
      </c>
      <c r="H94" s="433">
        <v>990</v>
      </c>
      <c r="I94" s="434" t="s">
        <v>147</v>
      </c>
      <c r="J94" s="742"/>
      <c r="K94" s="745"/>
      <c r="L94" s="742"/>
      <c r="M94" s="775"/>
      <c r="N94" s="430"/>
      <c r="O94" s="352"/>
      <c r="P94" s="431"/>
      <c r="Q94" s="578"/>
      <c r="R94" s="422"/>
      <c r="S94" s="342">
        <v>134140</v>
      </c>
      <c r="T94" s="480"/>
      <c r="U94" s="343">
        <v>1340</v>
      </c>
      <c r="V94" s="340"/>
      <c r="W94" s="505"/>
      <c r="X94" s="343"/>
      <c r="Y94" s="480"/>
      <c r="Z94" s="551"/>
      <c r="AA94" s="480"/>
      <c r="AB94" s="483"/>
      <c r="AC94" s="484"/>
      <c r="AD94" s="225" t="s">
        <v>163</v>
      </c>
      <c r="AE94" s="487"/>
      <c r="AF94" s="490"/>
      <c r="AG94" s="484"/>
      <c r="AH94" s="345" t="s">
        <v>164</v>
      </c>
      <c r="AI94" s="364">
        <v>1800</v>
      </c>
      <c r="AJ94" s="365">
        <v>1970</v>
      </c>
      <c r="AK94" s="480"/>
      <c r="AL94" s="767"/>
      <c r="AM94" s="768"/>
      <c r="AN94" s="570"/>
      <c r="AO94" s="769"/>
      <c r="AP94" s="772"/>
      <c r="AQ94" s="749"/>
      <c r="AR94" s="752"/>
      <c r="AS94" s="753"/>
      <c r="AT94" s="757"/>
      <c r="AU94" s="759"/>
      <c r="AV94" s="759"/>
      <c r="AW94" s="761"/>
      <c r="AX94" s="563"/>
      <c r="AY94" s="777"/>
      <c r="AZ94" s="161"/>
      <c r="BB94" s="152"/>
      <c r="BC94" s="152"/>
      <c r="BD94" s="152"/>
      <c r="BE94" s="152"/>
      <c r="BF94" s="152"/>
      <c r="BG94" s="152"/>
      <c r="BH94" s="152"/>
      <c r="BI94" s="152"/>
      <c r="BJ94" s="152"/>
      <c r="BK94" s="152"/>
      <c r="BL94" s="152"/>
      <c r="BM94" s="152"/>
    </row>
    <row r="95" spans="1:65" s="162" customFormat="1" ht="16.5" customHeight="1">
      <c r="A95" s="498"/>
      <c r="B95" s="500" t="s">
        <v>172</v>
      </c>
      <c r="C95" s="502" t="s">
        <v>144</v>
      </c>
      <c r="D95" s="206" t="s">
        <v>145</v>
      </c>
      <c r="E95" s="207"/>
      <c r="F95" s="418">
        <v>18100</v>
      </c>
      <c r="G95" s="419" t="s">
        <v>146</v>
      </c>
      <c r="H95" s="420">
        <v>160</v>
      </c>
      <c r="I95" s="421" t="s">
        <v>147</v>
      </c>
      <c r="J95" s="742" t="s">
        <v>146</v>
      </c>
      <c r="K95" s="743">
        <v>3610</v>
      </c>
      <c r="L95" s="742" t="s">
        <v>146</v>
      </c>
      <c r="M95" s="773">
        <v>30</v>
      </c>
      <c r="N95" s="422"/>
      <c r="O95" s="423"/>
      <c r="P95" s="424"/>
      <c r="Q95" s="578"/>
      <c r="R95" s="422"/>
      <c r="S95" s="350"/>
      <c r="T95" s="480"/>
      <c r="U95" s="350"/>
      <c r="V95" s="351"/>
      <c r="W95" s="505"/>
      <c r="X95" s="350"/>
      <c r="Y95" s="480" t="s">
        <v>146</v>
      </c>
      <c r="Z95" s="478">
        <v>5140</v>
      </c>
      <c r="AA95" s="480" t="s">
        <v>146</v>
      </c>
      <c r="AB95" s="481">
        <v>30</v>
      </c>
      <c r="AC95" s="484" t="s">
        <v>146</v>
      </c>
      <c r="AD95" s="213" t="s">
        <v>150</v>
      </c>
      <c r="AE95" s="485">
        <v>1090</v>
      </c>
      <c r="AF95" s="488">
        <v>1200</v>
      </c>
      <c r="AG95" s="484" t="s">
        <v>146</v>
      </c>
      <c r="AH95" s="341" t="s">
        <v>151</v>
      </c>
      <c r="AI95" s="360">
        <v>2220</v>
      </c>
      <c r="AJ95" s="361">
        <v>2500</v>
      </c>
      <c r="AK95" s="480" t="s">
        <v>146</v>
      </c>
      <c r="AL95" s="778">
        <v>3130</v>
      </c>
      <c r="AM95" s="768" t="s">
        <v>146</v>
      </c>
      <c r="AN95" s="568">
        <v>30</v>
      </c>
      <c r="AO95" s="769" t="s">
        <v>152</v>
      </c>
      <c r="AP95" s="770">
        <v>3200</v>
      </c>
      <c r="AQ95" s="749" t="s">
        <v>146</v>
      </c>
      <c r="AR95" s="750">
        <v>30</v>
      </c>
      <c r="AS95" s="753" t="s">
        <v>152</v>
      </c>
      <c r="AT95" s="762" t="s">
        <v>153</v>
      </c>
      <c r="AU95" s="764" t="s">
        <v>154</v>
      </c>
      <c r="AV95" s="764" t="s">
        <v>154</v>
      </c>
      <c r="AW95" s="747" t="s">
        <v>154</v>
      </c>
      <c r="AX95" s="563" t="s">
        <v>152</v>
      </c>
      <c r="AY95" s="754" t="s">
        <v>270</v>
      </c>
      <c r="AZ95" s="161"/>
      <c r="BB95" s="152"/>
      <c r="BC95" s="152"/>
      <c r="BD95" s="152"/>
      <c r="BE95" s="152"/>
      <c r="BF95" s="152"/>
      <c r="BG95" s="152"/>
      <c r="BH95" s="152"/>
      <c r="BI95" s="152"/>
      <c r="BJ95" s="152"/>
      <c r="BK95" s="152"/>
      <c r="BL95" s="152"/>
      <c r="BM95" s="152"/>
    </row>
    <row r="96" spans="1:65" s="162" customFormat="1" ht="16.5" customHeight="1">
      <c r="A96" s="498"/>
      <c r="B96" s="501"/>
      <c r="C96" s="503"/>
      <c r="D96" s="214" t="s">
        <v>155</v>
      </c>
      <c r="E96" s="207"/>
      <c r="F96" s="425">
        <v>23300</v>
      </c>
      <c r="G96" s="419" t="s">
        <v>146</v>
      </c>
      <c r="H96" s="426">
        <v>210</v>
      </c>
      <c r="I96" s="427" t="s">
        <v>147</v>
      </c>
      <c r="J96" s="742"/>
      <c r="K96" s="744"/>
      <c r="L96" s="742"/>
      <c r="M96" s="774"/>
      <c r="N96" s="422" t="s">
        <v>146</v>
      </c>
      <c r="O96" s="428">
        <v>3070</v>
      </c>
      <c r="P96" s="429">
        <v>30</v>
      </c>
      <c r="Q96" s="578"/>
      <c r="R96" s="422"/>
      <c r="S96" s="342" t="s">
        <v>173</v>
      </c>
      <c r="T96" s="480"/>
      <c r="U96" s="342" t="s">
        <v>173</v>
      </c>
      <c r="V96" s="349"/>
      <c r="W96" s="505"/>
      <c r="X96" s="342"/>
      <c r="Y96" s="480"/>
      <c r="Z96" s="479"/>
      <c r="AA96" s="480"/>
      <c r="AB96" s="482"/>
      <c r="AC96" s="484"/>
      <c r="AD96" s="194" t="s">
        <v>156</v>
      </c>
      <c r="AE96" s="486"/>
      <c r="AF96" s="489"/>
      <c r="AG96" s="484"/>
      <c r="AH96" s="344" t="s">
        <v>157</v>
      </c>
      <c r="AI96" s="362">
        <v>1400</v>
      </c>
      <c r="AJ96" s="363">
        <v>1560</v>
      </c>
      <c r="AK96" s="480"/>
      <c r="AL96" s="766"/>
      <c r="AM96" s="768"/>
      <c r="AN96" s="569"/>
      <c r="AO96" s="769"/>
      <c r="AP96" s="771"/>
      <c r="AQ96" s="749"/>
      <c r="AR96" s="751"/>
      <c r="AS96" s="753"/>
      <c r="AT96" s="763"/>
      <c r="AU96" s="765"/>
      <c r="AV96" s="765"/>
      <c r="AW96" s="748"/>
      <c r="AX96" s="563"/>
      <c r="AY96" s="755"/>
      <c r="AZ96" s="161"/>
      <c r="BB96" s="152"/>
      <c r="BC96" s="152"/>
      <c r="BD96" s="152"/>
      <c r="BE96" s="152"/>
      <c r="BF96" s="152"/>
      <c r="BG96" s="152"/>
      <c r="BH96" s="152"/>
      <c r="BI96" s="152"/>
      <c r="BJ96" s="152"/>
      <c r="BK96" s="152"/>
      <c r="BL96" s="152"/>
      <c r="BM96" s="152"/>
    </row>
    <row r="97" spans="1:65" s="162" customFormat="1" ht="16.5" customHeight="1">
      <c r="A97" s="498"/>
      <c r="B97" s="501"/>
      <c r="C97" s="548" t="s">
        <v>158</v>
      </c>
      <c r="D97" s="214" t="s">
        <v>159</v>
      </c>
      <c r="E97" s="207"/>
      <c r="F97" s="425">
        <v>55150</v>
      </c>
      <c r="G97" s="419" t="s">
        <v>146</v>
      </c>
      <c r="H97" s="426">
        <v>500</v>
      </c>
      <c r="I97" s="427" t="s">
        <v>147</v>
      </c>
      <c r="J97" s="742"/>
      <c r="K97" s="744"/>
      <c r="L97" s="742"/>
      <c r="M97" s="774"/>
      <c r="N97" s="430"/>
      <c r="O97" s="352"/>
      <c r="P97" s="431"/>
      <c r="Q97" s="578"/>
      <c r="R97" s="422"/>
      <c r="S97" s="342">
        <v>151970</v>
      </c>
      <c r="T97" s="480"/>
      <c r="U97" s="343">
        <v>1520</v>
      </c>
      <c r="V97" s="340"/>
      <c r="W97" s="505"/>
      <c r="X97" s="343"/>
      <c r="Y97" s="480" t="s">
        <v>146</v>
      </c>
      <c r="Z97" s="550">
        <v>6370</v>
      </c>
      <c r="AA97" s="480"/>
      <c r="AB97" s="482"/>
      <c r="AC97" s="484"/>
      <c r="AD97" s="194" t="s">
        <v>160</v>
      </c>
      <c r="AE97" s="486"/>
      <c r="AF97" s="489"/>
      <c r="AG97" s="484"/>
      <c r="AH97" s="344" t="s">
        <v>161</v>
      </c>
      <c r="AI97" s="362">
        <v>1520</v>
      </c>
      <c r="AJ97" s="363">
        <v>1720</v>
      </c>
      <c r="AK97" s="480"/>
      <c r="AL97" s="766"/>
      <c r="AM97" s="768"/>
      <c r="AN97" s="569"/>
      <c r="AO97" s="769"/>
      <c r="AP97" s="771"/>
      <c r="AQ97" s="749"/>
      <c r="AR97" s="751"/>
      <c r="AS97" s="753"/>
      <c r="AT97" s="756">
        <v>0.01</v>
      </c>
      <c r="AU97" s="758">
        <v>0.03</v>
      </c>
      <c r="AV97" s="758">
        <v>0.04</v>
      </c>
      <c r="AW97" s="760">
        <v>0.06</v>
      </c>
      <c r="AX97" s="563"/>
      <c r="AY97" s="776">
        <v>0.06</v>
      </c>
      <c r="AZ97" s="161"/>
      <c r="BB97" s="152"/>
      <c r="BC97" s="152"/>
      <c r="BD97" s="152"/>
      <c r="BE97" s="152"/>
      <c r="BF97" s="152"/>
      <c r="BG97" s="152"/>
      <c r="BH97" s="152"/>
      <c r="BI97" s="152"/>
      <c r="BJ97" s="152"/>
      <c r="BK97" s="152"/>
      <c r="BL97" s="152"/>
      <c r="BM97" s="152"/>
    </row>
    <row r="98" spans="1:65" s="162" customFormat="1" ht="16.5" customHeight="1">
      <c r="A98" s="498"/>
      <c r="B98" s="501"/>
      <c r="C98" s="549"/>
      <c r="D98" s="221" t="s">
        <v>162</v>
      </c>
      <c r="E98" s="207"/>
      <c r="F98" s="432">
        <v>102590</v>
      </c>
      <c r="G98" s="419" t="s">
        <v>146</v>
      </c>
      <c r="H98" s="433">
        <v>960</v>
      </c>
      <c r="I98" s="434" t="s">
        <v>147</v>
      </c>
      <c r="J98" s="742"/>
      <c r="K98" s="745"/>
      <c r="L98" s="742"/>
      <c r="M98" s="775"/>
      <c r="N98" s="430"/>
      <c r="O98" s="352"/>
      <c r="P98" s="431"/>
      <c r="Q98" s="578"/>
      <c r="R98" s="422"/>
      <c r="S98" s="350"/>
      <c r="T98" s="480"/>
      <c r="U98" s="350"/>
      <c r="V98" s="351"/>
      <c r="W98" s="505"/>
      <c r="X98" s="350"/>
      <c r="Y98" s="480"/>
      <c r="Z98" s="551"/>
      <c r="AA98" s="480"/>
      <c r="AB98" s="483"/>
      <c r="AC98" s="484"/>
      <c r="AD98" s="225" t="s">
        <v>163</v>
      </c>
      <c r="AE98" s="487"/>
      <c r="AF98" s="490"/>
      <c r="AG98" s="484"/>
      <c r="AH98" s="345" t="s">
        <v>164</v>
      </c>
      <c r="AI98" s="364">
        <v>1570</v>
      </c>
      <c r="AJ98" s="365">
        <v>1740</v>
      </c>
      <c r="AK98" s="480"/>
      <c r="AL98" s="767"/>
      <c r="AM98" s="768"/>
      <c r="AN98" s="570"/>
      <c r="AO98" s="769"/>
      <c r="AP98" s="772"/>
      <c r="AQ98" s="749"/>
      <c r="AR98" s="752"/>
      <c r="AS98" s="753"/>
      <c r="AT98" s="757"/>
      <c r="AU98" s="759"/>
      <c r="AV98" s="759"/>
      <c r="AW98" s="761"/>
      <c r="AX98" s="563"/>
      <c r="AY98" s="777"/>
      <c r="AZ98" s="161"/>
      <c r="BB98" s="152"/>
      <c r="BC98" s="152"/>
      <c r="BD98" s="152"/>
      <c r="BE98" s="152"/>
      <c r="BF98" s="152"/>
      <c r="BG98" s="152"/>
      <c r="BH98" s="152"/>
      <c r="BI98" s="152"/>
      <c r="BJ98" s="152"/>
      <c r="BK98" s="152"/>
      <c r="BL98" s="152"/>
      <c r="BM98" s="152"/>
    </row>
    <row r="99" spans="1:65" s="162" customFormat="1" ht="16.5" customHeight="1">
      <c r="A99" s="498"/>
      <c r="B99" s="500" t="s">
        <v>174</v>
      </c>
      <c r="C99" s="502" t="s">
        <v>144</v>
      </c>
      <c r="D99" s="206" t="s">
        <v>145</v>
      </c>
      <c r="E99" s="207"/>
      <c r="F99" s="418">
        <v>16740</v>
      </c>
      <c r="G99" s="419" t="s">
        <v>146</v>
      </c>
      <c r="H99" s="420">
        <v>140</v>
      </c>
      <c r="I99" s="421" t="s">
        <v>147</v>
      </c>
      <c r="J99" s="742" t="s">
        <v>146</v>
      </c>
      <c r="K99" s="743">
        <v>3160</v>
      </c>
      <c r="L99" s="742" t="s">
        <v>146</v>
      </c>
      <c r="M99" s="773">
        <v>30</v>
      </c>
      <c r="N99" s="422"/>
      <c r="O99" s="423"/>
      <c r="P99" s="424"/>
      <c r="Q99" s="578"/>
      <c r="R99" s="422"/>
      <c r="S99" s="342" t="s">
        <v>175</v>
      </c>
      <c r="T99" s="480"/>
      <c r="U99" s="342" t="s">
        <v>175</v>
      </c>
      <c r="V99" s="349"/>
      <c r="W99" s="505"/>
      <c r="X99" s="342"/>
      <c r="Y99" s="480" t="s">
        <v>146</v>
      </c>
      <c r="Z99" s="478">
        <v>4830</v>
      </c>
      <c r="AA99" s="480" t="s">
        <v>146</v>
      </c>
      <c r="AB99" s="481">
        <v>20</v>
      </c>
      <c r="AC99" s="484" t="s">
        <v>146</v>
      </c>
      <c r="AD99" s="213" t="s">
        <v>150</v>
      </c>
      <c r="AE99" s="485">
        <v>1230</v>
      </c>
      <c r="AF99" s="488">
        <v>1380</v>
      </c>
      <c r="AG99" s="484" t="s">
        <v>146</v>
      </c>
      <c r="AH99" s="341" t="s">
        <v>151</v>
      </c>
      <c r="AI99" s="360">
        <v>2500</v>
      </c>
      <c r="AJ99" s="361">
        <v>2790</v>
      </c>
      <c r="AK99" s="480" t="s">
        <v>146</v>
      </c>
      <c r="AL99" s="778">
        <v>2740</v>
      </c>
      <c r="AM99" s="768" t="s">
        <v>146</v>
      </c>
      <c r="AN99" s="568">
        <v>20</v>
      </c>
      <c r="AO99" s="769" t="s">
        <v>152</v>
      </c>
      <c r="AP99" s="770">
        <v>2800</v>
      </c>
      <c r="AQ99" s="749" t="s">
        <v>146</v>
      </c>
      <c r="AR99" s="750">
        <v>30</v>
      </c>
      <c r="AS99" s="753" t="s">
        <v>152</v>
      </c>
      <c r="AT99" s="762" t="s">
        <v>153</v>
      </c>
      <c r="AU99" s="764" t="s">
        <v>154</v>
      </c>
      <c r="AV99" s="764" t="s">
        <v>154</v>
      </c>
      <c r="AW99" s="747" t="s">
        <v>154</v>
      </c>
      <c r="AX99" s="563" t="s">
        <v>152</v>
      </c>
      <c r="AY99" s="754" t="s">
        <v>270</v>
      </c>
      <c r="AZ99" s="161"/>
      <c r="BB99" s="152"/>
      <c r="BC99" s="152"/>
      <c r="BD99" s="152"/>
      <c r="BE99" s="152"/>
      <c r="BF99" s="152"/>
      <c r="BG99" s="152"/>
      <c r="BH99" s="152"/>
      <c r="BI99" s="152"/>
      <c r="BJ99" s="152"/>
      <c r="BK99" s="152"/>
      <c r="BL99" s="152"/>
      <c r="BM99" s="152"/>
    </row>
    <row r="100" spans="1:65" s="162" customFormat="1" ht="16.5" customHeight="1">
      <c r="A100" s="498"/>
      <c r="B100" s="501"/>
      <c r="C100" s="503"/>
      <c r="D100" s="214" t="s">
        <v>155</v>
      </c>
      <c r="E100" s="207"/>
      <c r="F100" s="425">
        <v>21750</v>
      </c>
      <c r="G100" s="419" t="s">
        <v>146</v>
      </c>
      <c r="H100" s="426">
        <v>190</v>
      </c>
      <c r="I100" s="427" t="s">
        <v>147</v>
      </c>
      <c r="J100" s="742"/>
      <c r="K100" s="744"/>
      <c r="L100" s="742"/>
      <c r="M100" s="774"/>
      <c r="N100" s="422" t="s">
        <v>146</v>
      </c>
      <c r="O100" s="428">
        <v>3070</v>
      </c>
      <c r="P100" s="429">
        <v>30</v>
      </c>
      <c r="Q100" s="578"/>
      <c r="R100" s="422"/>
      <c r="S100" s="342">
        <v>169750</v>
      </c>
      <c r="T100" s="480"/>
      <c r="U100" s="343">
        <v>1700</v>
      </c>
      <c r="V100" s="340"/>
      <c r="W100" s="505"/>
      <c r="X100" s="343"/>
      <c r="Y100" s="480"/>
      <c r="Z100" s="479"/>
      <c r="AA100" s="480"/>
      <c r="AB100" s="482"/>
      <c r="AC100" s="484"/>
      <c r="AD100" s="194" t="s">
        <v>156</v>
      </c>
      <c r="AE100" s="486"/>
      <c r="AF100" s="489"/>
      <c r="AG100" s="484"/>
      <c r="AH100" s="344" t="s">
        <v>157</v>
      </c>
      <c r="AI100" s="362">
        <v>1560</v>
      </c>
      <c r="AJ100" s="363">
        <v>1720</v>
      </c>
      <c r="AK100" s="480"/>
      <c r="AL100" s="766"/>
      <c r="AM100" s="768"/>
      <c r="AN100" s="569"/>
      <c r="AO100" s="769"/>
      <c r="AP100" s="771"/>
      <c r="AQ100" s="749"/>
      <c r="AR100" s="751"/>
      <c r="AS100" s="753"/>
      <c r="AT100" s="763"/>
      <c r="AU100" s="765"/>
      <c r="AV100" s="765"/>
      <c r="AW100" s="748"/>
      <c r="AX100" s="563"/>
      <c r="AY100" s="755"/>
      <c r="AZ100" s="161"/>
      <c r="BB100" s="152"/>
      <c r="BC100" s="152"/>
      <c r="BD100" s="152"/>
      <c r="BE100" s="152"/>
      <c r="BF100" s="152"/>
      <c r="BG100" s="152"/>
      <c r="BH100" s="152"/>
      <c r="BI100" s="152"/>
      <c r="BJ100" s="152"/>
      <c r="BK100" s="152"/>
      <c r="BL100" s="152"/>
      <c r="BM100" s="152"/>
    </row>
    <row r="101" spans="1:65" s="162" customFormat="1" ht="16.5" customHeight="1">
      <c r="A101" s="498"/>
      <c r="B101" s="501"/>
      <c r="C101" s="548" t="s">
        <v>158</v>
      </c>
      <c r="D101" s="214" t="s">
        <v>159</v>
      </c>
      <c r="E101" s="207"/>
      <c r="F101" s="425">
        <v>53200</v>
      </c>
      <c r="G101" s="419" t="s">
        <v>146</v>
      </c>
      <c r="H101" s="426">
        <v>480</v>
      </c>
      <c r="I101" s="427" t="s">
        <v>147</v>
      </c>
      <c r="J101" s="742"/>
      <c r="K101" s="744"/>
      <c r="L101" s="742"/>
      <c r="M101" s="774"/>
      <c r="N101" s="430"/>
      <c r="O101" s="352"/>
      <c r="P101" s="431"/>
      <c r="Q101" s="578"/>
      <c r="R101" s="422"/>
      <c r="S101" s="350"/>
      <c r="T101" s="480"/>
      <c r="U101" s="350"/>
      <c r="V101" s="351"/>
      <c r="W101" s="505"/>
      <c r="X101" s="350"/>
      <c r="Y101" s="480" t="s">
        <v>146</v>
      </c>
      <c r="Z101" s="550">
        <v>5930</v>
      </c>
      <c r="AA101" s="480"/>
      <c r="AB101" s="482"/>
      <c r="AC101" s="484"/>
      <c r="AD101" s="194" t="s">
        <v>160</v>
      </c>
      <c r="AE101" s="486"/>
      <c r="AF101" s="489"/>
      <c r="AG101" s="484"/>
      <c r="AH101" s="344" t="s">
        <v>161</v>
      </c>
      <c r="AI101" s="362">
        <v>1720</v>
      </c>
      <c r="AJ101" s="363">
        <v>1930</v>
      </c>
      <c r="AK101" s="480"/>
      <c r="AL101" s="766"/>
      <c r="AM101" s="768"/>
      <c r="AN101" s="569"/>
      <c r="AO101" s="769"/>
      <c r="AP101" s="771"/>
      <c r="AQ101" s="749"/>
      <c r="AR101" s="751"/>
      <c r="AS101" s="753"/>
      <c r="AT101" s="756">
        <v>0.01</v>
      </c>
      <c r="AU101" s="758">
        <v>0.03</v>
      </c>
      <c r="AV101" s="758">
        <v>0.04</v>
      </c>
      <c r="AW101" s="760">
        <v>0.06</v>
      </c>
      <c r="AX101" s="563"/>
      <c r="AY101" s="776">
        <v>7.0000000000000007E-2</v>
      </c>
      <c r="AZ101" s="161"/>
      <c r="BB101" s="152"/>
      <c r="BC101" s="152"/>
      <c r="BD101" s="152"/>
      <c r="BE101" s="152"/>
      <c r="BF101" s="152"/>
      <c r="BG101" s="152"/>
      <c r="BH101" s="152"/>
      <c r="BI101" s="152"/>
      <c r="BJ101" s="152"/>
      <c r="BK101" s="152"/>
      <c r="BL101" s="152"/>
      <c r="BM101" s="152"/>
    </row>
    <row r="102" spans="1:65" s="162" customFormat="1" ht="16.5" customHeight="1">
      <c r="A102" s="498"/>
      <c r="B102" s="501"/>
      <c r="C102" s="549"/>
      <c r="D102" s="221" t="s">
        <v>162</v>
      </c>
      <c r="E102" s="207"/>
      <c r="F102" s="432">
        <v>100350</v>
      </c>
      <c r="G102" s="419" t="s">
        <v>146</v>
      </c>
      <c r="H102" s="433">
        <v>940</v>
      </c>
      <c r="I102" s="434" t="s">
        <v>147</v>
      </c>
      <c r="J102" s="742"/>
      <c r="K102" s="745"/>
      <c r="L102" s="742"/>
      <c r="M102" s="775"/>
      <c r="N102" s="430"/>
      <c r="O102" s="352"/>
      <c r="P102" s="431"/>
      <c r="Q102" s="578"/>
      <c r="R102" s="422"/>
      <c r="S102" s="342" t="s">
        <v>176</v>
      </c>
      <c r="T102" s="480"/>
      <c r="U102" s="342" t="s">
        <v>176</v>
      </c>
      <c r="V102" s="349"/>
      <c r="W102" s="505"/>
      <c r="X102" s="342"/>
      <c r="Y102" s="480"/>
      <c r="Z102" s="551"/>
      <c r="AA102" s="480"/>
      <c r="AB102" s="483"/>
      <c r="AC102" s="484"/>
      <c r="AD102" s="225" t="s">
        <v>163</v>
      </c>
      <c r="AE102" s="487"/>
      <c r="AF102" s="490"/>
      <c r="AG102" s="484"/>
      <c r="AH102" s="345" t="s">
        <v>164</v>
      </c>
      <c r="AI102" s="364">
        <v>1740</v>
      </c>
      <c r="AJ102" s="365">
        <v>1970</v>
      </c>
      <c r="AK102" s="480"/>
      <c r="AL102" s="767"/>
      <c r="AM102" s="768"/>
      <c r="AN102" s="570"/>
      <c r="AO102" s="769"/>
      <c r="AP102" s="772"/>
      <c r="AQ102" s="749"/>
      <c r="AR102" s="752"/>
      <c r="AS102" s="753"/>
      <c r="AT102" s="757"/>
      <c r="AU102" s="759"/>
      <c r="AV102" s="759"/>
      <c r="AW102" s="761"/>
      <c r="AX102" s="563"/>
      <c r="AY102" s="777"/>
      <c r="AZ102" s="161"/>
      <c r="BB102" s="152"/>
      <c r="BC102" s="152"/>
      <c r="BD102" s="152"/>
      <c r="BE102" s="152"/>
      <c r="BF102" s="152"/>
      <c r="BG102" s="152"/>
      <c r="BH102" s="152"/>
      <c r="BI102" s="152"/>
      <c r="BJ102" s="152"/>
      <c r="BK102" s="152"/>
      <c r="BL102" s="152"/>
      <c r="BM102" s="152"/>
    </row>
    <row r="103" spans="1:65" s="162" customFormat="1" ht="16.5" customHeight="1">
      <c r="A103" s="498"/>
      <c r="B103" s="500" t="s">
        <v>177</v>
      </c>
      <c r="C103" s="502" t="s">
        <v>144</v>
      </c>
      <c r="D103" s="206" t="s">
        <v>145</v>
      </c>
      <c r="E103" s="207"/>
      <c r="F103" s="418">
        <v>15660</v>
      </c>
      <c r="G103" s="419" t="s">
        <v>146</v>
      </c>
      <c r="H103" s="420">
        <v>130</v>
      </c>
      <c r="I103" s="421" t="s">
        <v>147</v>
      </c>
      <c r="J103" s="742" t="s">
        <v>146</v>
      </c>
      <c r="K103" s="743">
        <v>2800</v>
      </c>
      <c r="L103" s="742" t="s">
        <v>146</v>
      </c>
      <c r="M103" s="773">
        <v>20</v>
      </c>
      <c r="N103" s="422"/>
      <c r="O103" s="423"/>
      <c r="P103" s="424"/>
      <c r="Q103" s="578"/>
      <c r="R103" s="422"/>
      <c r="S103" s="342">
        <v>187530</v>
      </c>
      <c r="T103" s="480"/>
      <c r="U103" s="343">
        <v>1870</v>
      </c>
      <c r="V103" s="340"/>
      <c r="W103" s="505"/>
      <c r="X103" s="343"/>
      <c r="Y103" s="480" t="s">
        <v>146</v>
      </c>
      <c r="Z103" s="478">
        <v>4580</v>
      </c>
      <c r="AA103" s="480" t="s">
        <v>146</v>
      </c>
      <c r="AB103" s="481">
        <v>20</v>
      </c>
      <c r="AC103" s="484" t="s">
        <v>146</v>
      </c>
      <c r="AD103" s="213" t="s">
        <v>150</v>
      </c>
      <c r="AE103" s="485">
        <v>1090</v>
      </c>
      <c r="AF103" s="488">
        <v>1200</v>
      </c>
      <c r="AG103" s="484" t="s">
        <v>146</v>
      </c>
      <c r="AH103" s="341" t="s">
        <v>151</v>
      </c>
      <c r="AI103" s="360">
        <v>2220</v>
      </c>
      <c r="AJ103" s="361">
        <v>2500</v>
      </c>
      <c r="AK103" s="480" t="s">
        <v>146</v>
      </c>
      <c r="AL103" s="778">
        <v>2430</v>
      </c>
      <c r="AM103" s="768" t="s">
        <v>146</v>
      </c>
      <c r="AN103" s="568">
        <v>20</v>
      </c>
      <c r="AO103" s="769" t="s">
        <v>152</v>
      </c>
      <c r="AP103" s="770">
        <v>2490</v>
      </c>
      <c r="AQ103" s="749" t="s">
        <v>146</v>
      </c>
      <c r="AR103" s="750">
        <v>20</v>
      </c>
      <c r="AS103" s="753" t="s">
        <v>152</v>
      </c>
      <c r="AT103" s="762" t="s">
        <v>153</v>
      </c>
      <c r="AU103" s="764" t="s">
        <v>154</v>
      </c>
      <c r="AV103" s="764" t="s">
        <v>154</v>
      </c>
      <c r="AW103" s="747" t="s">
        <v>154</v>
      </c>
      <c r="AX103" s="563" t="s">
        <v>152</v>
      </c>
      <c r="AY103" s="754" t="s">
        <v>270</v>
      </c>
      <c r="AZ103" s="161"/>
      <c r="BB103" s="152"/>
      <c r="BC103" s="152"/>
      <c r="BD103" s="152"/>
      <c r="BE103" s="152"/>
      <c r="BF103" s="152"/>
      <c r="BG103" s="152"/>
      <c r="BH103" s="152"/>
      <c r="BI103" s="152"/>
      <c r="BJ103" s="152"/>
      <c r="BK103" s="152"/>
      <c r="BL103" s="152"/>
      <c r="BM103" s="152"/>
    </row>
    <row r="104" spans="1:65" s="162" customFormat="1" ht="16.5" customHeight="1">
      <c r="A104" s="498"/>
      <c r="B104" s="501"/>
      <c r="C104" s="503"/>
      <c r="D104" s="214" t="s">
        <v>155</v>
      </c>
      <c r="E104" s="207"/>
      <c r="F104" s="425">
        <v>20530</v>
      </c>
      <c r="G104" s="419" t="s">
        <v>146</v>
      </c>
      <c r="H104" s="426">
        <v>180</v>
      </c>
      <c r="I104" s="427" t="s">
        <v>147</v>
      </c>
      <c r="J104" s="742"/>
      <c r="K104" s="744"/>
      <c r="L104" s="742"/>
      <c r="M104" s="774"/>
      <c r="N104" s="422" t="s">
        <v>146</v>
      </c>
      <c r="O104" s="428">
        <v>3070</v>
      </c>
      <c r="P104" s="429">
        <v>30</v>
      </c>
      <c r="Q104" s="578"/>
      <c r="R104" s="422"/>
      <c r="S104" s="350"/>
      <c r="T104" s="480"/>
      <c r="U104" s="350"/>
      <c r="V104" s="351"/>
      <c r="W104" s="505"/>
      <c r="X104" s="350"/>
      <c r="Y104" s="480"/>
      <c r="Z104" s="479"/>
      <c r="AA104" s="480"/>
      <c r="AB104" s="482"/>
      <c r="AC104" s="484"/>
      <c r="AD104" s="194" t="s">
        <v>156</v>
      </c>
      <c r="AE104" s="486"/>
      <c r="AF104" s="489"/>
      <c r="AG104" s="484"/>
      <c r="AH104" s="344" t="s">
        <v>157</v>
      </c>
      <c r="AI104" s="362">
        <v>1400</v>
      </c>
      <c r="AJ104" s="363">
        <v>1560</v>
      </c>
      <c r="AK104" s="480"/>
      <c r="AL104" s="766"/>
      <c r="AM104" s="768"/>
      <c r="AN104" s="569"/>
      <c r="AO104" s="769"/>
      <c r="AP104" s="771"/>
      <c r="AQ104" s="749"/>
      <c r="AR104" s="751"/>
      <c r="AS104" s="753"/>
      <c r="AT104" s="763"/>
      <c r="AU104" s="765"/>
      <c r="AV104" s="765"/>
      <c r="AW104" s="748"/>
      <c r="AX104" s="563"/>
      <c r="AY104" s="755"/>
      <c r="AZ104" s="161"/>
      <c r="BB104" s="152"/>
      <c r="BC104" s="152"/>
      <c r="BD104" s="152"/>
      <c r="BE104" s="152"/>
      <c r="BF104" s="152"/>
      <c r="BG104" s="152"/>
      <c r="BH104" s="152"/>
      <c r="BI104" s="152"/>
      <c r="BJ104" s="152"/>
      <c r="BK104" s="152"/>
      <c r="BL104" s="152"/>
      <c r="BM104" s="152"/>
    </row>
    <row r="105" spans="1:65" s="162" customFormat="1" ht="16.5" customHeight="1">
      <c r="A105" s="498"/>
      <c r="B105" s="501"/>
      <c r="C105" s="548" t="s">
        <v>158</v>
      </c>
      <c r="D105" s="214" t="s">
        <v>159</v>
      </c>
      <c r="E105" s="207"/>
      <c r="F105" s="425">
        <v>51660</v>
      </c>
      <c r="G105" s="419" t="s">
        <v>146</v>
      </c>
      <c r="H105" s="426">
        <v>460</v>
      </c>
      <c r="I105" s="427" t="s">
        <v>147</v>
      </c>
      <c r="J105" s="742"/>
      <c r="K105" s="744"/>
      <c r="L105" s="742"/>
      <c r="M105" s="774"/>
      <c r="N105" s="430"/>
      <c r="O105" s="352"/>
      <c r="P105" s="431"/>
      <c r="Q105" s="578"/>
      <c r="R105" s="422"/>
      <c r="S105" s="342" t="s">
        <v>178</v>
      </c>
      <c r="T105" s="480"/>
      <c r="U105" s="342" t="s">
        <v>178</v>
      </c>
      <c r="V105" s="349"/>
      <c r="W105" s="505"/>
      <c r="X105" s="342"/>
      <c r="Y105" s="480" t="s">
        <v>146</v>
      </c>
      <c r="Z105" s="550">
        <v>5580</v>
      </c>
      <c r="AA105" s="480"/>
      <c r="AB105" s="482"/>
      <c r="AC105" s="484"/>
      <c r="AD105" s="194" t="s">
        <v>160</v>
      </c>
      <c r="AE105" s="486"/>
      <c r="AF105" s="489"/>
      <c r="AG105" s="484"/>
      <c r="AH105" s="344" t="s">
        <v>161</v>
      </c>
      <c r="AI105" s="362">
        <v>1520</v>
      </c>
      <c r="AJ105" s="363">
        <v>1720</v>
      </c>
      <c r="AK105" s="480"/>
      <c r="AL105" s="766"/>
      <c r="AM105" s="768"/>
      <c r="AN105" s="569"/>
      <c r="AO105" s="769"/>
      <c r="AP105" s="771"/>
      <c r="AQ105" s="749"/>
      <c r="AR105" s="751"/>
      <c r="AS105" s="753"/>
      <c r="AT105" s="756">
        <v>0.02</v>
      </c>
      <c r="AU105" s="758">
        <v>0.03</v>
      </c>
      <c r="AV105" s="758">
        <v>0.05</v>
      </c>
      <c r="AW105" s="760">
        <v>0.06</v>
      </c>
      <c r="AX105" s="563"/>
      <c r="AY105" s="776">
        <v>7.0000000000000007E-2</v>
      </c>
      <c r="AZ105" s="161"/>
      <c r="BB105" s="152"/>
      <c r="BC105" s="152"/>
      <c r="BD105" s="152"/>
      <c r="BE105" s="152"/>
      <c r="BF105" s="152"/>
      <c r="BG105" s="152"/>
      <c r="BH105" s="152"/>
      <c r="BI105" s="152"/>
      <c r="BJ105" s="152"/>
      <c r="BK105" s="152"/>
      <c r="BL105" s="152"/>
      <c r="BM105" s="152"/>
    </row>
    <row r="106" spans="1:65" s="162" customFormat="1" ht="16.5" customHeight="1">
      <c r="A106" s="498"/>
      <c r="B106" s="501"/>
      <c r="C106" s="549"/>
      <c r="D106" s="221" t="s">
        <v>162</v>
      </c>
      <c r="E106" s="207"/>
      <c r="F106" s="432">
        <v>98580</v>
      </c>
      <c r="G106" s="419" t="s">
        <v>146</v>
      </c>
      <c r="H106" s="433">
        <v>920</v>
      </c>
      <c r="I106" s="434" t="s">
        <v>147</v>
      </c>
      <c r="J106" s="742"/>
      <c r="K106" s="745"/>
      <c r="L106" s="742"/>
      <c r="M106" s="775"/>
      <c r="N106" s="430"/>
      <c r="O106" s="352"/>
      <c r="P106" s="431"/>
      <c r="Q106" s="578"/>
      <c r="R106" s="422"/>
      <c r="S106" s="342">
        <v>205360</v>
      </c>
      <c r="T106" s="480"/>
      <c r="U106" s="343">
        <v>2050</v>
      </c>
      <c r="V106" s="340"/>
      <c r="W106" s="505"/>
      <c r="X106" s="343"/>
      <c r="Y106" s="480"/>
      <c r="Z106" s="551"/>
      <c r="AA106" s="480"/>
      <c r="AB106" s="483"/>
      <c r="AC106" s="484"/>
      <c r="AD106" s="225" t="s">
        <v>163</v>
      </c>
      <c r="AE106" s="487"/>
      <c r="AF106" s="490"/>
      <c r="AG106" s="484"/>
      <c r="AH106" s="345" t="s">
        <v>164</v>
      </c>
      <c r="AI106" s="364">
        <v>1570</v>
      </c>
      <c r="AJ106" s="365">
        <v>1740</v>
      </c>
      <c r="AK106" s="480"/>
      <c r="AL106" s="767"/>
      <c r="AM106" s="768"/>
      <c r="AN106" s="570"/>
      <c r="AO106" s="769"/>
      <c r="AP106" s="772"/>
      <c r="AQ106" s="749"/>
      <c r="AR106" s="752"/>
      <c r="AS106" s="753"/>
      <c r="AT106" s="757"/>
      <c r="AU106" s="759"/>
      <c r="AV106" s="759"/>
      <c r="AW106" s="761"/>
      <c r="AX106" s="563"/>
      <c r="AY106" s="777"/>
      <c r="AZ106" s="161"/>
      <c r="BB106" s="152"/>
      <c r="BC106" s="152"/>
      <c r="BD106" s="152"/>
      <c r="BE106" s="152"/>
      <c r="BF106" s="152"/>
      <c r="BG106" s="152"/>
      <c r="BH106" s="152"/>
      <c r="BI106" s="152"/>
      <c r="BJ106" s="152"/>
      <c r="BK106" s="152"/>
      <c r="BL106" s="152"/>
      <c r="BM106" s="152"/>
    </row>
    <row r="107" spans="1:65" s="162" customFormat="1" ht="16.5" customHeight="1">
      <c r="A107" s="498"/>
      <c r="B107" s="500" t="s">
        <v>179</v>
      </c>
      <c r="C107" s="502" t="s">
        <v>144</v>
      </c>
      <c r="D107" s="206" t="s">
        <v>145</v>
      </c>
      <c r="E107" s="207"/>
      <c r="F107" s="418">
        <v>13730</v>
      </c>
      <c r="G107" s="419" t="s">
        <v>146</v>
      </c>
      <c r="H107" s="420">
        <v>120</v>
      </c>
      <c r="I107" s="421" t="s">
        <v>147</v>
      </c>
      <c r="J107" s="742" t="s">
        <v>146</v>
      </c>
      <c r="K107" s="743">
        <v>2520</v>
      </c>
      <c r="L107" s="742" t="s">
        <v>146</v>
      </c>
      <c r="M107" s="773">
        <v>20</v>
      </c>
      <c r="N107" s="422"/>
      <c r="O107" s="423"/>
      <c r="P107" s="424"/>
      <c r="Q107" s="578"/>
      <c r="R107" s="422"/>
      <c r="S107" s="350"/>
      <c r="T107" s="480"/>
      <c r="U107" s="350"/>
      <c r="V107" s="351"/>
      <c r="W107" s="505"/>
      <c r="X107" s="350"/>
      <c r="Y107" s="577"/>
      <c r="Z107" s="352"/>
      <c r="AA107" s="578"/>
      <c r="AB107" s="353"/>
      <c r="AC107" s="558" t="s">
        <v>146</v>
      </c>
      <c r="AD107" s="213" t="s">
        <v>150</v>
      </c>
      <c r="AE107" s="485">
        <v>990</v>
      </c>
      <c r="AF107" s="488">
        <v>1090</v>
      </c>
      <c r="AG107" s="484" t="s">
        <v>146</v>
      </c>
      <c r="AH107" s="341" t="s">
        <v>151</v>
      </c>
      <c r="AI107" s="360">
        <v>1940</v>
      </c>
      <c r="AJ107" s="361">
        <v>2190</v>
      </c>
      <c r="AK107" s="480" t="s">
        <v>146</v>
      </c>
      <c r="AL107" s="778">
        <v>2190</v>
      </c>
      <c r="AM107" s="768" t="s">
        <v>146</v>
      </c>
      <c r="AN107" s="568">
        <v>20</v>
      </c>
      <c r="AO107" s="769" t="s">
        <v>152</v>
      </c>
      <c r="AP107" s="770">
        <v>2240</v>
      </c>
      <c r="AQ107" s="749" t="s">
        <v>146</v>
      </c>
      <c r="AR107" s="750">
        <v>20</v>
      </c>
      <c r="AS107" s="753" t="s">
        <v>152</v>
      </c>
      <c r="AT107" s="762" t="s">
        <v>153</v>
      </c>
      <c r="AU107" s="764" t="s">
        <v>154</v>
      </c>
      <c r="AV107" s="764" t="s">
        <v>154</v>
      </c>
      <c r="AW107" s="747" t="s">
        <v>154</v>
      </c>
      <c r="AX107" s="563" t="s">
        <v>152</v>
      </c>
      <c r="AY107" s="754" t="s">
        <v>270</v>
      </c>
      <c r="AZ107" s="161"/>
      <c r="BB107" s="152"/>
      <c r="BC107" s="152"/>
      <c r="BD107" s="152"/>
      <c r="BE107" s="152"/>
      <c r="BF107" s="152"/>
      <c r="BG107" s="152"/>
      <c r="BH107" s="152"/>
      <c r="BI107" s="152"/>
      <c r="BJ107" s="152"/>
      <c r="BK107" s="152"/>
      <c r="BL107" s="152"/>
      <c r="BM107" s="152"/>
    </row>
    <row r="108" spans="1:65" s="162" customFormat="1" ht="16.5" customHeight="1">
      <c r="A108" s="498"/>
      <c r="B108" s="501"/>
      <c r="C108" s="503"/>
      <c r="D108" s="214" t="s">
        <v>155</v>
      </c>
      <c r="E108" s="207"/>
      <c r="F108" s="425">
        <v>18340</v>
      </c>
      <c r="G108" s="419" t="s">
        <v>146</v>
      </c>
      <c r="H108" s="426">
        <v>160</v>
      </c>
      <c r="I108" s="427" t="s">
        <v>147</v>
      </c>
      <c r="J108" s="742"/>
      <c r="K108" s="744"/>
      <c r="L108" s="742"/>
      <c r="M108" s="774"/>
      <c r="N108" s="422" t="s">
        <v>146</v>
      </c>
      <c r="O108" s="428">
        <v>3070</v>
      </c>
      <c r="P108" s="429">
        <v>30</v>
      </c>
      <c r="Q108" s="578"/>
      <c r="R108" s="422"/>
      <c r="S108" s="342" t="s">
        <v>180</v>
      </c>
      <c r="T108" s="480"/>
      <c r="U108" s="342" t="s">
        <v>180</v>
      </c>
      <c r="V108" s="349"/>
      <c r="W108" s="505"/>
      <c r="X108" s="342" t="s">
        <v>181</v>
      </c>
      <c r="Y108" s="577"/>
      <c r="Z108" s="352"/>
      <c r="AA108" s="578"/>
      <c r="AB108" s="354"/>
      <c r="AC108" s="558"/>
      <c r="AD108" s="194" t="s">
        <v>156</v>
      </c>
      <c r="AE108" s="486"/>
      <c r="AF108" s="489"/>
      <c r="AG108" s="484"/>
      <c r="AH108" s="344" t="s">
        <v>157</v>
      </c>
      <c r="AI108" s="362">
        <v>1200</v>
      </c>
      <c r="AJ108" s="363">
        <v>1360</v>
      </c>
      <c r="AK108" s="480"/>
      <c r="AL108" s="766"/>
      <c r="AM108" s="768"/>
      <c r="AN108" s="569"/>
      <c r="AO108" s="769"/>
      <c r="AP108" s="771"/>
      <c r="AQ108" s="749"/>
      <c r="AR108" s="751"/>
      <c r="AS108" s="753"/>
      <c r="AT108" s="763"/>
      <c r="AU108" s="765"/>
      <c r="AV108" s="765"/>
      <c r="AW108" s="748"/>
      <c r="AX108" s="563"/>
      <c r="AY108" s="755"/>
      <c r="AZ108" s="161"/>
      <c r="BB108" s="152"/>
      <c r="BC108" s="152"/>
      <c r="BD108" s="152"/>
      <c r="BE108" s="152"/>
      <c r="BF108" s="152"/>
      <c r="BG108" s="152"/>
      <c r="BH108" s="152"/>
      <c r="BI108" s="152"/>
      <c r="BJ108" s="152"/>
      <c r="BK108" s="152"/>
      <c r="BL108" s="152"/>
      <c r="BM108" s="152"/>
    </row>
    <row r="109" spans="1:65" s="162" customFormat="1" ht="16.5" customHeight="1">
      <c r="A109" s="498"/>
      <c r="B109" s="501"/>
      <c r="C109" s="548" t="s">
        <v>158</v>
      </c>
      <c r="D109" s="214" t="s">
        <v>159</v>
      </c>
      <c r="E109" s="207"/>
      <c r="F109" s="425">
        <v>48890</v>
      </c>
      <c r="G109" s="419" t="s">
        <v>146</v>
      </c>
      <c r="H109" s="426">
        <v>440</v>
      </c>
      <c r="I109" s="427" t="s">
        <v>147</v>
      </c>
      <c r="J109" s="742"/>
      <c r="K109" s="744"/>
      <c r="L109" s="742"/>
      <c r="M109" s="774"/>
      <c r="N109" s="430"/>
      <c r="O109" s="352"/>
      <c r="P109" s="431"/>
      <c r="Q109" s="578"/>
      <c r="R109" s="422"/>
      <c r="S109" s="342">
        <v>223140</v>
      </c>
      <c r="T109" s="480"/>
      <c r="U109" s="343">
        <v>2230</v>
      </c>
      <c r="V109" s="340"/>
      <c r="W109" s="505"/>
      <c r="X109" s="355" t="s">
        <v>182</v>
      </c>
      <c r="Y109" s="577"/>
      <c r="Z109" s="352"/>
      <c r="AA109" s="578"/>
      <c r="AB109" s="354"/>
      <c r="AC109" s="558"/>
      <c r="AD109" s="194" t="s">
        <v>160</v>
      </c>
      <c r="AE109" s="486"/>
      <c r="AF109" s="489"/>
      <c r="AG109" s="484"/>
      <c r="AH109" s="344" t="s">
        <v>161</v>
      </c>
      <c r="AI109" s="362">
        <v>1320</v>
      </c>
      <c r="AJ109" s="363">
        <v>1470</v>
      </c>
      <c r="AK109" s="480"/>
      <c r="AL109" s="766"/>
      <c r="AM109" s="768"/>
      <c r="AN109" s="569"/>
      <c r="AO109" s="769"/>
      <c r="AP109" s="771"/>
      <c r="AQ109" s="749"/>
      <c r="AR109" s="751"/>
      <c r="AS109" s="753"/>
      <c r="AT109" s="756">
        <v>0.02</v>
      </c>
      <c r="AU109" s="758">
        <v>0.03</v>
      </c>
      <c r="AV109" s="758">
        <v>0.05</v>
      </c>
      <c r="AW109" s="760">
        <v>0.06</v>
      </c>
      <c r="AX109" s="563"/>
      <c r="AY109" s="776">
        <v>7.0000000000000007E-2</v>
      </c>
      <c r="AZ109" s="161"/>
      <c r="BB109" s="152"/>
      <c r="BC109" s="152"/>
      <c r="BD109" s="152"/>
      <c r="BE109" s="152"/>
      <c r="BF109" s="152"/>
      <c r="BG109" s="152"/>
      <c r="BH109" s="152"/>
      <c r="BI109" s="152"/>
      <c r="BJ109" s="152"/>
      <c r="BK109" s="152"/>
      <c r="BL109" s="152"/>
      <c r="BM109" s="152"/>
    </row>
    <row r="110" spans="1:65" s="162" customFormat="1" ht="16.5" customHeight="1">
      <c r="A110" s="498"/>
      <c r="B110" s="501"/>
      <c r="C110" s="549"/>
      <c r="D110" s="221" t="s">
        <v>162</v>
      </c>
      <c r="E110" s="207"/>
      <c r="F110" s="432">
        <v>95410</v>
      </c>
      <c r="G110" s="419" t="s">
        <v>146</v>
      </c>
      <c r="H110" s="433">
        <v>890</v>
      </c>
      <c r="I110" s="434" t="s">
        <v>147</v>
      </c>
      <c r="J110" s="742"/>
      <c r="K110" s="745"/>
      <c r="L110" s="742"/>
      <c r="M110" s="775"/>
      <c r="N110" s="430"/>
      <c r="O110" s="352"/>
      <c r="P110" s="431"/>
      <c r="Q110" s="578"/>
      <c r="R110" s="422"/>
      <c r="S110" s="350"/>
      <c r="T110" s="480"/>
      <c r="U110" s="350"/>
      <c r="V110" s="351"/>
      <c r="W110" s="505"/>
      <c r="X110" s="350"/>
      <c r="Y110" s="577"/>
      <c r="Z110" s="352"/>
      <c r="AA110" s="578"/>
      <c r="AB110" s="354"/>
      <c r="AC110" s="558"/>
      <c r="AD110" s="225" t="s">
        <v>163</v>
      </c>
      <c r="AE110" s="487"/>
      <c r="AF110" s="490"/>
      <c r="AG110" s="484"/>
      <c r="AH110" s="345" t="s">
        <v>164</v>
      </c>
      <c r="AI110" s="364">
        <v>1390</v>
      </c>
      <c r="AJ110" s="365">
        <v>1510</v>
      </c>
      <c r="AK110" s="480"/>
      <c r="AL110" s="767"/>
      <c r="AM110" s="768"/>
      <c r="AN110" s="570"/>
      <c r="AO110" s="769"/>
      <c r="AP110" s="772"/>
      <c r="AQ110" s="749"/>
      <c r="AR110" s="752"/>
      <c r="AS110" s="753"/>
      <c r="AT110" s="757"/>
      <c r="AU110" s="759"/>
      <c r="AV110" s="759"/>
      <c r="AW110" s="761"/>
      <c r="AX110" s="563"/>
      <c r="AY110" s="777"/>
      <c r="AZ110" s="161"/>
      <c r="BB110" s="152"/>
      <c r="BC110" s="152"/>
      <c r="BD110" s="152"/>
      <c r="BE110" s="152"/>
      <c r="BF110" s="152"/>
      <c r="BG110" s="152"/>
      <c r="BH110" s="152"/>
      <c r="BI110" s="152"/>
      <c r="BJ110" s="152"/>
      <c r="BK110" s="152"/>
      <c r="BL110" s="152"/>
      <c r="BM110" s="152"/>
    </row>
    <row r="111" spans="1:65" s="162" customFormat="1" ht="16.5" customHeight="1">
      <c r="A111" s="498"/>
      <c r="B111" s="500" t="s">
        <v>183</v>
      </c>
      <c r="C111" s="502" t="s">
        <v>144</v>
      </c>
      <c r="D111" s="206" t="s">
        <v>145</v>
      </c>
      <c r="E111" s="207"/>
      <c r="F111" s="418">
        <v>13140</v>
      </c>
      <c r="G111" s="419" t="s">
        <v>146</v>
      </c>
      <c r="H111" s="420">
        <v>110</v>
      </c>
      <c r="I111" s="421" t="s">
        <v>147</v>
      </c>
      <c r="J111" s="742" t="s">
        <v>146</v>
      </c>
      <c r="K111" s="743">
        <v>2290</v>
      </c>
      <c r="L111" s="742" t="s">
        <v>146</v>
      </c>
      <c r="M111" s="773">
        <v>20</v>
      </c>
      <c r="N111" s="422"/>
      <c r="O111" s="423"/>
      <c r="P111" s="424"/>
      <c r="Q111" s="578"/>
      <c r="R111" s="422"/>
      <c r="S111" s="342" t="s">
        <v>184</v>
      </c>
      <c r="T111" s="480"/>
      <c r="U111" s="342" t="s">
        <v>184</v>
      </c>
      <c r="V111" s="349"/>
      <c r="W111" s="505"/>
      <c r="X111" s="342"/>
      <c r="Y111" s="577"/>
      <c r="Z111" s="352"/>
      <c r="AA111" s="578"/>
      <c r="AB111" s="354"/>
      <c r="AC111" s="558" t="s">
        <v>146</v>
      </c>
      <c r="AD111" s="213" t="s">
        <v>150</v>
      </c>
      <c r="AE111" s="485">
        <v>1090</v>
      </c>
      <c r="AF111" s="488">
        <v>1200</v>
      </c>
      <c r="AG111" s="484" t="s">
        <v>146</v>
      </c>
      <c r="AH111" s="341" t="s">
        <v>151</v>
      </c>
      <c r="AI111" s="360">
        <v>2150</v>
      </c>
      <c r="AJ111" s="361">
        <v>2400</v>
      </c>
      <c r="AK111" s="480" t="s">
        <v>146</v>
      </c>
      <c r="AL111" s="778">
        <v>1990</v>
      </c>
      <c r="AM111" s="768" t="s">
        <v>146</v>
      </c>
      <c r="AN111" s="568">
        <v>20</v>
      </c>
      <c r="AO111" s="769" t="s">
        <v>152</v>
      </c>
      <c r="AP111" s="770">
        <v>2040</v>
      </c>
      <c r="AQ111" s="749" t="s">
        <v>146</v>
      </c>
      <c r="AR111" s="750">
        <v>20</v>
      </c>
      <c r="AS111" s="753" t="s">
        <v>152</v>
      </c>
      <c r="AT111" s="762" t="s">
        <v>153</v>
      </c>
      <c r="AU111" s="764" t="s">
        <v>154</v>
      </c>
      <c r="AV111" s="764" t="s">
        <v>154</v>
      </c>
      <c r="AW111" s="747" t="s">
        <v>154</v>
      </c>
      <c r="AX111" s="563" t="s">
        <v>152</v>
      </c>
      <c r="AY111" s="754" t="s">
        <v>270</v>
      </c>
      <c r="AZ111" s="161"/>
      <c r="BB111" s="152"/>
      <c r="BC111" s="152"/>
      <c r="BD111" s="152"/>
      <c r="BE111" s="152"/>
      <c r="BF111" s="152"/>
      <c r="BG111" s="152"/>
      <c r="BH111" s="152"/>
      <c r="BI111" s="152"/>
      <c r="BJ111" s="152"/>
      <c r="BK111" s="152"/>
      <c r="BL111" s="152"/>
      <c r="BM111" s="152"/>
    </row>
    <row r="112" spans="1:65" s="162" customFormat="1" ht="16.5" customHeight="1">
      <c r="A112" s="498"/>
      <c r="B112" s="501"/>
      <c r="C112" s="503"/>
      <c r="D112" s="214" t="s">
        <v>155</v>
      </c>
      <c r="E112" s="207"/>
      <c r="F112" s="425">
        <v>17660</v>
      </c>
      <c r="G112" s="419" t="s">
        <v>146</v>
      </c>
      <c r="H112" s="426">
        <v>150</v>
      </c>
      <c r="I112" s="427" t="s">
        <v>147</v>
      </c>
      <c r="J112" s="742"/>
      <c r="K112" s="744"/>
      <c r="L112" s="742"/>
      <c r="M112" s="774"/>
      <c r="N112" s="422" t="s">
        <v>146</v>
      </c>
      <c r="O112" s="428">
        <v>3070</v>
      </c>
      <c r="P112" s="429">
        <v>30</v>
      </c>
      <c r="Q112" s="578"/>
      <c r="R112" s="422"/>
      <c r="S112" s="342">
        <v>240920</v>
      </c>
      <c r="T112" s="480"/>
      <c r="U112" s="343">
        <v>2410</v>
      </c>
      <c r="V112" s="340"/>
      <c r="W112" s="505"/>
      <c r="X112" s="343"/>
      <c r="Y112" s="577"/>
      <c r="Z112" s="352"/>
      <c r="AA112" s="578"/>
      <c r="AB112" s="354"/>
      <c r="AC112" s="558"/>
      <c r="AD112" s="194" t="s">
        <v>156</v>
      </c>
      <c r="AE112" s="486"/>
      <c r="AF112" s="489"/>
      <c r="AG112" s="484"/>
      <c r="AH112" s="344" t="s">
        <v>157</v>
      </c>
      <c r="AI112" s="362">
        <v>1320</v>
      </c>
      <c r="AJ112" s="363">
        <v>1480</v>
      </c>
      <c r="AK112" s="480"/>
      <c r="AL112" s="766"/>
      <c r="AM112" s="768"/>
      <c r="AN112" s="569"/>
      <c r="AO112" s="769"/>
      <c r="AP112" s="771"/>
      <c r="AQ112" s="749"/>
      <c r="AR112" s="751"/>
      <c r="AS112" s="753"/>
      <c r="AT112" s="763"/>
      <c r="AU112" s="765"/>
      <c r="AV112" s="765"/>
      <c r="AW112" s="748"/>
      <c r="AX112" s="563"/>
      <c r="AY112" s="755"/>
      <c r="AZ112" s="161"/>
      <c r="BB112" s="152"/>
      <c r="BC112" s="152"/>
      <c r="BD112" s="152"/>
      <c r="BE112" s="152"/>
      <c r="BF112" s="152"/>
      <c r="BG112" s="152"/>
      <c r="BH112" s="152"/>
      <c r="BI112" s="152"/>
      <c r="BJ112" s="152"/>
      <c r="BK112" s="152"/>
      <c r="BL112" s="152"/>
      <c r="BM112" s="152"/>
    </row>
    <row r="113" spans="1:65" s="162" customFormat="1" ht="16.5" customHeight="1">
      <c r="A113" s="498"/>
      <c r="B113" s="501"/>
      <c r="C113" s="548" t="s">
        <v>158</v>
      </c>
      <c r="D113" s="214" t="s">
        <v>159</v>
      </c>
      <c r="E113" s="207"/>
      <c r="F113" s="425">
        <v>48030</v>
      </c>
      <c r="G113" s="419" t="s">
        <v>146</v>
      </c>
      <c r="H113" s="426">
        <v>430</v>
      </c>
      <c r="I113" s="427" t="s">
        <v>147</v>
      </c>
      <c r="J113" s="742"/>
      <c r="K113" s="744"/>
      <c r="L113" s="742"/>
      <c r="M113" s="774"/>
      <c r="N113" s="430"/>
      <c r="O113" s="352"/>
      <c r="P113" s="431"/>
      <c r="Q113" s="578"/>
      <c r="R113" s="422"/>
      <c r="S113" s="350"/>
      <c r="T113" s="480"/>
      <c r="U113" s="350"/>
      <c r="V113" s="351"/>
      <c r="W113" s="505"/>
      <c r="X113" s="350"/>
      <c r="Y113" s="577"/>
      <c r="Z113" s="352"/>
      <c r="AA113" s="578"/>
      <c r="AB113" s="354"/>
      <c r="AC113" s="558"/>
      <c r="AD113" s="194" t="s">
        <v>160</v>
      </c>
      <c r="AE113" s="486"/>
      <c r="AF113" s="489"/>
      <c r="AG113" s="484"/>
      <c r="AH113" s="344" t="s">
        <v>161</v>
      </c>
      <c r="AI113" s="362">
        <v>1470</v>
      </c>
      <c r="AJ113" s="363">
        <v>1620</v>
      </c>
      <c r="AK113" s="480"/>
      <c r="AL113" s="766"/>
      <c r="AM113" s="768"/>
      <c r="AN113" s="569"/>
      <c r="AO113" s="769"/>
      <c r="AP113" s="771"/>
      <c r="AQ113" s="749"/>
      <c r="AR113" s="751"/>
      <c r="AS113" s="753"/>
      <c r="AT113" s="756">
        <v>0.02</v>
      </c>
      <c r="AU113" s="758">
        <v>0.03</v>
      </c>
      <c r="AV113" s="758">
        <v>0.05</v>
      </c>
      <c r="AW113" s="760">
        <v>0.06</v>
      </c>
      <c r="AX113" s="563"/>
      <c r="AY113" s="776">
        <v>7.0000000000000007E-2</v>
      </c>
      <c r="AZ113" s="161"/>
      <c r="BB113" s="152"/>
      <c r="BC113" s="152"/>
      <c r="BD113" s="152"/>
      <c r="BE113" s="152"/>
      <c r="BF113" s="152"/>
      <c r="BG113" s="152"/>
      <c r="BH113" s="152"/>
      <c r="BI113" s="152"/>
      <c r="BJ113" s="152"/>
      <c r="BK113" s="152"/>
      <c r="BL113" s="152"/>
      <c r="BM113" s="152"/>
    </row>
    <row r="114" spans="1:65" s="162" customFormat="1" ht="16.5" customHeight="1">
      <c r="A114" s="498"/>
      <c r="B114" s="501"/>
      <c r="C114" s="549"/>
      <c r="D114" s="221" t="s">
        <v>162</v>
      </c>
      <c r="E114" s="207"/>
      <c r="F114" s="432">
        <v>94440</v>
      </c>
      <c r="G114" s="419" t="s">
        <v>146</v>
      </c>
      <c r="H114" s="433">
        <v>880</v>
      </c>
      <c r="I114" s="434" t="s">
        <v>147</v>
      </c>
      <c r="J114" s="742"/>
      <c r="K114" s="745"/>
      <c r="L114" s="742"/>
      <c r="M114" s="775"/>
      <c r="N114" s="430"/>
      <c r="O114" s="352"/>
      <c r="P114" s="431"/>
      <c r="Q114" s="578"/>
      <c r="R114" s="422"/>
      <c r="S114" s="342" t="s">
        <v>185</v>
      </c>
      <c r="T114" s="480"/>
      <c r="U114" s="342" t="s">
        <v>185</v>
      </c>
      <c r="V114" s="349"/>
      <c r="W114" s="505"/>
      <c r="X114" s="342"/>
      <c r="Y114" s="577"/>
      <c r="Z114" s="352"/>
      <c r="AA114" s="578"/>
      <c r="AB114" s="354"/>
      <c r="AC114" s="558"/>
      <c r="AD114" s="225" t="s">
        <v>163</v>
      </c>
      <c r="AE114" s="487"/>
      <c r="AF114" s="490"/>
      <c r="AG114" s="484"/>
      <c r="AH114" s="345" t="s">
        <v>164</v>
      </c>
      <c r="AI114" s="364">
        <v>1510</v>
      </c>
      <c r="AJ114" s="365">
        <v>1680</v>
      </c>
      <c r="AK114" s="480"/>
      <c r="AL114" s="767"/>
      <c r="AM114" s="768"/>
      <c r="AN114" s="570"/>
      <c r="AO114" s="769"/>
      <c r="AP114" s="772"/>
      <c r="AQ114" s="749"/>
      <c r="AR114" s="752"/>
      <c r="AS114" s="753"/>
      <c r="AT114" s="757"/>
      <c r="AU114" s="759"/>
      <c r="AV114" s="759"/>
      <c r="AW114" s="761"/>
      <c r="AX114" s="563"/>
      <c r="AY114" s="777"/>
      <c r="AZ114" s="161"/>
      <c r="BB114" s="152"/>
      <c r="BC114" s="152"/>
      <c r="BD114" s="152"/>
      <c r="BE114" s="152"/>
      <c r="BF114" s="152"/>
      <c r="BG114" s="152"/>
      <c r="BH114" s="152"/>
      <c r="BI114" s="152"/>
      <c r="BJ114" s="152"/>
      <c r="BK114" s="152"/>
      <c r="BL114" s="152"/>
      <c r="BM114" s="152"/>
    </row>
    <row r="115" spans="1:65" s="162" customFormat="1" ht="16.5" customHeight="1">
      <c r="A115" s="498"/>
      <c r="B115" s="500" t="s">
        <v>186</v>
      </c>
      <c r="C115" s="502" t="s">
        <v>144</v>
      </c>
      <c r="D115" s="206" t="s">
        <v>145</v>
      </c>
      <c r="E115" s="207"/>
      <c r="F115" s="418">
        <v>12630</v>
      </c>
      <c r="G115" s="419" t="s">
        <v>146</v>
      </c>
      <c r="H115" s="420">
        <v>100</v>
      </c>
      <c r="I115" s="421" t="s">
        <v>147</v>
      </c>
      <c r="J115" s="742" t="s">
        <v>146</v>
      </c>
      <c r="K115" s="743">
        <v>2100</v>
      </c>
      <c r="L115" s="742" t="s">
        <v>146</v>
      </c>
      <c r="M115" s="773">
        <v>20</v>
      </c>
      <c r="N115" s="422"/>
      <c r="O115" s="423"/>
      <c r="P115" s="424"/>
      <c r="Q115" s="578"/>
      <c r="R115" s="422"/>
      <c r="S115" s="342">
        <v>258750</v>
      </c>
      <c r="T115" s="480"/>
      <c r="U115" s="343">
        <v>2580</v>
      </c>
      <c r="V115" s="340"/>
      <c r="W115" s="505"/>
      <c r="X115" s="343"/>
      <c r="Y115" s="577"/>
      <c r="Z115" s="352"/>
      <c r="AA115" s="578"/>
      <c r="AB115" s="354"/>
      <c r="AC115" s="558" t="s">
        <v>146</v>
      </c>
      <c r="AD115" s="213" t="s">
        <v>150</v>
      </c>
      <c r="AE115" s="485">
        <v>990</v>
      </c>
      <c r="AF115" s="488">
        <v>1090</v>
      </c>
      <c r="AG115" s="484" t="s">
        <v>146</v>
      </c>
      <c r="AH115" s="341" t="s">
        <v>151</v>
      </c>
      <c r="AI115" s="360">
        <v>1940</v>
      </c>
      <c r="AJ115" s="361">
        <v>2190</v>
      </c>
      <c r="AK115" s="480" t="s">
        <v>146</v>
      </c>
      <c r="AL115" s="778">
        <v>1820</v>
      </c>
      <c r="AM115" s="768" t="s">
        <v>146</v>
      </c>
      <c r="AN115" s="568">
        <v>10</v>
      </c>
      <c r="AO115" s="769" t="s">
        <v>152</v>
      </c>
      <c r="AP115" s="770">
        <v>1870</v>
      </c>
      <c r="AQ115" s="749" t="s">
        <v>146</v>
      </c>
      <c r="AR115" s="750">
        <v>20</v>
      </c>
      <c r="AS115" s="753" t="s">
        <v>152</v>
      </c>
      <c r="AT115" s="762" t="s">
        <v>153</v>
      </c>
      <c r="AU115" s="764" t="s">
        <v>154</v>
      </c>
      <c r="AV115" s="764" t="s">
        <v>154</v>
      </c>
      <c r="AW115" s="747" t="s">
        <v>154</v>
      </c>
      <c r="AX115" s="563" t="s">
        <v>152</v>
      </c>
      <c r="AY115" s="754" t="s">
        <v>270</v>
      </c>
      <c r="AZ115" s="161"/>
      <c r="BB115" s="152"/>
      <c r="BC115" s="152"/>
      <c r="BD115" s="152"/>
      <c r="BE115" s="152"/>
      <c r="BF115" s="152"/>
      <c r="BG115" s="152"/>
      <c r="BH115" s="152"/>
      <c r="BI115" s="152"/>
      <c r="BJ115" s="152"/>
      <c r="BK115" s="152"/>
      <c r="BL115" s="152"/>
      <c r="BM115" s="152"/>
    </row>
    <row r="116" spans="1:65" s="162" customFormat="1" ht="16.5" customHeight="1">
      <c r="A116" s="498"/>
      <c r="B116" s="501"/>
      <c r="C116" s="503"/>
      <c r="D116" s="214" t="s">
        <v>155</v>
      </c>
      <c r="E116" s="207"/>
      <c r="F116" s="425">
        <v>17090</v>
      </c>
      <c r="G116" s="419" t="s">
        <v>146</v>
      </c>
      <c r="H116" s="426">
        <v>140</v>
      </c>
      <c r="I116" s="427" t="s">
        <v>147</v>
      </c>
      <c r="J116" s="742"/>
      <c r="K116" s="744"/>
      <c r="L116" s="742"/>
      <c r="M116" s="774"/>
      <c r="N116" s="422" t="s">
        <v>146</v>
      </c>
      <c r="O116" s="428">
        <v>3070</v>
      </c>
      <c r="P116" s="429">
        <v>30</v>
      </c>
      <c r="Q116" s="578"/>
      <c r="R116" s="422"/>
      <c r="S116" s="350"/>
      <c r="T116" s="480"/>
      <c r="U116" s="350"/>
      <c r="V116" s="351"/>
      <c r="W116" s="505"/>
      <c r="X116" s="350"/>
      <c r="Y116" s="577"/>
      <c r="Z116" s="352"/>
      <c r="AA116" s="578"/>
      <c r="AB116" s="354"/>
      <c r="AC116" s="558"/>
      <c r="AD116" s="194" t="s">
        <v>156</v>
      </c>
      <c r="AE116" s="486"/>
      <c r="AF116" s="489"/>
      <c r="AG116" s="484"/>
      <c r="AH116" s="344" t="s">
        <v>157</v>
      </c>
      <c r="AI116" s="362">
        <v>1200</v>
      </c>
      <c r="AJ116" s="363">
        <v>1360</v>
      </c>
      <c r="AK116" s="480"/>
      <c r="AL116" s="766"/>
      <c r="AM116" s="768"/>
      <c r="AN116" s="569"/>
      <c r="AO116" s="769"/>
      <c r="AP116" s="771"/>
      <c r="AQ116" s="749"/>
      <c r="AR116" s="751"/>
      <c r="AS116" s="753"/>
      <c r="AT116" s="763"/>
      <c r="AU116" s="765"/>
      <c r="AV116" s="765"/>
      <c r="AW116" s="748"/>
      <c r="AX116" s="563"/>
      <c r="AY116" s="755"/>
      <c r="AZ116" s="161"/>
      <c r="BB116" s="152"/>
      <c r="BC116" s="152"/>
      <c r="BD116" s="152"/>
      <c r="BE116" s="152"/>
      <c r="BF116" s="152"/>
      <c r="BG116" s="152"/>
      <c r="BH116" s="152"/>
      <c r="BI116" s="152"/>
      <c r="BJ116" s="152"/>
      <c r="BK116" s="152"/>
      <c r="BL116" s="152"/>
      <c r="BM116" s="152"/>
    </row>
    <row r="117" spans="1:65" s="162" customFormat="1" ht="16.5" customHeight="1">
      <c r="A117" s="498"/>
      <c r="B117" s="501"/>
      <c r="C117" s="548" t="s">
        <v>158</v>
      </c>
      <c r="D117" s="214" t="s">
        <v>159</v>
      </c>
      <c r="E117" s="207"/>
      <c r="F117" s="425">
        <v>47310</v>
      </c>
      <c r="G117" s="419" t="s">
        <v>146</v>
      </c>
      <c r="H117" s="426">
        <v>420</v>
      </c>
      <c r="I117" s="427" t="s">
        <v>147</v>
      </c>
      <c r="J117" s="742"/>
      <c r="K117" s="744"/>
      <c r="L117" s="742"/>
      <c r="M117" s="774"/>
      <c r="N117" s="430"/>
      <c r="O117" s="352"/>
      <c r="P117" s="431"/>
      <c r="Q117" s="578"/>
      <c r="R117" s="422"/>
      <c r="S117" s="342" t="s">
        <v>187</v>
      </c>
      <c r="T117" s="480"/>
      <c r="U117" s="342" t="s">
        <v>187</v>
      </c>
      <c r="V117" s="349"/>
      <c r="W117" s="505"/>
      <c r="X117" s="342"/>
      <c r="Y117" s="577"/>
      <c r="Z117" s="352"/>
      <c r="AA117" s="578"/>
      <c r="AB117" s="354"/>
      <c r="AC117" s="558"/>
      <c r="AD117" s="194" t="s">
        <v>160</v>
      </c>
      <c r="AE117" s="486"/>
      <c r="AF117" s="489"/>
      <c r="AG117" s="484"/>
      <c r="AH117" s="344" t="s">
        <v>161</v>
      </c>
      <c r="AI117" s="362">
        <v>1320</v>
      </c>
      <c r="AJ117" s="363">
        <v>1470</v>
      </c>
      <c r="AK117" s="480"/>
      <c r="AL117" s="766"/>
      <c r="AM117" s="768"/>
      <c r="AN117" s="569"/>
      <c r="AO117" s="769"/>
      <c r="AP117" s="771"/>
      <c r="AQ117" s="749"/>
      <c r="AR117" s="751"/>
      <c r="AS117" s="753"/>
      <c r="AT117" s="756">
        <v>0.02</v>
      </c>
      <c r="AU117" s="758">
        <v>0.03</v>
      </c>
      <c r="AV117" s="758">
        <v>0.05</v>
      </c>
      <c r="AW117" s="760">
        <v>0.06</v>
      </c>
      <c r="AX117" s="563"/>
      <c r="AY117" s="776">
        <v>7.0000000000000007E-2</v>
      </c>
      <c r="AZ117" s="161"/>
      <c r="BB117" s="152"/>
      <c r="BC117" s="152"/>
      <c r="BD117" s="152"/>
      <c r="BE117" s="152"/>
      <c r="BF117" s="152"/>
      <c r="BG117" s="152"/>
      <c r="BH117" s="152"/>
      <c r="BI117" s="152"/>
      <c r="BJ117" s="152"/>
      <c r="BK117" s="152"/>
      <c r="BL117" s="152"/>
      <c r="BM117" s="152"/>
    </row>
    <row r="118" spans="1:65" s="162" customFormat="1" ht="16.5" customHeight="1">
      <c r="A118" s="498"/>
      <c r="B118" s="501"/>
      <c r="C118" s="549"/>
      <c r="D118" s="221" t="s">
        <v>162</v>
      </c>
      <c r="E118" s="207"/>
      <c r="F118" s="432">
        <v>93610</v>
      </c>
      <c r="G118" s="419" t="s">
        <v>146</v>
      </c>
      <c r="H118" s="433">
        <v>880</v>
      </c>
      <c r="I118" s="434" t="s">
        <v>147</v>
      </c>
      <c r="J118" s="742"/>
      <c r="K118" s="745"/>
      <c r="L118" s="742"/>
      <c r="M118" s="775"/>
      <c r="N118" s="430"/>
      <c r="O118" s="352"/>
      <c r="P118" s="431"/>
      <c r="Q118" s="578"/>
      <c r="R118" s="422"/>
      <c r="S118" s="342">
        <v>276530</v>
      </c>
      <c r="T118" s="480"/>
      <c r="U118" s="343">
        <v>2760</v>
      </c>
      <c r="V118" s="340"/>
      <c r="W118" s="505"/>
      <c r="X118" s="343"/>
      <c r="Y118" s="577"/>
      <c r="Z118" s="352"/>
      <c r="AA118" s="578"/>
      <c r="AB118" s="354"/>
      <c r="AC118" s="558"/>
      <c r="AD118" s="225" t="s">
        <v>163</v>
      </c>
      <c r="AE118" s="487"/>
      <c r="AF118" s="490"/>
      <c r="AG118" s="484"/>
      <c r="AH118" s="345" t="s">
        <v>164</v>
      </c>
      <c r="AI118" s="364">
        <v>1390</v>
      </c>
      <c r="AJ118" s="365">
        <v>1510</v>
      </c>
      <c r="AK118" s="480"/>
      <c r="AL118" s="767"/>
      <c r="AM118" s="768"/>
      <c r="AN118" s="570"/>
      <c r="AO118" s="769"/>
      <c r="AP118" s="772"/>
      <c r="AQ118" s="749"/>
      <c r="AR118" s="752"/>
      <c r="AS118" s="753"/>
      <c r="AT118" s="757"/>
      <c r="AU118" s="759"/>
      <c r="AV118" s="759"/>
      <c r="AW118" s="761"/>
      <c r="AX118" s="563"/>
      <c r="AY118" s="777"/>
      <c r="AZ118" s="161"/>
      <c r="BB118" s="152"/>
      <c r="BC118" s="152"/>
      <c r="BD118" s="152"/>
      <c r="BE118" s="152"/>
      <c r="BF118" s="152"/>
      <c r="BG118" s="152"/>
      <c r="BH118" s="152"/>
      <c r="BI118" s="152"/>
      <c r="BJ118" s="152"/>
      <c r="BK118" s="152"/>
      <c r="BL118" s="152"/>
      <c r="BM118" s="152"/>
    </row>
    <row r="119" spans="1:65" s="162" customFormat="1" ht="16.5" customHeight="1">
      <c r="A119" s="498"/>
      <c r="B119" s="500" t="s">
        <v>188</v>
      </c>
      <c r="C119" s="502" t="s">
        <v>144</v>
      </c>
      <c r="D119" s="206" t="s">
        <v>145</v>
      </c>
      <c r="E119" s="207"/>
      <c r="F119" s="418">
        <v>12210</v>
      </c>
      <c r="G119" s="419" t="s">
        <v>146</v>
      </c>
      <c r="H119" s="420">
        <v>100</v>
      </c>
      <c r="I119" s="421" t="s">
        <v>147</v>
      </c>
      <c r="J119" s="742" t="s">
        <v>146</v>
      </c>
      <c r="K119" s="743">
        <v>1940</v>
      </c>
      <c r="L119" s="742" t="s">
        <v>146</v>
      </c>
      <c r="M119" s="773">
        <v>20</v>
      </c>
      <c r="N119" s="422"/>
      <c r="O119" s="423"/>
      <c r="P119" s="424"/>
      <c r="Q119" s="578"/>
      <c r="R119" s="422"/>
      <c r="S119" s="350"/>
      <c r="T119" s="480"/>
      <c r="U119" s="350"/>
      <c r="V119" s="351"/>
      <c r="W119" s="505"/>
      <c r="X119" s="350"/>
      <c r="Y119" s="577"/>
      <c r="Z119" s="352"/>
      <c r="AA119" s="578"/>
      <c r="AB119" s="354"/>
      <c r="AC119" s="558" t="s">
        <v>146</v>
      </c>
      <c r="AD119" s="213" t="s">
        <v>150</v>
      </c>
      <c r="AE119" s="485">
        <v>920</v>
      </c>
      <c r="AF119" s="488">
        <v>1020</v>
      </c>
      <c r="AG119" s="484" t="s">
        <v>146</v>
      </c>
      <c r="AH119" s="341" t="s">
        <v>151</v>
      </c>
      <c r="AI119" s="360">
        <v>1800</v>
      </c>
      <c r="AJ119" s="361">
        <v>2010</v>
      </c>
      <c r="AK119" s="480" t="s">
        <v>146</v>
      </c>
      <c r="AL119" s="778">
        <v>1680</v>
      </c>
      <c r="AM119" s="768" t="s">
        <v>146</v>
      </c>
      <c r="AN119" s="568">
        <v>10</v>
      </c>
      <c r="AO119" s="769" t="s">
        <v>152</v>
      </c>
      <c r="AP119" s="770">
        <v>1720</v>
      </c>
      <c r="AQ119" s="749" t="s">
        <v>146</v>
      </c>
      <c r="AR119" s="750">
        <v>20</v>
      </c>
      <c r="AS119" s="753" t="s">
        <v>152</v>
      </c>
      <c r="AT119" s="762" t="s">
        <v>153</v>
      </c>
      <c r="AU119" s="764" t="s">
        <v>154</v>
      </c>
      <c r="AV119" s="764" t="s">
        <v>154</v>
      </c>
      <c r="AW119" s="747" t="s">
        <v>154</v>
      </c>
      <c r="AX119" s="563" t="s">
        <v>152</v>
      </c>
      <c r="AY119" s="754" t="s">
        <v>270</v>
      </c>
      <c r="AZ119" s="161"/>
      <c r="BB119" s="152"/>
      <c r="BC119" s="152"/>
      <c r="BD119" s="152"/>
      <c r="BE119" s="152"/>
      <c r="BF119" s="152"/>
      <c r="BG119" s="152"/>
      <c r="BH119" s="152"/>
      <c r="BI119" s="152"/>
      <c r="BJ119" s="152"/>
      <c r="BK119" s="152"/>
      <c r="BL119" s="152"/>
      <c r="BM119" s="152"/>
    </row>
    <row r="120" spans="1:65" s="162" customFormat="1" ht="16.5" customHeight="1">
      <c r="A120" s="498"/>
      <c r="B120" s="501"/>
      <c r="C120" s="503"/>
      <c r="D120" s="214" t="s">
        <v>155</v>
      </c>
      <c r="E120" s="207"/>
      <c r="F120" s="425">
        <v>16600</v>
      </c>
      <c r="G120" s="419" t="s">
        <v>146</v>
      </c>
      <c r="H120" s="426">
        <v>140</v>
      </c>
      <c r="I120" s="427" t="s">
        <v>147</v>
      </c>
      <c r="J120" s="742"/>
      <c r="K120" s="744"/>
      <c r="L120" s="742"/>
      <c r="M120" s="774"/>
      <c r="N120" s="422" t="s">
        <v>146</v>
      </c>
      <c r="O120" s="428">
        <v>3070</v>
      </c>
      <c r="P120" s="429">
        <v>30</v>
      </c>
      <c r="Q120" s="578"/>
      <c r="R120" s="422"/>
      <c r="S120" s="342" t="s">
        <v>189</v>
      </c>
      <c r="T120" s="480"/>
      <c r="U120" s="342" t="s">
        <v>189</v>
      </c>
      <c r="V120" s="349"/>
      <c r="W120" s="505"/>
      <c r="X120" s="342"/>
      <c r="Y120" s="577"/>
      <c r="Z120" s="352"/>
      <c r="AA120" s="578"/>
      <c r="AB120" s="354"/>
      <c r="AC120" s="558"/>
      <c r="AD120" s="194" t="s">
        <v>156</v>
      </c>
      <c r="AE120" s="486"/>
      <c r="AF120" s="489"/>
      <c r="AG120" s="484"/>
      <c r="AH120" s="344" t="s">
        <v>157</v>
      </c>
      <c r="AI120" s="362">
        <v>1120</v>
      </c>
      <c r="AJ120" s="363">
        <v>1240</v>
      </c>
      <c r="AK120" s="480"/>
      <c r="AL120" s="766"/>
      <c r="AM120" s="768"/>
      <c r="AN120" s="569"/>
      <c r="AO120" s="769"/>
      <c r="AP120" s="771"/>
      <c r="AQ120" s="749"/>
      <c r="AR120" s="751"/>
      <c r="AS120" s="753"/>
      <c r="AT120" s="763"/>
      <c r="AU120" s="765"/>
      <c r="AV120" s="765"/>
      <c r="AW120" s="748"/>
      <c r="AX120" s="563"/>
      <c r="AY120" s="755"/>
      <c r="AZ120" s="161"/>
      <c r="BB120" s="152"/>
      <c r="BC120" s="152"/>
      <c r="BD120" s="152"/>
      <c r="BE120" s="152"/>
      <c r="BF120" s="152"/>
      <c r="BG120" s="152"/>
      <c r="BH120" s="152"/>
      <c r="BI120" s="152"/>
      <c r="BJ120" s="152"/>
      <c r="BK120" s="152"/>
      <c r="BL120" s="152"/>
      <c r="BM120" s="152"/>
    </row>
    <row r="121" spans="1:65" s="162" customFormat="1" ht="16.5" customHeight="1">
      <c r="A121" s="498"/>
      <c r="B121" s="501"/>
      <c r="C121" s="548" t="s">
        <v>158</v>
      </c>
      <c r="D121" s="214" t="s">
        <v>159</v>
      </c>
      <c r="E121" s="207"/>
      <c r="F121" s="425">
        <v>46690</v>
      </c>
      <c r="G121" s="419" t="s">
        <v>146</v>
      </c>
      <c r="H121" s="426">
        <v>410</v>
      </c>
      <c r="I121" s="427" t="s">
        <v>147</v>
      </c>
      <c r="J121" s="742"/>
      <c r="K121" s="744"/>
      <c r="L121" s="742"/>
      <c r="M121" s="774"/>
      <c r="N121" s="430"/>
      <c r="O121" s="352"/>
      <c r="P121" s="431"/>
      <c r="Q121" s="578"/>
      <c r="R121" s="422"/>
      <c r="S121" s="342">
        <v>294310</v>
      </c>
      <c r="T121" s="480"/>
      <c r="U121" s="343">
        <v>2940</v>
      </c>
      <c r="V121" s="340"/>
      <c r="W121" s="505"/>
      <c r="X121" s="343"/>
      <c r="Y121" s="577"/>
      <c r="Z121" s="352"/>
      <c r="AA121" s="578"/>
      <c r="AB121" s="354"/>
      <c r="AC121" s="558"/>
      <c r="AD121" s="194" t="s">
        <v>160</v>
      </c>
      <c r="AE121" s="486"/>
      <c r="AF121" s="489"/>
      <c r="AG121" s="484"/>
      <c r="AH121" s="344" t="s">
        <v>161</v>
      </c>
      <c r="AI121" s="362">
        <v>1220</v>
      </c>
      <c r="AJ121" s="363">
        <v>1370</v>
      </c>
      <c r="AK121" s="480"/>
      <c r="AL121" s="766"/>
      <c r="AM121" s="768"/>
      <c r="AN121" s="569"/>
      <c r="AO121" s="769"/>
      <c r="AP121" s="771"/>
      <c r="AQ121" s="749"/>
      <c r="AR121" s="751"/>
      <c r="AS121" s="753"/>
      <c r="AT121" s="756">
        <v>0.02</v>
      </c>
      <c r="AU121" s="758">
        <v>0.03</v>
      </c>
      <c r="AV121" s="758">
        <v>0.05</v>
      </c>
      <c r="AW121" s="760">
        <v>0.06</v>
      </c>
      <c r="AX121" s="563"/>
      <c r="AY121" s="776">
        <v>7.0000000000000007E-2</v>
      </c>
      <c r="AZ121" s="161"/>
      <c r="BB121" s="152"/>
      <c r="BC121" s="152"/>
      <c r="BD121" s="152"/>
      <c r="BE121" s="152"/>
      <c r="BF121" s="152"/>
      <c r="BG121" s="152"/>
      <c r="BH121" s="152"/>
      <c r="BI121" s="152"/>
      <c r="BJ121" s="152"/>
      <c r="BK121" s="152"/>
      <c r="BL121" s="152"/>
      <c r="BM121" s="152"/>
    </row>
    <row r="122" spans="1:65" s="162" customFormat="1" ht="16.5" customHeight="1">
      <c r="A122" s="498"/>
      <c r="B122" s="501"/>
      <c r="C122" s="549"/>
      <c r="D122" s="221" t="s">
        <v>162</v>
      </c>
      <c r="E122" s="207"/>
      <c r="F122" s="432">
        <v>92900</v>
      </c>
      <c r="G122" s="419" t="s">
        <v>146</v>
      </c>
      <c r="H122" s="433">
        <v>870</v>
      </c>
      <c r="I122" s="434" t="s">
        <v>147</v>
      </c>
      <c r="J122" s="742"/>
      <c r="K122" s="745"/>
      <c r="L122" s="742"/>
      <c r="M122" s="775"/>
      <c r="N122" s="430"/>
      <c r="O122" s="352"/>
      <c r="P122" s="431"/>
      <c r="Q122" s="578"/>
      <c r="R122" s="422"/>
      <c r="S122" s="350"/>
      <c r="T122" s="480"/>
      <c r="U122" s="350"/>
      <c r="V122" s="351"/>
      <c r="W122" s="505"/>
      <c r="X122" s="350"/>
      <c r="Y122" s="577"/>
      <c r="Z122" s="352"/>
      <c r="AA122" s="578"/>
      <c r="AB122" s="354"/>
      <c r="AC122" s="558"/>
      <c r="AD122" s="225" t="s">
        <v>163</v>
      </c>
      <c r="AE122" s="487"/>
      <c r="AF122" s="490"/>
      <c r="AG122" s="484"/>
      <c r="AH122" s="345" t="s">
        <v>164</v>
      </c>
      <c r="AI122" s="364">
        <v>1280</v>
      </c>
      <c r="AJ122" s="365">
        <v>1390</v>
      </c>
      <c r="AK122" s="480"/>
      <c r="AL122" s="767"/>
      <c r="AM122" s="768"/>
      <c r="AN122" s="570"/>
      <c r="AO122" s="769"/>
      <c r="AP122" s="772"/>
      <c r="AQ122" s="749"/>
      <c r="AR122" s="752"/>
      <c r="AS122" s="753"/>
      <c r="AT122" s="757"/>
      <c r="AU122" s="759"/>
      <c r="AV122" s="759"/>
      <c r="AW122" s="761"/>
      <c r="AX122" s="563"/>
      <c r="AY122" s="777"/>
      <c r="AZ122" s="161"/>
      <c r="BB122" s="152"/>
      <c r="BC122" s="152"/>
      <c r="BD122" s="152"/>
      <c r="BE122" s="152"/>
      <c r="BF122" s="152"/>
      <c r="BG122" s="152"/>
      <c r="BH122" s="152"/>
      <c r="BI122" s="152"/>
      <c r="BJ122" s="152"/>
      <c r="BK122" s="152"/>
      <c r="BL122" s="152"/>
      <c r="BM122" s="152"/>
    </row>
    <row r="123" spans="1:65" s="162" customFormat="1" ht="16.5" customHeight="1">
      <c r="A123" s="498"/>
      <c r="B123" s="500" t="s">
        <v>190</v>
      </c>
      <c r="C123" s="502" t="s">
        <v>144</v>
      </c>
      <c r="D123" s="206" t="s">
        <v>145</v>
      </c>
      <c r="E123" s="207"/>
      <c r="F123" s="418">
        <v>11850</v>
      </c>
      <c r="G123" s="419" t="s">
        <v>146</v>
      </c>
      <c r="H123" s="420">
        <v>100</v>
      </c>
      <c r="I123" s="421" t="s">
        <v>147</v>
      </c>
      <c r="J123" s="742" t="s">
        <v>146</v>
      </c>
      <c r="K123" s="743">
        <v>1800</v>
      </c>
      <c r="L123" s="742" t="s">
        <v>146</v>
      </c>
      <c r="M123" s="773">
        <v>10</v>
      </c>
      <c r="N123" s="422"/>
      <c r="O123" s="423"/>
      <c r="P123" s="424"/>
      <c r="Q123" s="578"/>
      <c r="R123" s="422"/>
      <c r="S123" s="342" t="s">
        <v>191</v>
      </c>
      <c r="T123" s="480"/>
      <c r="U123" s="342" t="s">
        <v>191</v>
      </c>
      <c r="V123" s="349"/>
      <c r="W123" s="505"/>
      <c r="X123" s="342"/>
      <c r="Y123" s="577"/>
      <c r="Z123" s="352"/>
      <c r="AA123" s="578"/>
      <c r="AB123" s="354"/>
      <c r="AC123" s="558" t="s">
        <v>146</v>
      </c>
      <c r="AD123" s="213" t="s">
        <v>150</v>
      </c>
      <c r="AE123" s="485">
        <v>990</v>
      </c>
      <c r="AF123" s="488">
        <v>1090</v>
      </c>
      <c r="AG123" s="484" t="s">
        <v>146</v>
      </c>
      <c r="AH123" s="341" t="s">
        <v>151</v>
      </c>
      <c r="AI123" s="360">
        <v>1940</v>
      </c>
      <c r="AJ123" s="361">
        <v>2190</v>
      </c>
      <c r="AK123" s="480" t="s">
        <v>146</v>
      </c>
      <c r="AL123" s="778">
        <v>1560</v>
      </c>
      <c r="AM123" s="768" t="s">
        <v>146</v>
      </c>
      <c r="AN123" s="568">
        <v>10</v>
      </c>
      <c r="AO123" s="769" t="s">
        <v>152</v>
      </c>
      <c r="AP123" s="770">
        <v>1600</v>
      </c>
      <c r="AQ123" s="749" t="s">
        <v>146</v>
      </c>
      <c r="AR123" s="750">
        <v>10</v>
      </c>
      <c r="AS123" s="753" t="s">
        <v>152</v>
      </c>
      <c r="AT123" s="762" t="s">
        <v>153</v>
      </c>
      <c r="AU123" s="764" t="s">
        <v>154</v>
      </c>
      <c r="AV123" s="764" t="s">
        <v>154</v>
      </c>
      <c r="AW123" s="747" t="s">
        <v>154</v>
      </c>
      <c r="AX123" s="563" t="s">
        <v>152</v>
      </c>
      <c r="AY123" s="754" t="s">
        <v>270</v>
      </c>
      <c r="AZ123" s="161"/>
      <c r="BB123" s="152"/>
      <c r="BC123" s="152"/>
      <c r="BD123" s="152"/>
      <c r="BE123" s="152"/>
      <c r="BF123" s="152"/>
      <c r="BG123" s="152"/>
      <c r="BH123" s="152"/>
      <c r="BI123" s="152"/>
      <c r="BJ123" s="152"/>
      <c r="BK123" s="152"/>
      <c r="BL123" s="152"/>
      <c r="BM123" s="152"/>
    </row>
    <row r="124" spans="1:65" s="162" customFormat="1" ht="16.5" customHeight="1">
      <c r="A124" s="498"/>
      <c r="B124" s="501"/>
      <c r="C124" s="503"/>
      <c r="D124" s="214" t="s">
        <v>155</v>
      </c>
      <c r="E124" s="207"/>
      <c r="F124" s="425">
        <v>16200</v>
      </c>
      <c r="G124" s="419" t="s">
        <v>146</v>
      </c>
      <c r="H124" s="426">
        <v>140</v>
      </c>
      <c r="I124" s="427" t="s">
        <v>147</v>
      </c>
      <c r="J124" s="742"/>
      <c r="K124" s="744"/>
      <c r="L124" s="742"/>
      <c r="M124" s="774"/>
      <c r="N124" s="422" t="s">
        <v>146</v>
      </c>
      <c r="O124" s="428">
        <v>3070</v>
      </c>
      <c r="P124" s="429">
        <v>30</v>
      </c>
      <c r="Q124" s="578"/>
      <c r="R124" s="422"/>
      <c r="S124" s="342">
        <v>312140</v>
      </c>
      <c r="T124" s="480"/>
      <c r="U124" s="343">
        <v>3120</v>
      </c>
      <c r="V124" s="340"/>
      <c r="W124" s="505"/>
      <c r="X124" s="343"/>
      <c r="Y124" s="577"/>
      <c r="Z124" s="352"/>
      <c r="AA124" s="578"/>
      <c r="AB124" s="354"/>
      <c r="AC124" s="558"/>
      <c r="AD124" s="194" t="s">
        <v>156</v>
      </c>
      <c r="AE124" s="486"/>
      <c r="AF124" s="489"/>
      <c r="AG124" s="484"/>
      <c r="AH124" s="344" t="s">
        <v>157</v>
      </c>
      <c r="AI124" s="362">
        <v>1200</v>
      </c>
      <c r="AJ124" s="363">
        <v>1360</v>
      </c>
      <c r="AK124" s="480"/>
      <c r="AL124" s="766"/>
      <c r="AM124" s="768"/>
      <c r="AN124" s="569"/>
      <c r="AO124" s="769"/>
      <c r="AP124" s="771"/>
      <c r="AQ124" s="749"/>
      <c r="AR124" s="751"/>
      <c r="AS124" s="753"/>
      <c r="AT124" s="763"/>
      <c r="AU124" s="765"/>
      <c r="AV124" s="765"/>
      <c r="AW124" s="748"/>
      <c r="AX124" s="563"/>
      <c r="AY124" s="755"/>
      <c r="AZ124" s="161"/>
      <c r="BB124" s="152"/>
      <c r="BC124" s="152"/>
      <c r="BD124" s="152"/>
      <c r="BE124" s="152"/>
      <c r="BF124" s="152"/>
      <c r="BG124" s="152"/>
      <c r="BH124" s="152"/>
      <c r="BI124" s="152"/>
      <c r="BJ124" s="152"/>
      <c r="BK124" s="152"/>
      <c r="BL124" s="152"/>
      <c r="BM124" s="152"/>
    </row>
    <row r="125" spans="1:65" s="162" customFormat="1" ht="16.5" customHeight="1">
      <c r="A125" s="498"/>
      <c r="B125" s="501"/>
      <c r="C125" s="548" t="s">
        <v>158</v>
      </c>
      <c r="D125" s="214" t="s">
        <v>159</v>
      </c>
      <c r="E125" s="207"/>
      <c r="F125" s="425">
        <v>46180</v>
      </c>
      <c r="G125" s="419" t="s">
        <v>146</v>
      </c>
      <c r="H125" s="426">
        <v>410</v>
      </c>
      <c r="I125" s="427" t="s">
        <v>147</v>
      </c>
      <c r="J125" s="742"/>
      <c r="K125" s="744"/>
      <c r="L125" s="742"/>
      <c r="M125" s="774"/>
      <c r="N125" s="430"/>
      <c r="O125" s="352"/>
      <c r="P125" s="431"/>
      <c r="Q125" s="578"/>
      <c r="R125" s="422"/>
      <c r="S125" s="350"/>
      <c r="T125" s="480"/>
      <c r="U125" s="350"/>
      <c r="V125" s="351"/>
      <c r="W125" s="505"/>
      <c r="X125" s="350"/>
      <c r="Y125" s="577"/>
      <c r="Z125" s="352"/>
      <c r="AA125" s="578"/>
      <c r="AB125" s="354"/>
      <c r="AC125" s="558"/>
      <c r="AD125" s="194" t="s">
        <v>160</v>
      </c>
      <c r="AE125" s="486"/>
      <c r="AF125" s="489"/>
      <c r="AG125" s="484"/>
      <c r="AH125" s="344" t="s">
        <v>161</v>
      </c>
      <c r="AI125" s="362">
        <v>1320</v>
      </c>
      <c r="AJ125" s="363">
        <v>1470</v>
      </c>
      <c r="AK125" s="480"/>
      <c r="AL125" s="766"/>
      <c r="AM125" s="768"/>
      <c r="AN125" s="569"/>
      <c r="AO125" s="769"/>
      <c r="AP125" s="771"/>
      <c r="AQ125" s="749"/>
      <c r="AR125" s="751"/>
      <c r="AS125" s="753"/>
      <c r="AT125" s="756">
        <v>0.02</v>
      </c>
      <c r="AU125" s="758">
        <v>0.03</v>
      </c>
      <c r="AV125" s="758">
        <v>0.05</v>
      </c>
      <c r="AW125" s="760">
        <v>0.06</v>
      </c>
      <c r="AX125" s="563"/>
      <c r="AY125" s="776">
        <v>7.0000000000000007E-2</v>
      </c>
      <c r="AZ125" s="161"/>
      <c r="BB125" s="152"/>
      <c r="BC125" s="152"/>
      <c r="BD125" s="152"/>
      <c r="BE125" s="152"/>
      <c r="BF125" s="152"/>
      <c r="BG125" s="152"/>
      <c r="BH125" s="152"/>
      <c r="BI125" s="152"/>
      <c r="BJ125" s="152"/>
      <c r="BK125" s="152"/>
      <c r="BL125" s="152"/>
      <c r="BM125" s="152"/>
    </row>
    <row r="126" spans="1:65" s="162" customFormat="1" ht="16.5" customHeight="1">
      <c r="A126" s="498"/>
      <c r="B126" s="501"/>
      <c r="C126" s="549"/>
      <c r="D126" s="221" t="s">
        <v>162</v>
      </c>
      <c r="E126" s="207"/>
      <c r="F126" s="432">
        <v>92310</v>
      </c>
      <c r="G126" s="419" t="s">
        <v>146</v>
      </c>
      <c r="H126" s="433">
        <v>860</v>
      </c>
      <c r="I126" s="434" t="s">
        <v>147</v>
      </c>
      <c r="J126" s="742"/>
      <c r="K126" s="745"/>
      <c r="L126" s="742"/>
      <c r="M126" s="775"/>
      <c r="N126" s="430"/>
      <c r="O126" s="352"/>
      <c r="P126" s="431"/>
      <c r="Q126" s="578"/>
      <c r="R126" s="422"/>
      <c r="S126" s="342" t="s">
        <v>192</v>
      </c>
      <c r="T126" s="480"/>
      <c r="U126" s="342" t="s">
        <v>192</v>
      </c>
      <c r="V126" s="349"/>
      <c r="W126" s="505"/>
      <c r="X126" s="342"/>
      <c r="Y126" s="577"/>
      <c r="Z126" s="352"/>
      <c r="AA126" s="578"/>
      <c r="AB126" s="354"/>
      <c r="AC126" s="558"/>
      <c r="AD126" s="225" t="s">
        <v>163</v>
      </c>
      <c r="AE126" s="487"/>
      <c r="AF126" s="490"/>
      <c r="AG126" s="484"/>
      <c r="AH126" s="345" t="s">
        <v>164</v>
      </c>
      <c r="AI126" s="364">
        <v>1390</v>
      </c>
      <c r="AJ126" s="365">
        <v>1510</v>
      </c>
      <c r="AK126" s="480"/>
      <c r="AL126" s="767"/>
      <c r="AM126" s="768"/>
      <c r="AN126" s="570"/>
      <c r="AO126" s="769"/>
      <c r="AP126" s="772"/>
      <c r="AQ126" s="749"/>
      <c r="AR126" s="752"/>
      <c r="AS126" s="753"/>
      <c r="AT126" s="757"/>
      <c r="AU126" s="759"/>
      <c r="AV126" s="759"/>
      <c r="AW126" s="761"/>
      <c r="AX126" s="563"/>
      <c r="AY126" s="777"/>
      <c r="AZ126" s="161"/>
      <c r="BB126" s="152"/>
      <c r="BC126" s="152"/>
      <c r="BD126" s="152"/>
      <c r="BE126" s="152"/>
      <c r="BF126" s="152"/>
      <c r="BG126" s="152"/>
      <c r="BH126" s="152"/>
      <c r="BI126" s="152"/>
      <c r="BJ126" s="152"/>
      <c r="BK126" s="152"/>
      <c r="BL126" s="152"/>
      <c r="BM126" s="152"/>
    </row>
    <row r="127" spans="1:65" s="162" customFormat="1" ht="16.5" customHeight="1">
      <c r="A127" s="498"/>
      <c r="B127" s="500" t="s">
        <v>193</v>
      </c>
      <c r="C127" s="502" t="s">
        <v>144</v>
      </c>
      <c r="D127" s="206" t="s">
        <v>145</v>
      </c>
      <c r="E127" s="207"/>
      <c r="F127" s="418">
        <v>11530</v>
      </c>
      <c r="G127" s="419" t="s">
        <v>146</v>
      </c>
      <c r="H127" s="420">
        <v>90</v>
      </c>
      <c r="I127" s="421" t="s">
        <v>147</v>
      </c>
      <c r="J127" s="742" t="s">
        <v>146</v>
      </c>
      <c r="K127" s="743">
        <v>1680</v>
      </c>
      <c r="L127" s="742" t="s">
        <v>146</v>
      </c>
      <c r="M127" s="773">
        <v>10</v>
      </c>
      <c r="N127" s="422"/>
      <c r="O127" s="423"/>
      <c r="P127" s="424"/>
      <c r="Q127" s="578"/>
      <c r="R127" s="422"/>
      <c r="S127" s="342">
        <v>329920</v>
      </c>
      <c r="T127" s="480"/>
      <c r="U127" s="343">
        <v>3300</v>
      </c>
      <c r="V127" s="340"/>
      <c r="W127" s="505"/>
      <c r="X127" s="343"/>
      <c r="Y127" s="577"/>
      <c r="Z127" s="352"/>
      <c r="AA127" s="578"/>
      <c r="AB127" s="354"/>
      <c r="AC127" s="558" t="s">
        <v>146</v>
      </c>
      <c r="AD127" s="213" t="s">
        <v>150</v>
      </c>
      <c r="AE127" s="485">
        <v>920</v>
      </c>
      <c r="AF127" s="488">
        <v>1020</v>
      </c>
      <c r="AG127" s="484" t="s">
        <v>146</v>
      </c>
      <c r="AH127" s="341" t="s">
        <v>151</v>
      </c>
      <c r="AI127" s="360">
        <v>1910</v>
      </c>
      <c r="AJ127" s="361">
        <v>2120</v>
      </c>
      <c r="AK127" s="480" t="s">
        <v>146</v>
      </c>
      <c r="AL127" s="778">
        <v>1460</v>
      </c>
      <c r="AM127" s="768" t="s">
        <v>146</v>
      </c>
      <c r="AN127" s="568">
        <v>10</v>
      </c>
      <c r="AO127" s="769" t="s">
        <v>152</v>
      </c>
      <c r="AP127" s="770">
        <v>1490</v>
      </c>
      <c r="AQ127" s="749" t="s">
        <v>146</v>
      </c>
      <c r="AR127" s="750">
        <v>10</v>
      </c>
      <c r="AS127" s="753" t="s">
        <v>152</v>
      </c>
      <c r="AT127" s="762" t="s">
        <v>153</v>
      </c>
      <c r="AU127" s="764" t="s">
        <v>154</v>
      </c>
      <c r="AV127" s="764" t="s">
        <v>154</v>
      </c>
      <c r="AW127" s="747" t="s">
        <v>154</v>
      </c>
      <c r="AX127" s="563" t="s">
        <v>152</v>
      </c>
      <c r="AY127" s="754" t="s">
        <v>270</v>
      </c>
      <c r="AZ127" s="161"/>
      <c r="BB127" s="152"/>
      <c r="BC127" s="152"/>
      <c r="BD127" s="152"/>
      <c r="BE127" s="152"/>
      <c r="BF127" s="152"/>
      <c r="BG127" s="152"/>
      <c r="BH127" s="152"/>
      <c r="BI127" s="152"/>
      <c r="BJ127" s="152"/>
      <c r="BK127" s="152"/>
      <c r="BL127" s="152"/>
      <c r="BM127" s="152"/>
    </row>
    <row r="128" spans="1:65" s="162" customFormat="1" ht="16.5" customHeight="1">
      <c r="A128" s="498"/>
      <c r="B128" s="501"/>
      <c r="C128" s="503"/>
      <c r="D128" s="214" t="s">
        <v>155</v>
      </c>
      <c r="E128" s="207"/>
      <c r="F128" s="425">
        <v>15840</v>
      </c>
      <c r="G128" s="419" t="s">
        <v>146</v>
      </c>
      <c r="H128" s="426">
        <v>130</v>
      </c>
      <c r="I128" s="427" t="s">
        <v>147</v>
      </c>
      <c r="J128" s="742"/>
      <c r="K128" s="744"/>
      <c r="L128" s="742"/>
      <c r="M128" s="774"/>
      <c r="N128" s="422" t="s">
        <v>146</v>
      </c>
      <c r="O128" s="428">
        <v>3070</v>
      </c>
      <c r="P128" s="429">
        <v>30</v>
      </c>
      <c r="Q128" s="578"/>
      <c r="R128" s="422"/>
      <c r="S128" s="350"/>
      <c r="T128" s="480"/>
      <c r="U128" s="350"/>
      <c r="V128" s="351"/>
      <c r="W128" s="505"/>
      <c r="X128" s="350"/>
      <c r="Y128" s="577"/>
      <c r="Z128" s="352"/>
      <c r="AA128" s="578"/>
      <c r="AB128" s="354"/>
      <c r="AC128" s="558"/>
      <c r="AD128" s="194" t="s">
        <v>156</v>
      </c>
      <c r="AE128" s="486"/>
      <c r="AF128" s="489"/>
      <c r="AG128" s="484"/>
      <c r="AH128" s="344" t="s">
        <v>157</v>
      </c>
      <c r="AI128" s="362">
        <v>1160</v>
      </c>
      <c r="AJ128" s="363">
        <v>1320</v>
      </c>
      <c r="AK128" s="480"/>
      <c r="AL128" s="766"/>
      <c r="AM128" s="768"/>
      <c r="AN128" s="569"/>
      <c r="AO128" s="769"/>
      <c r="AP128" s="771"/>
      <c r="AQ128" s="749"/>
      <c r="AR128" s="751"/>
      <c r="AS128" s="753"/>
      <c r="AT128" s="763"/>
      <c r="AU128" s="765"/>
      <c r="AV128" s="765"/>
      <c r="AW128" s="748"/>
      <c r="AX128" s="563"/>
      <c r="AY128" s="755"/>
      <c r="AZ128" s="161"/>
      <c r="BB128" s="152"/>
      <c r="BC128" s="152"/>
      <c r="BD128" s="152"/>
      <c r="BE128" s="152"/>
      <c r="BF128" s="152"/>
      <c r="BG128" s="152"/>
      <c r="BH128" s="152"/>
      <c r="BI128" s="152"/>
      <c r="BJ128" s="152"/>
      <c r="BK128" s="152"/>
      <c r="BL128" s="152"/>
      <c r="BM128" s="152"/>
    </row>
    <row r="129" spans="1:65" s="162" customFormat="1" ht="16.5" customHeight="1">
      <c r="A129" s="498"/>
      <c r="B129" s="501"/>
      <c r="C129" s="548" t="s">
        <v>158</v>
      </c>
      <c r="D129" s="214" t="s">
        <v>159</v>
      </c>
      <c r="E129" s="207"/>
      <c r="F129" s="425">
        <v>45720</v>
      </c>
      <c r="G129" s="419" t="s">
        <v>146</v>
      </c>
      <c r="H129" s="426">
        <v>410</v>
      </c>
      <c r="I129" s="427" t="s">
        <v>147</v>
      </c>
      <c r="J129" s="742"/>
      <c r="K129" s="744"/>
      <c r="L129" s="742"/>
      <c r="M129" s="774"/>
      <c r="N129" s="430"/>
      <c r="O129" s="352"/>
      <c r="P129" s="431"/>
      <c r="Q129" s="578"/>
      <c r="R129" s="422"/>
      <c r="S129" s="342" t="s">
        <v>194</v>
      </c>
      <c r="T129" s="480"/>
      <c r="U129" s="342" t="s">
        <v>194</v>
      </c>
      <c r="V129" s="349"/>
      <c r="W129" s="505"/>
      <c r="X129" s="342"/>
      <c r="Y129" s="577"/>
      <c r="Z129" s="352"/>
      <c r="AA129" s="578"/>
      <c r="AB129" s="354"/>
      <c r="AC129" s="558"/>
      <c r="AD129" s="194" t="s">
        <v>160</v>
      </c>
      <c r="AE129" s="486"/>
      <c r="AF129" s="489"/>
      <c r="AG129" s="484"/>
      <c r="AH129" s="344" t="s">
        <v>161</v>
      </c>
      <c r="AI129" s="362">
        <v>1270</v>
      </c>
      <c r="AJ129" s="363">
        <v>1420</v>
      </c>
      <c r="AK129" s="480"/>
      <c r="AL129" s="766"/>
      <c r="AM129" s="768"/>
      <c r="AN129" s="569"/>
      <c r="AO129" s="769"/>
      <c r="AP129" s="771"/>
      <c r="AQ129" s="749"/>
      <c r="AR129" s="751"/>
      <c r="AS129" s="753"/>
      <c r="AT129" s="756">
        <v>0.02</v>
      </c>
      <c r="AU129" s="758">
        <v>0.03</v>
      </c>
      <c r="AV129" s="758">
        <v>0.05</v>
      </c>
      <c r="AW129" s="760">
        <v>0.06</v>
      </c>
      <c r="AX129" s="563"/>
      <c r="AY129" s="776">
        <v>7.0000000000000007E-2</v>
      </c>
      <c r="AZ129" s="161"/>
      <c r="BB129" s="152"/>
      <c r="BC129" s="152"/>
      <c r="BD129" s="152"/>
      <c r="BE129" s="152"/>
      <c r="BF129" s="152"/>
      <c r="BG129" s="152"/>
      <c r="BH129" s="152"/>
      <c r="BI129" s="152"/>
      <c r="BJ129" s="152"/>
      <c r="BK129" s="152"/>
      <c r="BL129" s="152"/>
      <c r="BM129" s="152"/>
    </row>
    <row r="130" spans="1:65" s="162" customFormat="1" ht="16.5" customHeight="1">
      <c r="A130" s="498"/>
      <c r="B130" s="501"/>
      <c r="C130" s="549"/>
      <c r="D130" s="221" t="s">
        <v>162</v>
      </c>
      <c r="E130" s="207"/>
      <c r="F130" s="432">
        <v>91790</v>
      </c>
      <c r="G130" s="419" t="s">
        <v>146</v>
      </c>
      <c r="H130" s="433">
        <v>860</v>
      </c>
      <c r="I130" s="434" t="s">
        <v>147</v>
      </c>
      <c r="J130" s="742"/>
      <c r="K130" s="745"/>
      <c r="L130" s="742"/>
      <c r="M130" s="775"/>
      <c r="N130" s="430"/>
      <c r="O130" s="352"/>
      <c r="P130" s="431"/>
      <c r="Q130" s="578"/>
      <c r="R130" s="422"/>
      <c r="S130" s="342">
        <v>347700</v>
      </c>
      <c r="T130" s="480"/>
      <c r="U130" s="343">
        <v>3480</v>
      </c>
      <c r="V130" s="340"/>
      <c r="W130" s="505"/>
      <c r="X130" s="343"/>
      <c r="Y130" s="577"/>
      <c r="Z130" s="352"/>
      <c r="AA130" s="578"/>
      <c r="AB130" s="354"/>
      <c r="AC130" s="558"/>
      <c r="AD130" s="225" t="s">
        <v>163</v>
      </c>
      <c r="AE130" s="487"/>
      <c r="AF130" s="490"/>
      <c r="AG130" s="484"/>
      <c r="AH130" s="345" t="s">
        <v>164</v>
      </c>
      <c r="AI130" s="364">
        <v>1330</v>
      </c>
      <c r="AJ130" s="365">
        <v>1450</v>
      </c>
      <c r="AK130" s="480"/>
      <c r="AL130" s="767"/>
      <c r="AM130" s="768"/>
      <c r="AN130" s="570"/>
      <c r="AO130" s="769"/>
      <c r="AP130" s="772"/>
      <c r="AQ130" s="749"/>
      <c r="AR130" s="752"/>
      <c r="AS130" s="753"/>
      <c r="AT130" s="757"/>
      <c r="AU130" s="759"/>
      <c r="AV130" s="759"/>
      <c r="AW130" s="761"/>
      <c r="AX130" s="563"/>
      <c r="AY130" s="777"/>
      <c r="AZ130" s="161"/>
      <c r="BB130" s="152"/>
      <c r="BC130" s="152"/>
      <c r="BD130" s="152"/>
      <c r="BE130" s="152"/>
      <c r="BF130" s="152"/>
      <c r="BG130" s="152"/>
      <c r="BH130" s="152"/>
      <c r="BI130" s="152"/>
      <c r="BJ130" s="152"/>
      <c r="BK130" s="152"/>
      <c r="BL130" s="152"/>
      <c r="BM130" s="152"/>
    </row>
    <row r="131" spans="1:65" s="162" customFormat="1" ht="16.5" customHeight="1">
      <c r="A131" s="498"/>
      <c r="B131" s="500" t="s">
        <v>195</v>
      </c>
      <c r="C131" s="502" t="s">
        <v>144</v>
      </c>
      <c r="D131" s="206" t="s">
        <v>145</v>
      </c>
      <c r="E131" s="207"/>
      <c r="F131" s="418">
        <v>11530</v>
      </c>
      <c r="G131" s="419" t="s">
        <v>146</v>
      </c>
      <c r="H131" s="420">
        <v>90</v>
      </c>
      <c r="I131" s="421" t="s">
        <v>147</v>
      </c>
      <c r="J131" s="742" t="s">
        <v>146</v>
      </c>
      <c r="K131" s="743">
        <v>1580</v>
      </c>
      <c r="L131" s="742" t="s">
        <v>146</v>
      </c>
      <c r="M131" s="773">
        <v>10</v>
      </c>
      <c r="N131" s="422"/>
      <c r="O131" s="423"/>
      <c r="P131" s="424"/>
      <c r="Q131" s="578"/>
      <c r="R131" s="422"/>
      <c r="S131" s="350"/>
      <c r="T131" s="480"/>
      <c r="U131" s="343"/>
      <c r="V131" s="340"/>
      <c r="W131" s="505"/>
      <c r="X131" s="343"/>
      <c r="Y131" s="577"/>
      <c r="Z131" s="352"/>
      <c r="AA131" s="578"/>
      <c r="AB131" s="354"/>
      <c r="AC131" s="558" t="s">
        <v>146</v>
      </c>
      <c r="AD131" s="213" t="s">
        <v>150</v>
      </c>
      <c r="AE131" s="485">
        <v>850</v>
      </c>
      <c r="AF131" s="488">
        <v>950</v>
      </c>
      <c r="AG131" s="484" t="s">
        <v>146</v>
      </c>
      <c r="AH131" s="341" t="s">
        <v>151</v>
      </c>
      <c r="AI131" s="360">
        <v>1690</v>
      </c>
      <c r="AJ131" s="361">
        <v>1910</v>
      </c>
      <c r="AK131" s="480" t="s">
        <v>146</v>
      </c>
      <c r="AL131" s="778">
        <v>1370</v>
      </c>
      <c r="AM131" s="768" t="s">
        <v>146</v>
      </c>
      <c r="AN131" s="568">
        <v>10</v>
      </c>
      <c r="AO131" s="769" t="s">
        <v>152</v>
      </c>
      <c r="AP131" s="770">
        <v>1400</v>
      </c>
      <c r="AQ131" s="749" t="s">
        <v>146</v>
      </c>
      <c r="AR131" s="750">
        <v>10</v>
      </c>
      <c r="AS131" s="753" t="s">
        <v>152</v>
      </c>
      <c r="AT131" s="762" t="s">
        <v>153</v>
      </c>
      <c r="AU131" s="764" t="s">
        <v>154</v>
      </c>
      <c r="AV131" s="764" t="s">
        <v>154</v>
      </c>
      <c r="AW131" s="747" t="s">
        <v>154</v>
      </c>
      <c r="AX131" s="563" t="s">
        <v>152</v>
      </c>
      <c r="AY131" s="754" t="s">
        <v>270</v>
      </c>
      <c r="AZ131" s="161"/>
      <c r="BB131" s="152"/>
      <c r="BC131" s="152"/>
      <c r="BD131" s="152"/>
      <c r="BE131" s="152"/>
      <c r="BF131" s="152"/>
      <c r="BG131" s="152"/>
      <c r="BH131" s="152"/>
      <c r="BI131" s="152"/>
      <c r="BJ131" s="152"/>
      <c r="BK131" s="152"/>
      <c r="BL131" s="152"/>
      <c r="BM131" s="152"/>
    </row>
    <row r="132" spans="1:65" s="162" customFormat="1" ht="16.5" customHeight="1">
      <c r="A132" s="498"/>
      <c r="B132" s="501"/>
      <c r="C132" s="503"/>
      <c r="D132" s="214" t="s">
        <v>155</v>
      </c>
      <c r="E132" s="207"/>
      <c r="F132" s="425">
        <v>15830</v>
      </c>
      <c r="G132" s="419" t="s">
        <v>146</v>
      </c>
      <c r="H132" s="426">
        <v>130</v>
      </c>
      <c r="I132" s="427" t="s">
        <v>147</v>
      </c>
      <c r="J132" s="742"/>
      <c r="K132" s="744"/>
      <c r="L132" s="742"/>
      <c r="M132" s="774"/>
      <c r="N132" s="422" t="s">
        <v>146</v>
      </c>
      <c r="O132" s="428">
        <v>3070</v>
      </c>
      <c r="P132" s="429">
        <v>30</v>
      </c>
      <c r="Q132" s="578"/>
      <c r="R132" s="422"/>
      <c r="S132" s="350"/>
      <c r="T132" s="480"/>
      <c r="U132" s="343"/>
      <c r="V132" s="340"/>
      <c r="W132" s="505"/>
      <c r="X132" s="343"/>
      <c r="Y132" s="577"/>
      <c r="Z132" s="352"/>
      <c r="AA132" s="578"/>
      <c r="AB132" s="354"/>
      <c r="AC132" s="558"/>
      <c r="AD132" s="194" t="s">
        <v>156</v>
      </c>
      <c r="AE132" s="486"/>
      <c r="AF132" s="489"/>
      <c r="AG132" s="484"/>
      <c r="AH132" s="344" t="s">
        <v>157</v>
      </c>
      <c r="AI132" s="362">
        <v>1040</v>
      </c>
      <c r="AJ132" s="363">
        <v>1160</v>
      </c>
      <c r="AK132" s="480"/>
      <c r="AL132" s="766"/>
      <c r="AM132" s="768"/>
      <c r="AN132" s="569"/>
      <c r="AO132" s="769"/>
      <c r="AP132" s="771"/>
      <c r="AQ132" s="749"/>
      <c r="AR132" s="751"/>
      <c r="AS132" s="753"/>
      <c r="AT132" s="763"/>
      <c r="AU132" s="765"/>
      <c r="AV132" s="765"/>
      <c r="AW132" s="748"/>
      <c r="AX132" s="563"/>
      <c r="AY132" s="755"/>
      <c r="AZ132" s="161"/>
      <c r="BB132" s="152"/>
      <c r="BC132" s="152"/>
      <c r="BD132" s="152"/>
      <c r="BE132" s="152"/>
      <c r="BF132" s="152"/>
      <c r="BG132" s="152"/>
      <c r="BH132" s="152"/>
      <c r="BI132" s="152"/>
      <c r="BJ132" s="152"/>
      <c r="BK132" s="152"/>
      <c r="BL132" s="152"/>
      <c r="BM132" s="152"/>
    </row>
    <row r="133" spans="1:65" s="162" customFormat="1" ht="16.5" customHeight="1">
      <c r="A133" s="498"/>
      <c r="B133" s="501"/>
      <c r="C133" s="548" t="s">
        <v>158</v>
      </c>
      <c r="D133" s="214" t="s">
        <v>159</v>
      </c>
      <c r="E133" s="207"/>
      <c r="F133" s="425">
        <v>45710</v>
      </c>
      <c r="G133" s="419" t="s">
        <v>146</v>
      </c>
      <c r="H133" s="426">
        <v>410</v>
      </c>
      <c r="I133" s="427" t="s">
        <v>147</v>
      </c>
      <c r="J133" s="742"/>
      <c r="K133" s="744"/>
      <c r="L133" s="742"/>
      <c r="M133" s="774"/>
      <c r="N133" s="430"/>
      <c r="O133" s="352"/>
      <c r="P133" s="431"/>
      <c r="Q133" s="578"/>
      <c r="R133" s="422"/>
      <c r="S133" s="350"/>
      <c r="T133" s="480"/>
      <c r="U133" s="343"/>
      <c r="V133" s="340"/>
      <c r="W133" s="505"/>
      <c r="X133" s="343"/>
      <c r="Y133" s="577"/>
      <c r="Z133" s="352"/>
      <c r="AA133" s="578"/>
      <c r="AB133" s="354"/>
      <c r="AC133" s="558"/>
      <c r="AD133" s="194" t="s">
        <v>160</v>
      </c>
      <c r="AE133" s="486"/>
      <c r="AF133" s="489"/>
      <c r="AG133" s="484"/>
      <c r="AH133" s="344" t="s">
        <v>161</v>
      </c>
      <c r="AI133" s="362">
        <v>1170</v>
      </c>
      <c r="AJ133" s="363">
        <v>1270</v>
      </c>
      <c r="AK133" s="480"/>
      <c r="AL133" s="766"/>
      <c r="AM133" s="768"/>
      <c r="AN133" s="569"/>
      <c r="AO133" s="769"/>
      <c r="AP133" s="771"/>
      <c r="AQ133" s="749"/>
      <c r="AR133" s="751"/>
      <c r="AS133" s="753"/>
      <c r="AT133" s="756">
        <v>0.02</v>
      </c>
      <c r="AU133" s="758">
        <v>0.03</v>
      </c>
      <c r="AV133" s="758">
        <v>0.05</v>
      </c>
      <c r="AW133" s="760">
        <v>0.06</v>
      </c>
      <c r="AX133" s="563"/>
      <c r="AY133" s="776">
        <v>7.0000000000000007E-2</v>
      </c>
      <c r="AZ133" s="161"/>
      <c r="BB133" s="152"/>
      <c r="BC133" s="152"/>
      <c r="BD133" s="152"/>
      <c r="BE133" s="152"/>
      <c r="BF133" s="152"/>
      <c r="BG133" s="152"/>
      <c r="BH133" s="152"/>
      <c r="BI133" s="152"/>
      <c r="BJ133" s="152"/>
      <c r="BK133" s="152"/>
      <c r="BL133" s="152"/>
      <c r="BM133" s="152"/>
    </row>
    <row r="134" spans="1:65" s="162" customFormat="1" ht="16.5" customHeight="1">
      <c r="A134" s="498"/>
      <c r="B134" s="501"/>
      <c r="C134" s="549"/>
      <c r="D134" s="221" t="s">
        <v>162</v>
      </c>
      <c r="E134" s="207"/>
      <c r="F134" s="432">
        <v>91780</v>
      </c>
      <c r="G134" s="419" t="s">
        <v>146</v>
      </c>
      <c r="H134" s="433">
        <v>860</v>
      </c>
      <c r="I134" s="434" t="s">
        <v>147</v>
      </c>
      <c r="J134" s="742"/>
      <c r="K134" s="745"/>
      <c r="L134" s="742"/>
      <c r="M134" s="775"/>
      <c r="N134" s="430"/>
      <c r="O134" s="352"/>
      <c r="P134" s="431"/>
      <c r="Q134" s="578"/>
      <c r="R134" s="422"/>
      <c r="S134" s="350"/>
      <c r="T134" s="480"/>
      <c r="U134" s="343"/>
      <c r="V134" s="340"/>
      <c r="W134" s="505"/>
      <c r="X134" s="343"/>
      <c r="Y134" s="577"/>
      <c r="Z134" s="352"/>
      <c r="AA134" s="578"/>
      <c r="AB134" s="354"/>
      <c r="AC134" s="558"/>
      <c r="AD134" s="225" t="s">
        <v>163</v>
      </c>
      <c r="AE134" s="487"/>
      <c r="AF134" s="490"/>
      <c r="AG134" s="484"/>
      <c r="AH134" s="345" t="s">
        <v>164</v>
      </c>
      <c r="AI134" s="364">
        <v>1160</v>
      </c>
      <c r="AJ134" s="365">
        <v>1330</v>
      </c>
      <c r="AK134" s="480"/>
      <c r="AL134" s="767"/>
      <c r="AM134" s="768"/>
      <c r="AN134" s="570"/>
      <c r="AO134" s="769"/>
      <c r="AP134" s="772"/>
      <c r="AQ134" s="749"/>
      <c r="AR134" s="752"/>
      <c r="AS134" s="753"/>
      <c r="AT134" s="757"/>
      <c r="AU134" s="759"/>
      <c r="AV134" s="759"/>
      <c r="AW134" s="761"/>
      <c r="AX134" s="563"/>
      <c r="AY134" s="777"/>
      <c r="AZ134" s="161"/>
      <c r="BB134" s="152"/>
      <c r="BC134" s="152"/>
      <c r="BD134" s="152"/>
      <c r="BE134" s="152"/>
      <c r="BF134" s="152"/>
      <c r="BG134" s="152"/>
      <c r="BH134" s="152"/>
      <c r="BI134" s="152"/>
      <c r="BJ134" s="152"/>
      <c r="BK134" s="152"/>
      <c r="BL134" s="152"/>
      <c r="BM134" s="152"/>
    </row>
    <row r="135" spans="1:65" s="162" customFormat="1" ht="16.5" customHeight="1">
      <c r="A135" s="498"/>
      <c r="B135" s="500" t="s">
        <v>196</v>
      </c>
      <c r="C135" s="502" t="s">
        <v>144</v>
      </c>
      <c r="D135" s="206" t="s">
        <v>145</v>
      </c>
      <c r="E135" s="207"/>
      <c r="F135" s="418">
        <v>11270</v>
      </c>
      <c r="G135" s="419" t="s">
        <v>146</v>
      </c>
      <c r="H135" s="420">
        <v>90</v>
      </c>
      <c r="I135" s="421" t="s">
        <v>147</v>
      </c>
      <c r="J135" s="742" t="s">
        <v>146</v>
      </c>
      <c r="K135" s="743">
        <v>1480</v>
      </c>
      <c r="L135" s="742" t="s">
        <v>146</v>
      </c>
      <c r="M135" s="773">
        <v>10</v>
      </c>
      <c r="N135" s="422"/>
      <c r="O135" s="423"/>
      <c r="P135" s="424"/>
      <c r="Q135" s="578"/>
      <c r="R135" s="422"/>
      <c r="S135" s="350"/>
      <c r="T135" s="480"/>
      <c r="U135" s="343"/>
      <c r="V135" s="340"/>
      <c r="W135" s="505"/>
      <c r="X135" s="343"/>
      <c r="Y135" s="577"/>
      <c r="Z135" s="352"/>
      <c r="AA135" s="578"/>
      <c r="AB135" s="354"/>
      <c r="AC135" s="558" t="s">
        <v>146</v>
      </c>
      <c r="AD135" s="213" t="s">
        <v>150</v>
      </c>
      <c r="AE135" s="485">
        <v>920</v>
      </c>
      <c r="AF135" s="488">
        <v>1020</v>
      </c>
      <c r="AG135" s="484" t="s">
        <v>146</v>
      </c>
      <c r="AH135" s="341" t="s">
        <v>151</v>
      </c>
      <c r="AI135" s="360">
        <v>1910</v>
      </c>
      <c r="AJ135" s="361">
        <v>2120</v>
      </c>
      <c r="AK135" s="480" t="s">
        <v>146</v>
      </c>
      <c r="AL135" s="778">
        <v>1290</v>
      </c>
      <c r="AM135" s="768" t="s">
        <v>146</v>
      </c>
      <c r="AN135" s="568">
        <v>10</v>
      </c>
      <c r="AO135" s="769" t="s">
        <v>152</v>
      </c>
      <c r="AP135" s="770">
        <v>1320</v>
      </c>
      <c r="AQ135" s="749" t="s">
        <v>146</v>
      </c>
      <c r="AR135" s="750">
        <v>10</v>
      </c>
      <c r="AS135" s="753" t="s">
        <v>152</v>
      </c>
      <c r="AT135" s="762" t="s">
        <v>153</v>
      </c>
      <c r="AU135" s="764" t="s">
        <v>154</v>
      </c>
      <c r="AV135" s="764" t="s">
        <v>154</v>
      </c>
      <c r="AW135" s="747" t="s">
        <v>154</v>
      </c>
      <c r="AX135" s="563" t="s">
        <v>152</v>
      </c>
      <c r="AY135" s="754" t="s">
        <v>270</v>
      </c>
      <c r="AZ135" s="161"/>
      <c r="BB135" s="152"/>
      <c r="BC135" s="152"/>
      <c r="BD135" s="152"/>
      <c r="BE135" s="152"/>
      <c r="BF135" s="152"/>
      <c r="BG135" s="152"/>
      <c r="BH135" s="152"/>
      <c r="BI135" s="152"/>
      <c r="BJ135" s="152"/>
      <c r="BK135" s="152"/>
      <c r="BL135" s="152"/>
      <c r="BM135" s="152"/>
    </row>
    <row r="136" spans="1:65" s="162" customFormat="1" ht="16.5" customHeight="1">
      <c r="A136" s="498"/>
      <c r="B136" s="501"/>
      <c r="C136" s="503"/>
      <c r="D136" s="214" t="s">
        <v>155</v>
      </c>
      <c r="E136" s="207"/>
      <c r="F136" s="425">
        <v>15540</v>
      </c>
      <c r="G136" s="419" t="s">
        <v>146</v>
      </c>
      <c r="H136" s="426">
        <v>130</v>
      </c>
      <c r="I136" s="427" t="s">
        <v>147</v>
      </c>
      <c r="J136" s="742"/>
      <c r="K136" s="744"/>
      <c r="L136" s="742"/>
      <c r="M136" s="774"/>
      <c r="N136" s="422" t="s">
        <v>146</v>
      </c>
      <c r="O136" s="428">
        <v>3070</v>
      </c>
      <c r="P136" s="429">
        <v>30</v>
      </c>
      <c r="Q136" s="578"/>
      <c r="R136" s="422"/>
      <c r="S136" s="350"/>
      <c r="T136" s="480"/>
      <c r="U136" s="343"/>
      <c r="V136" s="340"/>
      <c r="W136" s="505"/>
      <c r="X136" s="343"/>
      <c r="Y136" s="577"/>
      <c r="Z136" s="352"/>
      <c r="AA136" s="578"/>
      <c r="AB136" s="354"/>
      <c r="AC136" s="558"/>
      <c r="AD136" s="194" t="s">
        <v>156</v>
      </c>
      <c r="AE136" s="486"/>
      <c r="AF136" s="489"/>
      <c r="AG136" s="484"/>
      <c r="AH136" s="344" t="s">
        <v>157</v>
      </c>
      <c r="AI136" s="362">
        <v>1160</v>
      </c>
      <c r="AJ136" s="363">
        <v>1320</v>
      </c>
      <c r="AK136" s="480"/>
      <c r="AL136" s="766"/>
      <c r="AM136" s="768"/>
      <c r="AN136" s="569"/>
      <c r="AO136" s="769"/>
      <c r="AP136" s="771"/>
      <c r="AQ136" s="749"/>
      <c r="AR136" s="751"/>
      <c r="AS136" s="753"/>
      <c r="AT136" s="763"/>
      <c r="AU136" s="765"/>
      <c r="AV136" s="765"/>
      <c r="AW136" s="748"/>
      <c r="AX136" s="563"/>
      <c r="AY136" s="755"/>
      <c r="AZ136" s="161"/>
      <c r="BB136" s="152"/>
      <c r="BC136" s="152"/>
      <c r="BD136" s="152"/>
      <c r="BE136" s="152"/>
      <c r="BF136" s="152"/>
      <c r="BG136" s="152"/>
      <c r="BH136" s="152"/>
      <c r="BI136" s="152"/>
      <c r="BJ136" s="152"/>
      <c r="BK136" s="152"/>
      <c r="BL136" s="152"/>
      <c r="BM136" s="152"/>
    </row>
    <row r="137" spans="1:65" s="162" customFormat="1" ht="16.5" customHeight="1">
      <c r="A137" s="498"/>
      <c r="B137" s="501"/>
      <c r="C137" s="548" t="s">
        <v>158</v>
      </c>
      <c r="D137" s="214" t="s">
        <v>159</v>
      </c>
      <c r="E137" s="207"/>
      <c r="F137" s="425">
        <v>45350</v>
      </c>
      <c r="G137" s="419" t="s">
        <v>146</v>
      </c>
      <c r="H137" s="426">
        <v>400</v>
      </c>
      <c r="I137" s="427" t="s">
        <v>147</v>
      </c>
      <c r="J137" s="742"/>
      <c r="K137" s="744"/>
      <c r="L137" s="742"/>
      <c r="M137" s="774"/>
      <c r="N137" s="430"/>
      <c r="O137" s="352"/>
      <c r="P137" s="431"/>
      <c r="Q137" s="578"/>
      <c r="R137" s="422"/>
      <c r="S137" s="342"/>
      <c r="T137" s="480"/>
      <c r="U137" s="343"/>
      <c r="V137" s="340"/>
      <c r="W137" s="505"/>
      <c r="X137" s="343"/>
      <c r="Y137" s="577"/>
      <c r="Z137" s="352"/>
      <c r="AA137" s="578"/>
      <c r="AB137" s="354"/>
      <c r="AC137" s="558"/>
      <c r="AD137" s="194" t="s">
        <v>160</v>
      </c>
      <c r="AE137" s="486"/>
      <c r="AF137" s="489"/>
      <c r="AG137" s="484"/>
      <c r="AH137" s="344" t="s">
        <v>161</v>
      </c>
      <c r="AI137" s="362">
        <v>1270</v>
      </c>
      <c r="AJ137" s="363">
        <v>1420</v>
      </c>
      <c r="AK137" s="480"/>
      <c r="AL137" s="766"/>
      <c r="AM137" s="768"/>
      <c r="AN137" s="569"/>
      <c r="AO137" s="769"/>
      <c r="AP137" s="771"/>
      <c r="AQ137" s="749"/>
      <c r="AR137" s="751"/>
      <c r="AS137" s="753"/>
      <c r="AT137" s="756">
        <v>0.02</v>
      </c>
      <c r="AU137" s="758">
        <v>0.03</v>
      </c>
      <c r="AV137" s="758">
        <v>0.05</v>
      </c>
      <c r="AW137" s="760">
        <v>0.06</v>
      </c>
      <c r="AX137" s="563"/>
      <c r="AY137" s="776">
        <v>7.0000000000000007E-2</v>
      </c>
      <c r="AZ137" s="161"/>
      <c r="BB137" s="152"/>
      <c r="BC137" s="152"/>
      <c r="BD137" s="152"/>
      <c r="BE137" s="152"/>
      <c r="BF137" s="152"/>
      <c r="BG137" s="152"/>
      <c r="BH137" s="152"/>
      <c r="BI137" s="152"/>
      <c r="BJ137" s="152"/>
      <c r="BK137" s="152"/>
      <c r="BL137" s="152"/>
      <c r="BM137" s="152"/>
    </row>
    <row r="138" spans="1:65" s="162" customFormat="1" ht="16.5" customHeight="1">
      <c r="A138" s="498"/>
      <c r="B138" s="501"/>
      <c r="C138" s="549"/>
      <c r="D138" s="221" t="s">
        <v>162</v>
      </c>
      <c r="E138" s="207"/>
      <c r="F138" s="432">
        <v>91360</v>
      </c>
      <c r="G138" s="419" t="s">
        <v>146</v>
      </c>
      <c r="H138" s="433">
        <v>850</v>
      </c>
      <c r="I138" s="434" t="s">
        <v>147</v>
      </c>
      <c r="J138" s="742"/>
      <c r="K138" s="745"/>
      <c r="L138" s="742"/>
      <c r="M138" s="775"/>
      <c r="N138" s="430"/>
      <c r="O138" s="352"/>
      <c r="P138" s="431"/>
      <c r="Q138" s="578"/>
      <c r="R138" s="422"/>
      <c r="S138" s="342"/>
      <c r="T138" s="480"/>
      <c r="U138" s="343"/>
      <c r="V138" s="340"/>
      <c r="W138" s="505"/>
      <c r="X138" s="343"/>
      <c r="Y138" s="577"/>
      <c r="Z138" s="352"/>
      <c r="AA138" s="578"/>
      <c r="AB138" s="354"/>
      <c r="AC138" s="558"/>
      <c r="AD138" s="225" t="s">
        <v>163</v>
      </c>
      <c r="AE138" s="487"/>
      <c r="AF138" s="490"/>
      <c r="AG138" s="484"/>
      <c r="AH138" s="345" t="s">
        <v>164</v>
      </c>
      <c r="AI138" s="364">
        <v>1330</v>
      </c>
      <c r="AJ138" s="365">
        <v>1450</v>
      </c>
      <c r="AK138" s="480"/>
      <c r="AL138" s="767"/>
      <c r="AM138" s="768"/>
      <c r="AN138" s="570"/>
      <c r="AO138" s="769"/>
      <c r="AP138" s="772"/>
      <c r="AQ138" s="749"/>
      <c r="AR138" s="752"/>
      <c r="AS138" s="753"/>
      <c r="AT138" s="757"/>
      <c r="AU138" s="759"/>
      <c r="AV138" s="759"/>
      <c r="AW138" s="761"/>
      <c r="AX138" s="563"/>
      <c r="AY138" s="777"/>
      <c r="AZ138" s="161"/>
      <c r="BB138" s="152"/>
      <c r="BC138" s="152"/>
      <c r="BD138" s="152"/>
      <c r="BE138" s="152"/>
      <c r="BF138" s="152"/>
      <c r="BG138" s="152"/>
      <c r="BH138" s="152"/>
      <c r="BI138" s="152"/>
      <c r="BJ138" s="152"/>
      <c r="BK138" s="152"/>
      <c r="BL138" s="152"/>
      <c r="BM138" s="152"/>
    </row>
    <row r="139" spans="1:65" s="162" customFormat="1" ht="16.5" customHeight="1">
      <c r="A139" s="498"/>
      <c r="B139" s="500" t="s">
        <v>197</v>
      </c>
      <c r="C139" s="502" t="s">
        <v>144</v>
      </c>
      <c r="D139" s="206" t="s">
        <v>145</v>
      </c>
      <c r="E139" s="207"/>
      <c r="F139" s="418">
        <v>11040</v>
      </c>
      <c r="G139" s="419" t="s">
        <v>146</v>
      </c>
      <c r="H139" s="420">
        <v>90</v>
      </c>
      <c r="I139" s="421" t="s">
        <v>147</v>
      </c>
      <c r="J139" s="742" t="s">
        <v>146</v>
      </c>
      <c r="K139" s="743">
        <v>1400</v>
      </c>
      <c r="L139" s="742" t="s">
        <v>146</v>
      </c>
      <c r="M139" s="773">
        <v>10</v>
      </c>
      <c r="N139" s="422"/>
      <c r="O139" s="423"/>
      <c r="P139" s="424"/>
      <c r="Q139" s="578"/>
      <c r="R139" s="422"/>
      <c r="S139" s="342"/>
      <c r="T139" s="480"/>
      <c r="U139" s="343"/>
      <c r="V139" s="340"/>
      <c r="W139" s="505"/>
      <c r="X139" s="343"/>
      <c r="Y139" s="577"/>
      <c r="Z139" s="352"/>
      <c r="AA139" s="578"/>
      <c r="AB139" s="354"/>
      <c r="AC139" s="558" t="s">
        <v>146</v>
      </c>
      <c r="AD139" s="213" t="s">
        <v>150</v>
      </c>
      <c r="AE139" s="485">
        <v>880</v>
      </c>
      <c r="AF139" s="488">
        <v>950</v>
      </c>
      <c r="AG139" s="484" t="s">
        <v>146</v>
      </c>
      <c r="AH139" s="341" t="s">
        <v>151</v>
      </c>
      <c r="AI139" s="360">
        <v>1690</v>
      </c>
      <c r="AJ139" s="361">
        <v>1910</v>
      </c>
      <c r="AK139" s="480" t="s">
        <v>146</v>
      </c>
      <c r="AL139" s="778">
        <v>1220</v>
      </c>
      <c r="AM139" s="768" t="s">
        <v>146</v>
      </c>
      <c r="AN139" s="568">
        <v>10</v>
      </c>
      <c r="AO139" s="769" t="s">
        <v>152</v>
      </c>
      <c r="AP139" s="770">
        <v>1240</v>
      </c>
      <c r="AQ139" s="749" t="s">
        <v>146</v>
      </c>
      <c r="AR139" s="750">
        <v>10</v>
      </c>
      <c r="AS139" s="753" t="s">
        <v>152</v>
      </c>
      <c r="AT139" s="762" t="s">
        <v>153</v>
      </c>
      <c r="AU139" s="764" t="s">
        <v>154</v>
      </c>
      <c r="AV139" s="764" t="s">
        <v>154</v>
      </c>
      <c r="AW139" s="747" t="s">
        <v>154</v>
      </c>
      <c r="AX139" s="563" t="s">
        <v>152</v>
      </c>
      <c r="AY139" s="754" t="s">
        <v>270</v>
      </c>
      <c r="AZ139" s="161"/>
      <c r="BB139" s="152"/>
      <c r="BC139" s="152"/>
      <c r="BD139" s="152"/>
      <c r="BE139" s="152"/>
      <c r="BF139" s="152"/>
      <c r="BG139" s="152"/>
      <c r="BH139" s="152"/>
      <c r="BI139" s="152"/>
      <c r="BJ139" s="152"/>
      <c r="BK139" s="152"/>
      <c r="BL139" s="152"/>
      <c r="BM139" s="152"/>
    </row>
    <row r="140" spans="1:65" s="162" customFormat="1" ht="16.5" customHeight="1">
      <c r="A140" s="498"/>
      <c r="B140" s="501"/>
      <c r="C140" s="503"/>
      <c r="D140" s="214" t="s">
        <v>155</v>
      </c>
      <c r="E140" s="207"/>
      <c r="F140" s="425">
        <v>15280</v>
      </c>
      <c r="G140" s="419" t="s">
        <v>146</v>
      </c>
      <c r="H140" s="426">
        <v>120</v>
      </c>
      <c r="I140" s="427" t="s">
        <v>147</v>
      </c>
      <c r="J140" s="742"/>
      <c r="K140" s="744"/>
      <c r="L140" s="742"/>
      <c r="M140" s="774"/>
      <c r="N140" s="422" t="s">
        <v>146</v>
      </c>
      <c r="O140" s="428">
        <v>3070</v>
      </c>
      <c r="P140" s="429">
        <v>30</v>
      </c>
      <c r="Q140" s="578"/>
      <c r="R140" s="422"/>
      <c r="S140" s="342"/>
      <c r="T140" s="480"/>
      <c r="U140" s="343"/>
      <c r="V140" s="340"/>
      <c r="W140" s="505"/>
      <c r="X140" s="343"/>
      <c r="Y140" s="577"/>
      <c r="Z140" s="352"/>
      <c r="AA140" s="578"/>
      <c r="AB140" s="354"/>
      <c r="AC140" s="558"/>
      <c r="AD140" s="194" t="s">
        <v>156</v>
      </c>
      <c r="AE140" s="486"/>
      <c r="AF140" s="489"/>
      <c r="AG140" s="484"/>
      <c r="AH140" s="344" t="s">
        <v>157</v>
      </c>
      <c r="AI140" s="362">
        <v>1040</v>
      </c>
      <c r="AJ140" s="363">
        <v>1160</v>
      </c>
      <c r="AK140" s="480"/>
      <c r="AL140" s="766"/>
      <c r="AM140" s="768"/>
      <c r="AN140" s="569"/>
      <c r="AO140" s="769"/>
      <c r="AP140" s="771"/>
      <c r="AQ140" s="749"/>
      <c r="AR140" s="751"/>
      <c r="AS140" s="753"/>
      <c r="AT140" s="763"/>
      <c r="AU140" s="765"/>
      <c r="AV140" s="765"/>
      <c r="AW140" s="748"/>
      <c r="AX140" s="563"/>
      <c r="AY140" s="755"/>
      <c r="AZ140" s="161"/>
      <c r="BA140" s="161"/>
      <c r="BB140" s="152"/>
      <c r="BC140" s="152"/>
      <c r="BD140" s="152"/>
      <c r="BE140" s="152"/>
      <c r="BF140" s="152"/>
      <c r="BG140" s="152"/>
      <c r="BH140" s="152"/>
      <c r="BI140" s="152"/>
      <c r="BJ140" s="152"/>
      <c r="BK140" s="152"/>
      <c r="BL140" s="152"/>
      <c r="BM140" s="152"/>
    </row>
    <row r="141" spans="1:65" s="162" customFormat="1" ht="16.5" customHeight="1">
      <c r="A141" s="498"/>
      <c r="B141" s="501"/>
      <c r="C141" s="548" t="s">
        <v>158</v>
      </c>
      <c r="D141" s="214" t="s">
        <v>159</v>
      </c>
      <c r="E141" s="207"/>
      <c r="F141" s="425">
        <v>45020</v>
      </c>
      <c r="G141" s="419" t="s">
        <v>146</v>
      </c>
      <c r="H141" s="426">
        <v>400</v>
      </c>
      <c r="I141" s="427" t="s">
        <v>147</v>
      </c>
      <c r="J141" s="742"/>
      <c r="K141" s="744"/>
      <c r="L141" s="742"/>
      <c r="M141" s="774"/>
      <c r="N141" s="430"/>
      <c r="O141" s="352"/>
      <c r="P141" s="431"/>
      <c r="Q141" s="578"/>
      <c r="R141" s="422"/>
      <c r="S141" s="342"/>
      <c r="T141" s="480"/>
      <c r="U141" s="343"/>
      <c r="V141" s="340"/>
      <c r="W141" s="505"/>
      <c r="X141" s="343"/>
      <c r="Y141" s="577"/>
      <c r="Z141" s="352"/>
      <c r="AA141" s="578"/>
      <c r="AB141" s="354"/>
      <c r="AC141" s="558"/>
      <c r="AD141" s="194" t="s">
        <v>160</v>
      </c>
      <c r="AE141" s="486"/>
      <c r="AF141" s="489"/>
      <c r="AG141" s="484"/>
      <c r="AH141" s="344" t="s">
        <v>161</v>
      </c>
      <c r="AI141" s="362">
        <v>1170</v>
      </c>
      <c r="AJ141" s="363">
        <v>1270</v>
      </c>
      <c r="AK141" s="480"/>
      <c r="AL141" s="766"/>
      <c r="AM141" s="768"/>
      <c r="AN141" s="569"/>
      <c r="AO141" s="769"/>
      <c r="AP141" s="771"/>
      <c r="AQ141" s="749"/>
      <c r="AR141" s="751"/>
      <c r="AS141" s="753"/>
      <c r="AT141" s="756">
        <v>0.02</v>
      </c>
      <c r="AU141" s="758">
        <v>0.03</v>
      </c>
      <c r="AV141" s="758">
        <v>0.05</v>
      </c>
      <c r="AW141" s="760">
        <v>0.06</v>
      </c>
      <c r="AX141" s="563"/>
      <c r="AY141" s="776">
        <v>7.0000000000000007E-2</v>
      </c>
      <c r="AZ141" s="161"/>
      <c r="BA141" s="161"/>
      <c r="BB141" s="152"/>
      <c r="BC141" s="152"/>
      <c r="BD141" s="152"/>
      <c r="BE141" s="152"/>
      <c r="BF141" s="152"/>
      <c r="BG141" s="152"/>
      <c r="BH141" s="152"/>
      <c r="BI141" s="152"/>
      <c r="BJ141" s="152"/>
      <c r="BK141" s="152"/>
      <c r="BL141" s="152"/>
      <c r="BM141" s="152"/>
    </row>
    <row r="142" spans="1:65" s="162" customFormat="1" ht="16.5" customHeight="1">
      <c r="A142" s="499"/>
      <c r="B142" s="501"/>
      <c r="C142" s="549"/>
      <c r="D142" s="221" t="s">
        <v>162</v>
      </c>
      <c r="E142" s="207"/>
      <c r="F142" s="432">
        <v>90980</v>
      </c>
      <c r="G142" s="419" t="s">
        <v>146</v>
      </c>
      <c r="H142" s="433">
        <v>850</v>
      </c>
      <c r="I142" s="434" t="s">
        <v>147</v>
      </c>
      <c r="J142" s="742"/>
      <c r="K142" s="745"/>
      <c r="L142" s="742"/>
      <c r="M142" s="775"/>
      <c r="N142" s="430"/>
      <c r="O142" s="352"/>
      <c r="P142" s="431"/>
      <c r="Q142" s="578"/>
      <c r="R142" s="422"/>
      <c r="S142" s="356"/>
      <c r="T142" s="480"/>
      <c r="U142" s="357"/>
      <c r="V142" s="340"/>
      <c r="W142" s="505"/>
      <c r="X142" s="357"/>
      <c r="Y142" s="577"/>
      <c r="Z142" s="358"/>
      <c r="AA142" s="578"/>
      <c r="AB142" s="354"/>
      <c r="AC142" s="558"/>
      <c r="AD142" s="225" t="s">
        <v>163</v>
      </c>
      <c r="AE142" s="487"/>
      <c r="AF142" s="490"/>
      <c r="AG142" s="484"/>
      <c r="AH142" s="345" t="s">
        <v>164</v>
      </c>
      <c r="AI142" s="364">
        <v>1160</v>
      </c>
      <c r="AJ142" s="365">
        <v>1330</v>
      </c>
      <c r="AK142" s="480"/>
      <c r="AL142" s="767"/>
      <c r="AM142" s="768"/>
      <c r="AN142" s="570"/>
      <c r="AO142" s="769"/>
      <c r="AP142" s="772"/>
      <c r="AQ142" s="749"/>
      <c r="AR142" s="752"/>
      <c r="AS142" s="753"/>
      <c r="AT142" s="757"/>
      <c r="AU142" s="759"/>
      <c r="AV142" s="759"/>
      <c r="AW142" s="761"/>
      <c r="AX142" s="563"/>
      <c r="AY142" s="777"/>
      <c r="AZ142" s="161"/>
      <c r="BA142" s="161"/>
      <c r="BB142" s="152"/>
      <c r="BC142" s="152"/>
      <c r="BD142" s="152"/>
      <c r="BE142" s="152"/>
      <c r="BF142" s="152"/>
      <c r="BG142" s="152"/>
      <c r="BH142" s="152"/>
      <c r="BI142" s="152"/>
      <c r="BJ142" s="152"/>
      <c r="BK142" s="152"/>
      <c r="BL142" s="152"/>
      <c r="BM142" s="152"/>
    </row>
    <row r="143" spans="1:65" s="157" customFormat="1" ht="16.5" customHeight="1">
      <c r="A143" s="476" t="s">
        <v>199</v>
      </c>
      <c r="B143" s="500" t="s">
        <v>143</v>
      </c>
      <c r="C143" s="502" t="s">
        <v>144</v>
      </c>
      <c r="D143" s="206" t="s">
        <v>145</v>
      </c>
      <c r="E143" s="207"/>
      <c r="F143" s="418">
        <v>39810</v>
      </c>
      <c r="G143" s="419" t="s">
        <v>146</v>
      </c>
      <c r="H143" s="420">
        <v>380</v>
      </c>
      <c r="I143" s="421" t="s">
        <v>147</v>
      </c>
      <c r="J143" s="742" t="s">
        <v>146</v>
      </c>
      <c r="K143" s="743">
        <v>12520</v>
      </c>
      <c r="L143" s="742" t="s">
        <v>146</v>
      </c>
      <c r="M143" s="773">
        <v>120</v>
      </c>
      <c r="N143" s="422"/>
      <c r="O143" s="423"/>
      <c r="P143" s="424"/>
      <c r="Q143" s="578" t="s">
        <v>148</v>
      </c>
      <c r="R143" s="422"/>
      <c r="S143" s="338"/>
      <c r="T143" s="480" t="s">
        <v>146</v>
      </c>
      <c r="U143" s="339"/>
      <c r="V143" s="340"/>
      <c r="W143" s="505" t="s">
        <v>149</v>
      </c>
      <c r="X143" s="339"/>
      <c r="Y143" s="480" t="s">
        <v>146</v>
      </c>
      <c r="Z143" s="478">
        <v>11430</v>
      </c>
      <c r="AA143" s="480" t="s">
        <v>146</v>
      </c>
      <c r="AB143" s="481">
        <v>110</v>
      </c>
      <c r="AC143" s="484" t="s">
        <v>146</v>
      </c>
      <c r="AD143" s="213" t="s">
        <v>150</v>
      </c>
      <c r="AE143" s="485">
        <v>2790</v>
      </c>
      <c r="AF143" s="488">
        <v>3070</v>
      </c>
      <c r="AG143" s="484" t="s">
        <v>146</v>
      </c>
      <c r="AH143" s="341" t="s">
        <v>151</v>
      </c>
      <c r="AI143" s="360">
        <v>5570</v>
      </c>
      <c r="AJ143" s="361">
        <v>6210</v>
      </c>
      <c r="AK143" s="480" t="s">
        <v>146</v>
      </c>
      <c r="AL143" s="778">
        <v>10860</v>
      </c>
      <c r="AM143" s="768" t="s">
        <v>146</v>
      </c>
      <c r="AN143" s="568">
        <v>100</v>
      </c>
      <c r="AO143" s="769" t="s">
        <v>152</v>
      </c>
      <c r="AP143" s="770">
        <v>11140</v>
      </c>
      <c r="AQ143" s="749" t="s">
        <v>146</v>
      </c>
      <c r="AR143" s="750">
        <v>110</v>
      </c>
      <c r="AS143" s="753" t="s">
        <v>152</v>
      </c>
      <c r="AT143" s="762" t="s">
        <v>153</v>
      </c>
      <c r="AU143" s="764" t="s">
        <v>154</v>
      </c>
      <c r="AV143" s="764" t="s">
        <v>154</v>
      </c>
      <c r="AW143" s="747" t="s">
        <v>154</v>
      </c>
      <c r="AX143" s="563" t="s">
        <v>152</v>
      </c>
      <c r="AY143" s="754" t="s">
        <v>270</v>
      </c>
      <c r="AZ143" s="161"/>
      <c r="BA143" s="161"/>
      <c r="BB143" s="152"/>
      <c r="BC143" s="152"/>
      <c r="BD143" s="152"/>
      <c r="BE143" s="152"/>
      <c r="BF143" s="152"/>
      <c r="BG143" s="152"/>
      <c r="BH143" s="152"/>
      <c r="BI143" s="152"/>
      <c r="BJ143" s="152"/>
      <c r="BK143" s="152"/>
      <c r="BL143" s="152"/>
      <c r="BM143" s="152"/>
    </row>
    <row r="144" spans="1:65" s="157" customFormat="1" ht="16.5" customHeight="1">
      <c r="A144" s="498"/>
      <c r="B144" s="501"/>
      <c r="C144" s="503"/>
      <c r="D144" s="214" t="s">
        <v>155</v>
      </c>
      <c r="E144" s="207"/>
      <c r="F144" s="425">
        <v>47970</v>
      </c>
      <c r="G144" s="419" t="s">
        <v>146</v>
      </c>
      <c r="H144" s="426">
        <v>450</v>
      </c>
      <c r="I144" s="427" t="s">
        <v>147</v>
      </c>
      <c r="J144" s="742"/>
      <c r="K144" s="744"/>
      <c r="L144" s="742"/>
      <c r="M144" s="774"/>
      <c r="N144" s="422" t="s">
        <v>146</v>
      </c>
      <c r="O144" s="428">
        <v>3040</v>
      </c>
      <c r="P144" s="429">
        <v>30</v>
      </c>
      <c r="Q144" s="578"/>
      <c r="R144" s="422"/>
      <c r="S144" s="342"/>
      <c r="T144" s="480"/>
      <c r="U144" s="343"/>
      <c r="V144" s="340"/>
      <c r="W144" s="505"/>
      <c r="X144" s="343"/>
      <c r="Y144" s="480"/>
      <c r="Z144" s="479"/>
      <c r="AA144" s="480"/>
      <c r="AB144" s="482"/>
      <c r="AC144" s="484"/>
      <c r="AD144" s="194" t="s">
        <v>156</v>
      </c>
      <c r="AE144" s="486"/>
      <c r="AF144" s="489"/>
      <c r="AG144" s="484"/>
      <c r="AH144" s="344" t="s">
        <v>157</v>
      </c>
      <c r="AI144" s="362">
        <v>3490</v>
      </c>
      <c r="AJ144" s="363">
        <v>3890</v>
      </c>
      <c r="AK144" s="480"/>
      <c r="AL144" s="766"/>
      <c r="AM144" s="768"/>
      <c r="AN144" s="569"/>
      <c r="AO144" s="769"/>
      <c r="AP144" s="771"/>
      <c r="AQ144" s="749"/>
      <c r="AR144" s="751"/>
      <c r="AS144" s="753"/>
      <c r="AT144" s="763"/>
      <c r="AU144" s="765"/>
      <c r="AV144" s="765"/>
      <c r="AW144" s="748"/>
      <c r="AX144" s="563"/>
      <c r="AY144" s="755"/>
      <c r="AZ144" s="161"/>
      <c r="BA144" s="161"/>
      <c r="BB144" s="152"/>
      <c r="BC144" s="152"/>
      <c r="BD144" s="152"/>
      <c r="BE144" s="152"/>
      <c r="BF144" s="152"/>
      <c r="BG144" s="152"/>
      <c r="BH144" s="152"/>
      <c r="BI144" s="152"/>
      <c r="BJ144" s="152"/>
      <c r="BK144" s="152"/>
      <c r="BL144" s="152"/>
      <c r="BM144" s="152"/>
    </row>
    <row r="145" spans="1:65" s="157" customFormat="1" ht="16.5" customHeight="1">
      <c r="A145" s="498"/>
      <c r="B145" s="501"/>
      <c r="C145" s="548" t="s">
        <v>158</v>
      </c>
      <c r="D145" s="214" t="s">
        <v>159</v>
      </c>
      <c r="E145" s="207"/>
      <c r="F145" s="425">
        <v>86200</v>
      </c>
      <c r="G145" s="419" t="s">
        <v>146</v>
      </c>
      <c r="H145" s="426">
        <v>810</v>
      </c>
      <c r="I145" s="427" t="s">
        <v>147</v>
      </c>
      <c r="J145" s="742"/>
      <c r="K145" s="744"/>
      <c r="L145" s="742"/>
      <c r="M145" s="774"/>
      <c r="N145" s="430"/>
      <c r="O145" s="352"/>
      <c r="P145" s="431"/>
      <c r="Q145" s="578"/>
      <c r="R145" s="422"/>
      <c r="S145" s="342"/>
      <c r="T145" s="480"/>
      <c r="U145" s="343"/>
      <c r="V145" s="340"/>
      <c r="W145" s="505"/>
      <c r="X145" s="343"/>
      <c r="Y145" s="480" t="s">
        <v>146</v>
      </c>
      <c r="Z145" s="550">
        <v>15320</v>
      </c>
      <c r="AA145" s="480"/>
      <c r="AB145" s="482"/>
      <c r="AC145" s="484"/>
      <c r="AD145" s="194" t="s">
        <v>160</v>
      </c>
      <c r="AE145" s="486"/>
      <c r="AF145" s="489"/>
      <c r="AG145" s="484"/>
      <c r="AH145" s="344" t="s">
        <v>161</v>
      </c>
      <c r="AI145" s="362">
        <v>3850</v>
      </c>
      <c r="AJ145" s="363">
        <v>4260</v>
      </c>
      <c r="AK145" s="480"/>
      <c r="AL145" s="766"/>
      <c r="AM145" s="768"/>
      <c r="AN145" s="569"/>
      <c r="AO145" s="769"/>
      <c r="AP145" s="771"/>
      <c r="AQ145" s="749"/>
      <c r="AR145" s="751"/>
      <c r="AS145" s="753"/>
      <c r="AT145" s="756">
        <v>0.01</v>
      </c>
      <c r="AU145" s="758">
        <v>0.03</v>
      </c>
      <c r="AV145" s="758">
        <v>0.04</v>
      </c>
      <c r="AW145" s="760">
        <v>0.05</v>
      </c>
      <c r="AX145" s="563"/>
      <c r="AY145" s="776">
        <v>0.06</v>
      </c>
      <c r="AZ145" s="161"/>
      <c r="BA145" s="161"/>
      <c r="BB145" s="152"/>
      <c r="BC145" s="152"/>
      <c r="BD145" s="152"/>
      <c r="BE145" s="152"/>
      <c r="BF145" s="152"/>
      <c r="BG145" s="152"/>
      <c r="BH145" s="152"/>
      <c r="BI145" s="152"/>
      <c r="BJ145" s="152"/>
      <c r="BK145" s="152"/>
      <c r="BL145" s="152"/>
      <c r="BM145" s="152"/>
    </row>
    <row r="146" spans="1:65" s="157" customFormat="1" ht="16.5" customHeight="1">
      <c r="A146" s="498"/>
      <c r="B146" s="501"/>
      <c r="C146" s="549"/>
      <c r="D146" s="221" t="s">
        <v>162</v>
      </c>
      <c r="E146" s="207"/>
      <c r="F146" s="432">
        <v>137920</v>
      </c>
      <c r="G146" s="419" t="s">
        <v>146</v>
      </c>
      <c r="H146" s="433">
        <v>1320</v>
      </c>
      <c r="I146" s="434" t="s">
        <v>147</v>
      </c>
      <c r="J146" s="742"/>
      <c r="K146" s="745"/>
      <c r="L146" s="742"/>
      <c r="M146" s="775"/>
      <c r="N146" s="430"/>
      <c r="O146" s="352"/>
      <c r="P146" s="431"/>
      <c r="Q146" s="578"/>
      <c r="R146" s="422"/>
      <c r="S146" s="342"/>
      <c r="T146" s="480"/>
      <c r="U146" s="343"/>
      <c r="V146" s="340"/>
      <c r="W146" s="505"/>
      <c r="X146" s="343"/>
      <c r="Y146" s="480"/>
      <c r="Z146" s="551"/>
      <c r="AA146" s="480"/>
      <c r="AB146" s="483"/>
      <c r="AC146" s="484"/>
      <c r="AD146" s="225" t="s">
        <v>163</v>
      </c>
      <c r="AE146" s="487"/>
      <c r="AF146" s="490"/>
      <c r="AG146" s="484"/>
      <c r="AH146" s="345" t="s">
        <v>164</v>
      </c>
      <c r="AI146" s="364">
        <v>3950</v>
      </c>
      <c r="AJ146" s="365">
        <v>4350</v>
      </c>
      <c r="AK146" s="480"/>
      <c r="AL146" s="767"/>
      <c r="AM146" s="768"/>
      <c r="AN146" s="570"/>
      <c r="AO146" s="769"/>
      <c r="AP146" s="772"/>
      <c r="AQ146" s="749"/>
      <c r="AR146" s="752"/>
      <c r="AS146" s="753"/>
      <c r="AT146" s="757"/>
      <c r="AU146" s="759"/>
      <c r="AV146" s="759"/>
      <c r="AW146" s="761"/>
      <c r="AX146" s="563"/>
      <c r="AY146" s="777"/>
      <c r="AZ146" s="161"/>
      <c r="BA146" s="161"/>
      <c r="BB146" s="152"/>
      <c r="BC146" s="152"/>
      <c r="BD146" s="152"/>
      <c r="BE146" s="152"/>
      <c r="BF146" s="152"/>
      <c r="BG146" s="152"/>
      <c r="BH146" s="152"/>
      <c r="BI146" s="152"/>
      <c r="BJ146" s="152"/>
      <c r="BK146" s="152"/>
      <c r="BL146" s="152"/>
      <c r="BM146" s="152"/>
    </row>
    <row r="147" spans="1:65" s="157" customFormat="1" ht="16.5" customHeight="1">
      <c r="A147" s="498"/>
      <c r="B147" s="542" t="s">
        <v>165</v>
      </c>
      <c r="C147" s="502" t="s">
        <v>144</v>
      </c>
      <c r="D147" s="206" t="s">
        <v>145</v>
      </c>
      <c r="E147" s="207"/>
      <c r="F147" s="418">
        <v>29130</v>
      </c>
      <c r="G147" s="419" t="s">
        <v>146</v>
      </c>
      <c r="H147" s="420">
        <v>270</v>
      </c>
      <c r="I147" s="421" t="s">
        <v>147</v>
      </c>
      <c r="J147" s="742" t="s">
        <v>146</v>
      </c>
      <c r="K147" s="743">
        <v>8350</v>
      </c>
      <c r="L147" s="742" t="s">
        <v>146</v>
      </c>
      <c r="M147" s="773">
        <v>80</v>
      </c>
      <c r="N147" s="422"/>
      <c r="O147" s="423"/>
      <c r="P147" s="424"/>
      <c r="Q147" s="578"/>
      <c r="R147" s="422"/>
      <c r="S147" s="342"/>
      <c r="T147" s="480"/>
      <c r="U147" s="343"/>
      <c r="V147" s="340"/>
      <c r="W147" s="505"/>
      <c r="X147" s="343"/>
      <c r="Y147" s="480" t="s">
        <v>146</v>
      </c>
      <c r="Z147" s="478">
        <v>8500</v>
      </c>
      <c r="AA147" s="480" t="s">
        <v>146</v>
      </c>
      <c r="AB147" s="481">
        <v>70</v>
      </c>
      <c r="AC147" s="484" t="s">
        <v>146</v>
      </c>
      <c r="AD147" s="213" t="s">
        <v>150</v>
      </c>
      <c r="AE147" s="485">
        <v>1940</v>
      </c>
      <c r="AF147" s="488">
        <v>2120</v>
      </c>
      <c r="AG147" s="484" t="s">
        <v>146</v>
      </c>
      <c r="AH147" s="341" t="s">
        <v>151</v>
      </c>
      <c r="AI147" s="360">
        <v>3850</v>
      </c>
      <c r="AJ147" s="361">
        <v>4300</v>
      </c>
      <c r="AK147" s="480" t="s">
        <v>146</v>
      </c>
      <c r="AL147" s="778">
        <v>7240</v>
      </c>
      <c r="AM147" s="768" t="s">
        <v>146</v>
      </c>
      <c r="AN147" s="568">
        <v>70</v>
      </c>
      <c r="AO147" s="769" t="s">
        <v>152</v>
      </c>
      <c r="AP147" s="770">
        <v>7430</v>
      </c>
      <c r="AQ147" s="749" t="s">
        <v>146</v>
      </c>
      <c r="AR147" s="750">
        <v>70</v>
      </c>
      <c r="AS147" s="753" t="s">
        <v>152</v>
      </c>
      <c r="AT147" s="762" t="s">
        <v>153</v>
      </c>
      <c r="AU147" s="764" t="s">
        <v>154</v>
      </c>
      <c r="AV147" s="764" t="s">
        <v>154</v>
      </c>
      <c r="AW147" s="747" t="s">
        <v>154</v>
      </c>
      <c r="AX147" s="563" t="s">
        <v>152</v>
      </c>
      <c r="AY147" s="754" t="s">
        <v>270</v>
      </c>
      <c r="AZ147" s="161"/>
      <c r="BA147" s="161"/>
      <c r="BB147" s="152"/>
      <c r="BC147" s="152"/>
      <c r="BD147" s="152"/>
      <c r="BE147" s="152"/>
      <c r="BF147" s="152"/>
      <c r="BG147" s="152"/>
      <c r="BH147" s="152"/>
      <c r="BI147" s="152"/>
      <c r="BJ147" s="152"/>
      <c r="BK147" s="152"/>
      <c r="BL147" s="152"/>
      <c r="BM147" s="152"/>
    </row>
    <row r="148" spans="1:65" s="157" customFormat="1" ht="16.5" customHeight="1">
      <c r="A148" s="498"/>
      <c r="B148" s="501"/>
      <c r="C148" s="503"/>
      <c r="D148" s="214" t="s">
        <v>155</v>
      </c>
      <c r="E148" s="207"/>
      <c r="F148" s="425">
        <v>35820</v>
      </c>
      <c r="G148" s="419" t="s">
        <v>146</v>
      </c>
      <c r="H148" s="426">
        <v>330</v>
      </c>
      <c r="I148" s="427" t="s">
        <v>147</v>
      </c>
      <c r="J148" s="742"/>
      <c r="K148" s="744"/>
      <c r="L148" s="742"/>
      <c r="M148" s="774"/>
      <c r="N148" s="422" t="s">
        <v>146</v>
      </c>
      <c r="O148" s="428">
        <v>3040</v>
      </c>
      <c r="P148" s="429">
        <v>30</v>
      </c>
      <c r="Q148" s="578"/>
      <c r="R148" s="422"/>
      <c r="S148" s="342"/>
      <c r="T148" s="480"/>
      <c r="U148" s="343"/>
      <c r="V148" s="340"/>
      <c r="W148" s="505"/>
      <c r="X148" s="343"/>
      <c r="Y148" s="480"/>
      <c r="Z148" s="479"/>
      <c r="AA148" s="480"/>
      <c r="AB148" s="482"/>
      <c r="AC148" s="484"/>
      <c r="AD148" s="194" t="s">
        <v>156</v>
      </c>
      <c r="AE148" s="486"/>
      <c r="AF148" s="489"/>
      <c r="AG148" s="484"/>
      <c r="AH148" s="344" t="s">
        <v>157</v>
      </c>
      <c r="AI148" s="362">
        <v>2410</v>
      </c>
      <c r="AJ148" s="363">
        <v>2690</v>
      </c>
      <c r="AK148" s="480"/>
      <c r="AL148" s="766"/>
      <c r="AM148" s="768"/>
      <c r="AN148" s="569"/>
      <c r="AO148" s="769"/>
      <c r="AP148" s="771"/>
      <c r="AQ148" s="749"/>
      <c r="AR148" s="751"/>
      <c r="AS148" s="753"/>
      <c r="AT148" s="763"/>
      <c r="AU148" s="765"/>
      <c r="AV148" s="765"/>
      <c r="AW148" s="748"/>
      <c r="AX148" s="563"/>
      <c r="AY148" s="755"/>
      <c r="AZ148" s="161"/>
      <c r="BA148" s="161"/>
      <c r="BB148" s="152"/>
      <c r="BC148" s="152"/>
      <c r="BD148" s="152"/>
      <c r="BE148" s="152"/>
      <c r="BF148" s="152"/>
      <c r="BG148" s="152"/>
      <c r="BH148" s="152"/>
      <c r="BI148" s="152"/>
      <c r="BJ148" s="152"/>
      <c r="BK148" s="152"/>
      <c r="BL148" s="152"/>
      <c r="BM148" s="152"/>
    </row>
    <row r="149" spans="1:65" s="157" customFormat="1" ht="16.5" customHeight="1">
      <c r="A149" s="498"/>
      <c r="B149" s="501"/>
      <c r="C149" s="548" t="s">
        <v>158</v>
      </c>
      <c r="D149" s="214" t="s">
        <v>159</v>
      </c>
      <c r="E149" s="207"/>
      <c r="F149" s="425">
        <v>70850</v>
      </c>
      <c r="G149" s="419" t="s">
        <v>146</v>
      </c>
      <c r="H149" s="426">
        <v>650</v>
      </c>
      <c r="I149" s="427" t="s">
        <v>147</v>
      </c>
      <c r="J149" s="742"/>
      <c r="K149" s="744"/>
      <c r="L149" s="742"/>
      <c r="M149" s="774"/>
      <c r="N149" s="430"/>
      <c r="O149" s="352"/>
      <c r="P149" s="431"/>
      <c r="Q149" s="578"/>
      <c r="R149" s="422"/>
      <c r="S149" s="346"/>
      <c r="T149" s="480"/>
      <c r="U149" s="343"/>
      <c r="V149" s="340"/>
      <c r="W149" s="505"/>
      <c r="X149" s="343"/>
      <c r="Y149" s="480" t="s">
        <v>146</v>
      </c>
      <c r="Z149" s="550">
        <v>11150</v>
      </c>
      <c r="AA149" s="480"/>
      <c r="AB149" s="482"/>
      <c r="AC149" s="484"/>
      <c r="AD149" s="194" t="s">
        <v>160</v>
      </c>
      <c r="AE149" s="486"/>
      <c r="AF149" s="489"/>
      <c r="AG149" s="484"/>
      <c r="AH149" s="344" t="s">
        <v>161</v>
      </c>
      <c r="AI149" s="362">
        <v>2640</v>
      </c>
      <c r="AJ149" s="363">
        <v>2940</v>
      </c>
      <c r="AK149" s="480"/>
      <c r="AL149" s="766"/>
      <c r="AM149" s="768"/>
      <c r="AN149" s="569"/>
      <c r="AO149" s="769"/>
      <c r="AP149" s="771"/>
      <c r="AQ149" s="749"/>
      <c r="AR149" s="751"/>
      <c r="AS149" s="753"/>
      <c r="AT149" s="756">
        <v>0.01</v>
      </c>
      <c r="AU149" s="758">
        <v>0.03</v>
      </c>
      <c r="AV149" s="758">
        <v>0.04</v>
      </c>
      <c r="AW149" s="760">
        <v>0.05</v>
      </c>
      <c r="AX149" s="563"/>
      <c r="AY149" s="776">
        <v>0.06</v>
      </c>
      <c r="AZ149" s="161"/>
      <c r="BA149" s="161"/>
      <c r="BB149" s="152"/>
      <c r="BC149" s="152"/>
      <c r="BD149" s="152"/>
      <c r="BE149" s="152"/>
      <c r="BF149" s="152"/>
      <c r="BG149" s="152"/>
      <c r="BH149" s="152"/>
      <c r="BI149" s="152"/>
      <c r="BJ149" s="152"/>
      <c r="BK149" s="152"/>
      <c r="BL149" s="152"/>
      <c r="BM149" s="152"/>
    </row>
    <row r="150" spans="1:65" s="157" customFormat="1" ht="16.5" customHeight="1">
      <c r="A150" s="498"/>
      <c r="B150" s="501"/>
      <c r="C150" s="549"/>
      <c r="D150" s="221" t="s">
        <v>162</v>
      </c>
      <c r="E150" s="207"/>
      <c r="F150" s="432">
        <v>120340</v>
      </c>
      <c r="G150" s="419" t="s">
        <v>146</v>
      </c>
      <c r="H150" s="433">
        <v>1140</v>
      </c>
      <c r="I150" s="434" t="s">
        <v>147</v>
      </c>
      <c r="J150" s="742"/>
      <c r="K150" s="745"/>
      <c r="L150" s="742"/>
      <c r="M150" s="775"/>
      <c r="N150" s="430"/>
      <c r="O150" s="352"/>
      <c r="P150" s="431"/>
      <c r="Q150" s="578"/>
      <c r="R150" s="422"/>
      <c r="S150" s="346"/>
      <c r="T150" s="480"/>
      <c r="U150" s="343"/>
      <c r="V150" s="340"/>
      <c r="W150" s="505"/>
      <c r="X150" s="343"/>
      <c r="Y150" s="480"/>
      <c r="Z150" s="551"/>
      <c r="AA150" s="480"/>
      <c r="AB150" s="483"/>
      <c r="AC150" s="484"/>
      <c r="AD150" s="225" t="s">
        <v>163</v>
      </c>
      <c r="AE150" s="487"/>
      <c r="AF150" s="490"/>
      <c r="AG150" s="484"/>
      <c r="AH150" s="345" t="s">
        <v>164</v>
      </c>
      <c r="AI150" s="364">
        <v>2730</v>
      </c>
      <c r="AJ150" s="365">
        <v>3020</v>
      </c>
      <c r="AK150" s="480"/>
      <c r="AL150" s="767"/>
      <c r="AM150" s="768"/>
      <c r="AN150" s="570"/>
      <c r="AO150" s="769"/>
      <c r="AP150" s="772"/>
      <c r="AQ150" s="749"/>
      <c r="AR150" s="752"/>
      <c r="AS150" s="753"/>
      <c r="AT150" s="757"/>
      <c r="AU150" s="759"/>
      <c r="AV150" s="759"/>
      <c r="AW150" s="761"/>
      <c r="AX150" s="563"/>
      <c r="AY150" s="777"/>
      <c r="AZ150" s="161"/>
      <c r="BA150" s="161"/>
      <c r="BB150" s="152"/>
      <c r="BC150" s="152"/>
      <c r="BD150" s="152"/>
      <c r="BE150" s="152"/>
      <c r="BF150" s="152"/>
      <c r="BG150" s="152"/>
      <c r="BH150" s="152"/>
      <c r="BI150" s="152"/>
      <c r="BJ150" s="152"/>
      <c r="BK150" s="152"/>
      <c r="BL150" s="152"/>
      <c r="BM150" s="152"/>
    </row>
    <row r="151" spans="1:65" s="162" customFormat="1" ht="16.5" customHeight="1">
      <c r="A151" s="498"/>
      <c r="B151" s="500" t="s">
        <v>166</v>
      </c>
      <c r="C151" s="502" t="s">
        <v>144</v>
      </c>
      <c r="D151" s="206" t="s">
        <v>145</v>
      </c>
      <c r="E151" s="207"/>
      <c r="F151" s="418">
        <v>23870</v>
      </c>
      <c r="G151" s="419" t="s">
        <v>146</v>
      </c>
      <c r="H151" s="420">
        <v>220</v>
      </c>
      <c r="I151" s="421" t="s">
        <v>147</v>
      </c>
      <c r="J151" s="742" t="s">
        <v>146</v>
      </c>
      <c r="K151" s="743">
        <v>6260</v>
      </c>
      <c r="L151" s="742" t="s">
        <v>146</v>
      </c>
      <c r="M151" s="773">
        <v>60</v>
      </c>
      <c r="N151" s="422"/>
      <c r="O151" s="423"/>
      <c r="P151" s="424"/>
      <c r="Q151" s="578"/>
      <c r="R151" s="422"/>
      <c r="S151" s="346"/>
      <c r="T151" s="480"/>
      <c r="U151" s="343"/>
      <c r="V151" s="340"/>
      <c r="W151" s="505"/>
      <c r="X151" s="343"/>
      <c r="Y151" s="480" t="s">
        <v>146</v>
      </c>
      <c r="Z151" s="478">
        <v>7030</v>
      </c>
      <c r="AA151" s="480" t="s">
        <v>146</v>
      </c>
      <c r="AB151" s="481">
        <v>50</v>
      </c>
      <c r="AC151" s="484" t="s">
        <v>146</v>
      </c>
      <c r="AD151" s="213" t="s">
        <v>150</v>
      </c>
      <c r="AE151" s="485">
        <v>1690</v>
      </c>
      <c r="AF151" s="488">
        <v>1870</v>
      </c>
      <c r="AG151" s="484" t="s">
        <v>146</v>
      </c>
      <c r="AH151" s="341" t="s">
        <v>151</v>
      </c>
      <c r="AI151" s="360">
        <v>3460</v>
      </c>
      <c r="AJ151" s="361">
        <v>3850</v>
      </c>
      <c r="AK151" s="480" t="s">
        <v>146</v>
      </c>
      <c r="AL151" s="778">
        <v>5430</v>
      </c>
      <c r="AM151" s="768" t="s">
        <v>146</v>
      </c>
      <c r="AN151" s="568">
        <v>50</v>
      </c>
      <c r="AO151" s="769" t="s">
        <v>152</v>
      </c>
      <c r="AP151" s="770">
        <v>5570</v>
      </c>
      <c r="AQ151" s="749" t="s">
        <v>146</v>
      </c>
      <c r="AR151" s="750">
        <v>60</v>
      </c>
      <c r="AS151" s="753" t="s">
        <v>152</v>
      </c>
      <c r="AT151" s="762" t="s">
        <v>153</v>
      </c>
      <c r="AU151" s="764" t="s">
        <v>154</v>
      </c>
      <c r="AV151" s="764" t="s">
        <v>154</v>
      </c>
      <c r="AW151" s="747" t="s">
        <v>154</v>
      </c>
      <c r="AX151" s="563" t="s">
        <v>152</v>
      </c>
      <c r="AY151" s="754" t="s">
        <v>270</v>
      </c>
      <c r="AZ151" s="161"/>
      <c r="BA151" s="161"/>
      <c r="BB151" s="152"/>
      <c r="BC151" s="152"/>
      <c r="BD151" s="152"/>
      <c r="BE151" s="152"/>
      <c r="BF151" s="152"/>
      <c r="BG151" s="152"/>
      <c r="BH151" s="152"/>
      <c r="BI151" s="152"/>
      <c r="BJ151" s="152"/>
      <c r="BK151" s="152"/>
      <c r="BL151" s="152"/>
      <c r="BM151" s="152"/>
    </row>
    <row r="152" spans="1:65" s="162" customFormat="1" ht="16.5" customHeight="1">
      <c r="A152" s="498"/>
      <c r="B152" s="501"/>
      <c r="C152" s="503"/>
      <c r="D152" s="214" t="s">
        <v>155</v>
      </c>
      <c r="E152" s="207"/>
      <c r="F152" s="425">
        <v>29840</v>
      </c>
      <c r="G152" s="419" t="s">
        <v>146</v>
      </c>
      <c r="H152" s="426">
        <v>270</v>
      </c>
      <c r="I152" s="427" t="s">
        <v>147</v>
      </c>
      <c r="J152" s="742"/>
      <c r="K152" s="744"/>
      <c r="L152" s="742"/>
      <c r="M152" s="774"/>
      <c r="N152" s="422" t="s">
        <v>146</v>
      </c>
      <c r="O152" s="428">
        <v>3040</v>
      </c>
      <c r="P152" s="429">
        <v>30</v>
      </c>
      <c r="Q152" s="578"/>
      <c r="R152" s="422"/>
      <c r="S152" s="346"/>
      <c r="T152" s="480"/>
      <c r="U152" s="343"/>
      <c r="V152" s="340"/>
      <c r="W152" s="505"/>
      <c r="X152" s="343"/>
      <c r="Y152" s="480"/>
      <c r="Z152" s="479"/>
      <c r="AA152" s="480"/>
      <c r="AB152" s="482"/>
      <c r="AC152" s="484"/>
      <c r="AD152" s="194" t="s">
        <v>156</v>
      </c>
      <c r="AE152" s="486"/>
      <c r="AF152" s="489"/>
      <c r="AG152" s="484"/>
      <c r="AH152" s="344" t="s">
        <v>157</v>
      </c>
      <c r="AI152" s="362">
        <v>2170</v>
      </c>
      <c r="AJ152" s="363">
        <v>2410</v>
      </c>
      <c r="AK152" s="480"/>
      <c r="AL152" s="766"/>
      <c r="AM152" s="768"/>
      <c r="AN152" s="569"/>
      <c r="AO152" s="769"/>
      <c r="AP152" s="771"/>
      <c r="AQ152" s="749"/>
      <c r="AR152" s="751"/>
      <c r="AS152" s="753"/>
      <c r="AT152" s="763"/>
      <c r="AU152" s="765"/>
      <c r="AV152" s="765"/>
      <c r="AW152" s="748"/>
      <c r="AX152" s="563"/>
      <c r="AY152" s="755"/>
      <c r="AZ152" s="161"/>
      <c r="BA152" s="161"/>
      <c r="BB152" s="152"/>
      <c r="BC152" s="152"/>
      <c r="BD152" s="152"/>
      <c r="BE152" s="152"/>
      <c r="BF152" s="152"/>
      <c r="BG152" s="152"/>
      <c r="BH152" s="152"/>
      <c r="BI152" s="152"/>
      <c r="BJ152" s="152"/>
      <c r="BK152" s="152"/>
      <c r="BL152" s="152"/>
      <c r="BM152" s="152"/>
    </row>
    <row r="153" spans="1:65" s="162" customFormat="1" ht="16.5" customHeight="1">
      <c r="A153" s="498"/>
      <c r="B153" s="501"/>
      <c r="C153" s="548" t="s">
        <v>158</v>
      </c>
      <c r="D153" s="214" t="s">
        <v>159</v>
      </c>
      <c r="E153" s="207"/>
      <c r="F153" s="425">
        <v>63290</v>
      </c>
      <c r="G153" s="419" t="s">
        <v>146</v>
      </c>
      <c r="H153" s="426">
        <v>580</v>
      </c>
      <c r="I153" s="427" t="s">
        <v>147</v>
      </c>
      <c r="J153" s="742"/>
      <c r="K153" s="744"/>
      <c r="L153" s="742"/>
      <c r="M153" s="774"/>
      <c r="N153" s="430"/>
      <c r="O153" s="352"/>
      <c r="P153" s="431"/>
      <c r="Q153" s="578"/>
      <c r="R153" s="422"/>
      <c r="S153" s="346"/>
      <c r="T153" s="480"/>
      <c r="U153" s="343"/>
      <c r="V153" s="340"/>
      <c r="W153" s="505"/>
      <c r="X153" s="343"/>
      <c r="Y153" s="480" t="s">
        <v>146</v>
      </c>
      <c r="Z153" s="550">
        <v>9060</v>
      </c>
      <c r="AA153" s="480"/>
      <c r="AB153" s="482"/>
      <c r="AC153" s="484"/>
      <c r="AD153" s="194" t="s">
        <v>160</v>
      </c>
      <c r="AE153" s="486"/>
      <c r="AF153" s="489"/>
      <c r="AG153" s="484"/>
      <c r="AH153" s="344" t="s">
        <v>161</v>
      </c>
      <c r="AI153" s="362">
        <v>2380</v>
      </c>
      <c r="AJ153" s="363">
        <v>2640</v>
      </c>
      <c r="AK153" s="480"/>
      <c r="AL153" s="766"/>
      <c r="AM153" s="768"/>
      <c r="AN153" s="569"/>
      <c r="AO153" s="769"/>
      <c r="AP153" s="771"/>
      <c r="AQ153" s="749"/>
      <c r="AR153" s="751"/>
      <c r="AS153" s="753"/>
      <c r="AT153" s="756">
        <v>0.01</v>
      </c>
      <c r="AU153" s="758">
        <v>0.03</v>
      </c>
      <c r="AV153" s="758">
        <v>0.04</v>
      </c>
      <c r="AW153" s="760">
        <v>0.05</v>
      </c>
      <c r="AX153" s="563"/>
      <c r="AY153" s="776">
        <v>0.06</v>
      </c>
      <c r="AZ153" s="161"/>
      <c r="BA153" s="161"/>
      <c r="BB153" s="152"/>
      <c r="BC153" s="152"/>
      <c r="BD153" s="152"/>
      <c r="BE153" s="152"/>
      <c r="BF153" s="152"/>
      <c r="BG153" s="152"/>
      <c r="BH153" s="152"/>
      <c r="BI153" s="152"/>
      <c r="BJ153" s="152"/>
      <c r="BK153" s="152"/>
      <c r="BL153" s="152"/>
      <c r="BM153" s="152"/>
    </row>
    <row r="154" spans="1:65" s="162" customFormat="1" ht="16.5" customHeight="1">
      <c r="A154" s="498"/>
      <c r="B154" s="501"/>
      <c r="C154" s="549"/>
      <c r="D154" s="221" t="s">
        <v>162</v>
      </c>
      <c r="E154" s="207"/>
      <c r="F154" s="432">
        <v>111690</v>
      </c>
      <c r="G154" s="419" t="s">
        <v>146</v>
      </c>
      <c r="H154" s="433">
        <v>1050</v>
      </c>
      <c r="I154" s="434" t="s">
        <v>147</v>
      </c>
      <c r="J154" s="742"/>
      <c r="K154" s="745"/>
      <c r="L154" s="742"/>
      <c r="M154" s="775"/>
      <c r="N154" s="430"/>
      <c r="O154" s="352"/>
      <c r="P154" s="431"/>
      <c r="Q154" s="578"/>
      <c r="R154" s="422"/>
      <c r="S154" s="346"/>
      <c r="T154" s="480"/>
      <c r="U154" s="343"/>
      <c r="V154" s="340"/>
      <c r="W154" s="505"/>
      <c r="X154" s="343"/>
      <c r="Y154" s="480"/>
      <c r="Z154" s="551"/>
      <c r="AA154" s="480"/>
      <c r="AB154" s="483"/>
      <c r="AC154" s="484"/>
      <c r="AD154" s="225" t="s">
        <v>163</v>
      </c>
      <c r="AE154" s="487"/>
      <c r="AF154" s="490"/>
      <c r="AG154" s="484"/>
      <c r="AH154" s="345" t="s">
        <v>164</v>
      </c>
      <c r="AI154" s="364">
        <v>2440</v>
      </c>
      <c r="AJ154" s="365">
        <v>2670</v>
      </c>
      <c r="AK154" s="480"/>
      <c r="AL154" s="767"/>
      <c r="AM154" s="768"/>
      <c r="AN154" s="570"/>
      <c r="AO154" s="769"/>
      <c r="AP154" s="772"/>
      <c r="AQ154" s="749"/>
      <c r="AR154" s="752"/>
      <c r="AS154" s="753"/>
      <c r="AT154" s="757"/>
      <c r="AU154" s="759"/>
      <c r="AV154" s="759"/>
      <c r="AW154" s="761"/>
      <c r="AX154" s="563"/>
      <c r="AY154" s="777"/>
      <c r="AZ154" s="161"/>
      <c r="BA154" s="161"/>
      <c r="BB154" s="152"/>
      <c r="BC154" s="152"/>
      <c r="BD154" s="152"/>
      <c r="BE154" s="152"/>
      <c r="BF154" s="152"/>
      <c r="BG154" s="152"/>
      <c r="BH154" s="152"/>
      <c r="BI154" s="152"/>
      <c r="BJ154" s="152"/>
      <c r="BK154" s="152"/>
      <c r="BL154" s="152"/>
      <c r="BM154" s="152"/>
    </row>
    <row r="155" spans="1:65" s="162" customFormat="1" ht="16.5" customHeight="1">
      <c r="A155" s="498"/>
      <c r="B155" s="500" t="s">
        <v>167</v>
      </c>
      <c r="C155" s="502" t="s">
        <v>144</v>
      </c>
      <c r="D155" s="206" t="s">
        <v>145</v>
      </c>
      <c r="E155" s="207"/>
      <c r="F155" s="418">
        <v>22440</v>
      </c>
      <c r="G155" s="419" t="s">
        <v>146</v>
      </c>
      <c r="H155" s="420">
        <v>200</v>
      </c>
      <c r="I155" s="421" t="s">
        <v>147</v>
      </c>
      <c r="J155" s="742" t="s">
        <v>146</v>
      </c>
      <c r="K155" s="743">
        <v>5010</v>
      </c>
      <c r="L155" s="742" t="s">
        <v>146</v>
      </c>
      <c r="M155" s="773">
        <v>50</v>
      </c>
      <c r="N155" s="422"/>
      <c r="O155" s="423"/>
      <c r="P155" s="424"/>
      <c r="Q155" s="578"/>
      <c r="R155" s="422"/>
      <c r="S155" s="572" t="s">
        <v>168</v>
      </c>
      <c r="T155" s="480"/>
      <c r="U155" s="573" t="s">
        <v>168</v>
      </c>
      <c r="V155" s="347"/>
      <c r="W155" s="505"/>
      <c r="X155" s="348"/>
      <c r="Y155" s="480" t="s">
        <v>146</v>
      </c>
      <c r="Z155" s="478">
        <v>6150</v>
      </c>
      <c r="AA155" s="480" t="s">
        <v>146</v>
      </c>
      <c r="AB155" s="481">
        <v>40</v>
      </c>
      <c r="AC155" s="484" t="s">
        <v>146</v>
      </c>
      <c r="AD155" s="213" t="s">
        <v>150</v>
      </c>
      <c r="AE155" s="485">
        <v>1520</v>
      </c>
      <c r="AF155" s="488">
        <v>1690</v>
      </c>
      <c r="AG155" s="484" t="s">
        <v>146</v>
      </c>
      <c r="AH155" s="341" t="s">
        <v>151</v>
      </c>
      <c r="AI155" s="360">
        <v>3100</v>
      </c>
      <c r="AJ155" s="361">
        <v>3460</v>
      </c>
      <c r="AK155" s="480" t="s">
        <v>146</v>
      </c>
      <c r="AL155" s="778">
        <v>4340</v>
      </c>
      <c r="AM155" s="768" t="s">
        <v>146</v>
      </c>
      <c r="AN155" s="568">
        <v>40</v>
      </c>
      <c r="AO155" s="769" t="s">
        <v>152</v>
      </c>
      <c r="AP155" s="770">
        <v>4450</v>
      </c>
      <c r="AQ155" s="749" t="s">
        <v>146</v>
      </c>
      <c r="AR155" s="750">
        <v>40</v>
      </c>
      <c r="AS155" s="753" t="s">
        <v>152</v>
      </c>
      <c r="AT155" s="762" t="s">
        <v>153</v>
      </c>
      <c r="AU155" s="764" t="s">
        <v>154</v>
      </c>
      <c r="AV155" s="764" t="s">
        <v>154</v>
      </c>
      <c r="AW155" s="747" t="s">
        <v>154</v>
      </c>
      <c r="AX155" s="563" t="s">
        <v>152</v>
      </c>
      <c r="AY155" s="754" t="s">
        <v>270</v>
      </c>
      <c r="AZ155" s="161"/>
      <c r="BA155" s="161"/>
      <c r="BB155" s="152"/>
      <c r="BC155" s="152"/>
      <c r="BD155" s="152"/>
      <c r="BE155" s="152"/>
      <c r="BF155" s="152"/>
      <c r="BG155" s="152"/>
      <c r="BH155" s="152"/>
      <c r="BI155" s="152"/>
      <c r="BJ155" s="152"/>
      <c r="BK155" s="152"/>
      <c r="BL155" s="152"/>
      <c r="BM155" s="152"/>
    </row>
    <row r="156" spans="1:65" s="162" customFormat="1" ht="16.5" customHeight="1">
      <c r="A156" s="498"/>
      <c r="B156" s="501"/>
      <c r="C156" s="503"/>
      <c r="D156" s="214" t="s">
        <v>155</v>
      </c>
      <c r="E156" s="207"/>
      <c r="F156" s="425">
        <v>28220</v>
      </c>
      <c r="G156" s="419" t="s">
        <v>146</v>
      </c>
      <c r="H156" s="426">
        <v>250</v>
      </c>
      <c r="I156" s="427" t="s">
        <v>147</v>
      </c>
      <c r="J156" s="742"/>
      <c r="K156" s="744"/>
      <c r="L156" s="742"/>
      <c r="M156" s="774"/>
      <c r="N156" s="422" t="s">
        <v>146</v>
      </c>
      <c r="O156" s="428">
        <v>3040</v>
      </c>
      <c r="P156" s="429">
        <v>30</v>
      </c>
      <c r="Q156" s="578"/>
      <c r="R156" s="422"/>
      <c r="S156" s="572"/>
      <c r="T156" s="480"/>
      <c r="U156" s="573"/>
      <c r="V156" s="347"/>
      <c r="W156" s="505"/>
      <c r="X156" s="348"/>
      <c r="Y156" s="480"/>
      <c r="Z156" s="479"/>
      <c r="AA156" s="480"/>
      <c r="AB156" s="482"/>
      <c r="AC156" s="484"/>
      <c r="AD156" s="194" t="s">
        <v>156</v>
      </c>
      <c r="AE156" s="486"/>
      <c r="AF156" s="489"/>
      <c r="AG156" s="484"/>
      <c r="AH156" s="344" t="s">
        <v>157</v>
      </c>
      <c r="AI156" s="362">
        <v>1930</v>
      </c>
      <c r="AJ156" s="363">
        <v>2170</v>
      </c>
      <c r="AK156" s="480"/>
      <c r="AL156" s="766"/>
      <c r="AM156" s="768"/>
      <c r="AN156" s="569"/>
      <c r="AO156" s="769"/>
      <c r="AP156" s="771"/>
      <c r="AQ156" s="749"/>
      <c r="AR156" s="751"/>
      <c r="AS156" s="753"/>
      <c r="AT156" s="763"/>
      <c r="AU156" s="765"/>
      <c r="AV156" s="765"/>
      <c r="AW156" s="748"/>
      <c r="AX156" s="563"/>
      <c r="AY156" s="755"/>
      <c r="AZ156" s="161"/>
      <c r="BA156" s="161"/>
      <c r="BB156" s="152"/>
      <c r="BC156" s="152"/>
      <c r="BD156" s="152"/>
      <c r="BE156" s="152"/>
      <c r="BF156" s="152"/>
      <c r="BG156" s="152"/>
      <c r="BH156" s="152"/>
      <c r="BI156" s="152"/>
      <c r="BJ156" s="152"/>
      <c r="BK156" s="152"/>
      <c r="BL156" s="152"/>
      <c r="BM156" s="152"/>
    </row>
    <row r="157" spans="1:65" s="162" customFormat="1" ht="16.5" customHeight="1">
      <c r="A157" s="498"/>
      <c r="B157" s="501"/>
      <c r="C157" s="548" t="s">
        <v>158</v>
      </c>
      <c r="D157" s="214" t="s">
        <v>159</v>
      </c>
      <c r="E157" s="207"/>
      <c r="F157" s="425">
        <v>61240</v>
      </c>
      <c r="G157" s="419" t="s">
        <v>146</v>
      </c>
      <c r="H157" s="426">
        <v>560</v>
      </c>
      <c r="I157" s="427" t="s">
        <v>147</v>
      </c>
      <c r="J157" s="742"/>
      <c r="K157" s="744"/>
      <c r="L157" s="742"/>
      <c r="M157" s="774"/>
      <c r="N157" s="430"/>
      <c r="O157" s="352"/>
      <c r="P157" s="431"/>
      <c r="Q157" s="578"/>
      <c r="R157" s="422"/>
      <c r="S157" s="572"/>
      <c r="T157" s="480"/>
      <c r="U157" s="573"/>
      <c r="V157" s="347"/>
      <c r="W157" s="505"/>
      <c r="X157" s="348"/>
      <c r="Y157" s="480" t="s">
        <v>146</v>
      </c>
      <c r="Z157" s="550">
        <v>7810</v>
      </c>
      <c r="AA157" s="480"/>
      <c r="AB157" s="482"/>
      <c r="AC157" s="484"/>
      <c r="AD157" s="194" t="s">
        <v>160</v>
      </c>
      <c r="AE157" s="486"/>
      <c r="AF157" s="489"/>
      <c r="AG157" s="484"/>
      <c r="AH157" s="344" t="s">
        <v>161</v>
      </c>
      <c r="AI157" s="362">
        <v>2130</v>
      </c>
      <c r="AJ157" s="363">
        <v>2380</v>
      </c>
      <c r="AK157" s="480"/>
      <c r="AL157" s="766"/>
      <c r="AM157" s="768"/>
      <c r="AN157" s="569"/>
      <c r="AO157" s="769"/>
      <c r="AP157" s="771"/>
      <c r="AQ157" s="749"/>
      <c r="AR157" s="751"/>
      <c r="AS157" s="753"/>
      <c r="AT157" s="756">
        <v>0.01</v>
      </c>
      <c r="AU157" s="758">
        <v>0.03</v>
      </c>
      <c r="AV157" s="758">
        <v>0.04</v>
      </c>
      <c r="AW157" s="760">
        <v>0.06</v>
      </c>
      <c r="AX157" s="563"/>
      <c r="AY157" s="776">
        <v>0.06</v>
      </c>
      <c r="AZ157" s="161"/>
      <c r="BA157" s="161"/>
      <c r="BB157" s="152"/>
      <c r="BC157" s="152"/>
      <c r="BD157" s="152"/>
      <c r="BE157" s="152"/>
      <c r="BF157" s="152"/>
      <c r="BG157" s="152"/>
      <c r="BH157" s="152"/>
      <c r="BI157" s="152"/>
      <c r="BJ157" s="152"/>
      <c r="BK157" s="152"/>
      <c r="BL157" s="152"/>
      <c r="BM157" s="152"/>
    </row>
    <row r="158" spans="1:65" s="162" customFormat="1" ht="16.5" customHeight="1">
      <c r="A158" s="498"/>
      <c r="B158" s="501"/>
      <c r="C158" s="549"/>
      <c r="D158" s="221" t="s">
        <v>162</v>
      </c>
      <c r="E158" s="207"/>
      <c r="F158" s="432">
        <v>109340</v>
      </c>
      <c r="G158" s="419" t="s">
        <v>146</v>
      </c>
      <c r="H158" s="433">
        <v>1030</v>
      </c>
      <c r="I158" s="434" t="s">
        <v>147</v>
      </c>
      <c r="J158" s="742"/>
      <c r="K158" s="745"/>
      <c r="L158" s="742"/>
      <c r="M158" s="775"/>
      <c r="N158" s="430"/>
      <c r="O158" s="352"/>
      <c r="P158" s="431"/>
      <c r="Q158" s="578"/>
      <c r="R158" s="422"/>
      <c r="S158" s="342" t="s">
        <v>169</v>
      </c>
      <c r="T158" s="480"/>
      <c r="U158" s="342" t="s">
        <v>169</v>
      </c>
      <c r="V158" s="349"/>
      <c r="W158" s="505"/>
      <c r="X158" s="342"/>
      <c r="Y158" s="480"/>
      <c r="Z158" s="551"/>
      <c r="AA158" s="480"/>
      <c r="AB158" s="483"/>
      <c r="AC158" s="484"/>
      <c r="AD158" s="225" t="s">
        <v>163</v>
      </c>
      <c r="AE158" s="487"/>
      <c r="AF158" s="490"/>
      <c r="AG158" s="484"/>
      <c r="AH158" s="345" t="s">
        <v>164</v>
      </c>
      <c r="AI158" s="364">
        <v>2210</v>
      </c>
      <c r="AJ158" s="365">
        <v>2440</v>
      </c>
      <c r="AK158" s="480"/>
      <c r="AL158" s="767"/>
      <c r="AM158" s="768"/>
      <c r="AN158" s="570"/>
      <c r="AO158" s="769"/>
      <c r="AP158" s="772"/>
      <c r="AQ158" s="749"/>
      <c r="AR158" s="752"/>
      <c r="AS158" s="753"/>
      <c r="AT158" s="757"/>
      <c r="AU158" s="759"/>
      <c r="AV158" s="759"/>
      <c r="AW158" s="761"/>
      <c r="AX158" s="563"/>
      <c r="AY158" s="777"/>
      <c r="AZ158" s="161"/>
      <c r="BA158" s="161"/>
      <c r="BB158" s="152"/>
      <c r="BC158" s="152"/>
      <c r="BD158" s="152"/>
      <c r="BE158" s="152"/>
      <c r="BF158" s="152"/>
      <c r="BG158" s="152"/>
      <c r="BH158" s="152"/>
      <c r="BI158" s="152"/>
      <c r="BJ158" s="152"/>
      <c r="BK158" s="152"/>
      <c r="BL158" s="152"/>
      <c r="BM158" s="152"/>
    </row>
    <row r="159" spans="1:65" s="162" customFormat="1" ht="16.5" customHeight="1">
      <c r="A159" s="498"/>
      <c r="B159" s="542" t="s">
        <v>170</v>
      </c>
      <c r="C159" s="502" t="s">
        <v>144</v>
      </c>
      <c r="D159" s="206" t="s">
        <v>145</v>
      </c>
      <c r="E159" s="207"/>
      <c r="F159" s="418">
        <v>19840</v>
      </c>
      <c r="G159" s="419" t="s">
        <v>146</v>
      </c>
      <c r="H159" s="420">
        <v>180</v>
      </c>
      <c r="I159" s="421" t="s">
        <v>147</v>
      </c>
      <c r="J159" s="742" t="s">
        <v>146</v>
      </c>
      <c r="K159" s="743">
        <v>4170</v>
      </c>
      <c r="L159" s="742" t="s">
        <v>146</v>
      </c>
      <c r="M159" s="773">
        <v>40</v>
      </c>
      <c r="N159" s="422"/>
      <c r="O159" s="423"/>
      <c r="P159" s="424"/>
      <c r="Q159" s="578"/>
      <c r="R159" s="422"/>
      <c r="S159" s="342">
        <v>124470</v>
      </c>
      <c r="T159" s="480"/>
      <c r="U159" s="343">
        <v>1240</v>
      </c>
      <c r="V159" s="340"/>
      <c r="W159" s="505"/>
      <c r="X159" s="343"/>
      <c r="Y159" s="480" t="s">
        <v>146</v>
      </c>
      <c r="Z159" s="478">
        <v>5560</v>
      </c>
      <c r="AA159" s="480" t="s">
        <v>146</v>
      </c>
      <c r="AB159" s="481">
        <v>30</v>
      </c>
      <c r="AC159" s="484" t="s">
        <v>146</v>
      </c>
      <c r="AD159" s="213" t="s">
        <v>150</v>
      </c>
      <c r="AE159" s="485">
        <v>1270</v>
      </c>
      <c r="AF159" s="488">
        <v>1410</v>
      </c>
      <c r="AG159" s="484" t="s">
        <v>146</v>
      </c>
      <c r="AH159" s="341" t="s">
        <v>151</v>
      </c>
      <c r="AI159" s="360">
        <v>2540</v>
      </c>
      <c r="AJ159" s="361">
        <v>2860</v>
      </c>
      <c r="AK159" s="480" t="s">
        <v>146</v>
      </c>
      <c r="AL159" s="778">
        <v>3620</v>
      </c>
      <c r="AM159" s="768" t="s">
        <v>146</v>
      </c>
      <c r="AN159" s="568">
        <v>30</v>
      </c>
      <c r="AO159" s="769" t="s">
        <v>152</v>
      </c>
      <c r="AP159" s="770">
        <v>3710</v>
      </c>
      <c r="AQ159" s="749" t="s">
        <v>146</v>
      </c>
      <c r="AR159" s="750">
        <v>30</v>
      </c>
      <c r="AS159" s="753" t="s">
        <v>152</v>
      </c>
      <c r="AT159" s="762" t="s">
        <v>153</v>
      </c>
      <c r="AU159" s="764" t="s">
        <v>154</v>
      </c>
      <c r="AV159" s="764" t="s">
        <v>154</v>
      </c>
      <c r="AW159" s="747" t="s">
        <v>154</v>
      </c>
      <c r="AX159" s="563" t="s">
        <v>152</v>
      </c>
      <c r="AY159" s="754" t="s">
        <v>270</v>
      </c>
      <c r="AZ159" s="161"/>
      <c r="BA159" s="161"/>
      <c r="BB159" s="152"/>
      <c r="BC159" s="152"/>
      <c r="BD159" s="152"/>
      <c r="BE159" s="152"/>
      <c r="BF159" s="152"/>
      <c r="BG159" s="152"/>
      <c r="BH159" s="152"/>
      <c r="BI159" s="152"/>
      <c r="BJ159" s="152"/>
      <c r="BK159" s="152"/>
      <c r="BL159" s="152"/>
      <c r="BM159" s="152"/>
    </row>
    <row r="160" spans="1:65" s="162" customFormat="1" ht="16.5" customHeight="1">
      <c r="A160" s="498"/>
      <c r="B160" s="501"/>
      <c r="C160" s="503"/>
      <c r="D160" s="214" t="s">
        <v>155</v>
      </c>
      <c r="E160" s="207"/>
      <c r="F160" s="425">
        <v>25270</v>
      </c>
      <c r="G160" s="419" t="s">
        <v>146</v>
      </c>
      <c r="H160" s="426">
        <v>220</v>
      </c>
      <c r="I160" s="427" t="s">
        <v>147</v>
      </c>
      <c r="J160" s="742"/>
      <c r="K160" s="744"/>
      <c r="L160" s="742"/>
      <c r="M160" s="774"/>
      <c r="N160" s="422" t="s">
        <v>146</v>
      </c>
      <c r="O160" s="428">
        <v>3040</v>
      </c>
      <c r="P160" s="429">
        <v>30</v>
      </c>
      <c r="Q160" s="578"/>
      <c r="R160" s="422"/>
      <c r="S160" s="350"/>
      <c r="T160" s="480"/>
      <c r="U160" s="350"/>
      <c r="V160" s="351"/>
      <c r="W160" s="505"/>
      <c r="X160" s="350"/>
      <c r="Y160" s="480"/>
      <c r="Z160" s="479"/>
      <c r="AA160" s="480"/>
      <c r="AB160" s="482"/>
      <c r="AC160" s="484"/>
      <c r="AD160" s="194" t="s">
        <v>156</v>
      </c>
      <c r="AE160" s="486"/>
      <c r="AF160" s="489"/>
      <c r="AG160" s="484"/>
      <c r="AH160" s="344" t="s">
        <v>157</v>
      </c>
      <c r="AI160" s="362">
        <v>1600</v>
      </c>
      <c r="AJ160" s="363">
        <v>1760</v>
      </c>
      <c r="AK160" s="480"/>
      <c r="AL160" s="766"/>
      <c r="AM160" s="768"/>
      <c r="AN160" s="569"/>
      <c r="AO160" s="769"/>
      <c r="AP160" s="771"/>
      <c r="AQ160" s="749"/>
      <c r="AR160" s="751"/>
      <c r="AS160" s="753"/>
      <c r="AT160" s="763"/>
      <c r="AU160" s="765"/>
      <c r="AV160" s="765"/>
      <c r="AW160" s="748"/>
      <c r="AX160" s="563"/>
      <c r="AY160" s="755"/>
      <c r="AZ160" s="161"/>
      <c r="BA160" s="161"/>
      <c r="BB160" s="152"/>
      <c r="BC160" s="152"/>
      <c r="BD160" s="152"/>
      <c r="BE160" s="152"/>
      <c r="BF160" s="152"/>
      <c r="BG160" s="152"/>
      <c r="BH160" s="152"/>
      <c r="BI160" s="152"/>
      <c r="BJ160" s="152"/>
      <c r="BK160" s="152"/>
      <c r="BL160" s="152"/>
      <c r="BM160" s="152"/>
    </row>
    <row r="161" spans="1:65" s="162" customFormat="1" ht="16.5" customHeight="1">
      <c r="A161" s="498"/>
      <c r="B161" s="501"/>
      <c r="C161" s="548" t="s">
        <v>158</v>
      </c>
      <c r="D161" s="214" t="s">
        <v>159</v>
      </c>
      <c r="E161" s="207"/>
      <c r="F161" s="425">
        <v>57510</v>
      </c>
      <c r="G161" s="419" t="s">
        <v>146</v>
      </c>
      <c r="H161" s="426">
        <v>520</v>
      </c>
      <c r="I161" s="427" t="s">
        <v>147</v>
      </c>
      <c r="J161" s="742"/>
      <c r="K161" s="744"/>
      <c r="L161" s="742"/>
      <c r="M161" s="774"/>
      <c r="N161" s="430"/>
      <c r="O161" s="352"/>
      <c r="P161" s="431"/>
      <c r="Q161" s="578"/>
      <c r="R161" s="422"/>
      <c r="S161" s="342" t="s">
        <v>171</v>
      </c>
      <c r="T161" s="480"/>
      <c r="U161" s="342" t="s">
        <v>171</v>
      </c>
      <c r="V161" s="349"/>
      <c r="W161" s="505"/>
      <c r="X161" s="342"/>
      <c r="Y161" s="480" t="s">
        <v>146</v>
      </c>
      <c r="Z161" s="550">
        <v>6970</v>
      </c>
      <c r="AA161" s="480"/>
      <c r="AB161" s="482"/>
      <c r="AC161" s="484"/>
      <c r="AD161" s="194" t="s">
        <v>160</v>
      </c>
      <c r="AE161" s="486"/>
      <c r="AF161" s="489"/>
      <c r="AG161" s="484"/>
      <c r="AH161" s="344" t="s">
        <v>161</v>
      </c>
      <c r="AI161" s="362">
        <v>1770</v>
      </c>
      <c r="AJ161" s="363">
        <v>1930</v>
      </c>
      <c r="AK161" s="480"/>
      <c r="AL161" s="766"/>
      <c r="AM161" s="768"/>
      <c r="AN161" s="569"/>
      <c r="AO161" s="769"/>
      <c r="AP161" s="771"/>
      <c r="AQ161" s="749"/>
      <c r="AR161" s="751"/>
      <c r="AS161" s="753"/>
      <c r="AT161" s="756">
        <v>0.01</v>
      </c>
      <c r="AU161" s="758">
        <v>0.03</v>
      </c>
      <c r="AV161" s="758">
        <v>0.04</v>
      </c>
      <c r="AW161" s="760">
        <v>0.06</v>
      </c>
      <c r="AX161" s="563"/>
      <c r="AY161" s="776">
        <v>0.06</v>
      </c>
      <c r="AZ161" s="161"/>
      <c r="BA161" s="161"/>
      <c r="BB161" s="152"/>
      <c r="BC161" s="152"/>
      <c r="BD161" s="152"/>
      <c r="BE161" s="152"/>
      <c r="BF161" s="152"/>
      <c r="BG161" s="152"/>
      <c r="BH161" s="152"/>
      <c r="BI161" s="152"/>
      <c r="BJ161" s="152"/>
      <c r="BK161" s="152"/>
      <c r="BL161" s="152"/>
      <c r="BM161" s="152"/>
    </row>
    <row r="162" spans="1:65" s="162" customFormat="1" ht="16.5" customHeight="1">
      <c r="A162" s="498"/>
      <c r="B162" s="501"/>
      <c r="C162" s="549"/>
      <c r="D162" s="221" t="s">
        <v>162</v>
      </c>
      <c r="E162" s="207"/>
      <c r="F162" s="432">
        <v>105080</v>
      </c>
      <c r="G162" s="419" t="s">
        <v>146</v>
      </c>
      <c r="H162" s="433">
        <v>990</v>
      </c>
      <c r="I162" s="434" t="s">
        <v>147</v>
      </c>
      <c r="J162" s="742"/>
      <c r="K162" s="745"/>
      <c r="L162" s="742"/>
      <c r="M162" s="775"/>
      <c r="N162" s="430"/>
      <c r="O162" s="352"/>
      <c r="P162" s="431"/>
      <c r="Q162" s="578"/>
      <c r="R162" s="422"/>
      <c r="S162" s="342">
        <v>133330</v>
      </c>
      <c r="T162" s="480"/>
      <c r="U162" s="343">
        <v>1330</v>
      </c>
      <c r="V162" s="340"/>
      <c r="W162" s="505"/>
      <c r="X162" s="343"/>
      <c r="Y162" s="480"/>
      <c r="Z162" s="551"/>
      <c r="AA162" s="480"/>
      <c r="AB162" s="483"/>
      <c r="AC162" s="484"/>
      <c r="AD162" s="225" t="s">
        <v>163</v>
      </c>
      <c r="AE162" s="487"/>
      <c r="AF162" s="490"/>
      <c r="AG162" s="484"/>
      <c r="AH162" s="345" t="s">
        <v>164</v>
      </c>
      <c r="AI162" s="364">
        <v>1800</v>
      </c>
      <c r="AJ162" s="365">
        <v>1970</v>
      </c>
      <c r="AK162" s="480"/>
      <c r="AL162" s="767"/>
      <c r="AM162" s="768"/>
      <c r="AN162" s="570"/>
      <c r="AO162" s="769"/>
      <c r="AP162" s="772"/>
      <c r="AQ162" s="749"/>
      <c r="AR162" s="752"/>
      <c r="AS162" s="753"/>
      <c r="AT162" s="757"/>
      <c r="AU162" s="759"/>
      <c r="AV162" s="759"/>
      <c r="AW162" s="761"/>
      <c r="AX162" s="563"/>
      <c r="AY162" s="777"/>
      <c r="AZ162" s="161"/>
      <c r="BA162" s="161"/>
      <c r="BB162" s="152"/>
      <c r="BC162" s="152"/>
      <c r="BD162" s="152"/>
      <c r="BE162" s="152"/>
      <c r="BF162" s="152"/>
      <c r="BG162" s="152"/>
      <c r="BH162" s="152"/>
      <c r="BI162" s="152"/>
      <c r="BJ162" s="152"/>
      <c r="BK162" s="152"/>
      <c r="BL162" s="152"/>
      <c r="BM162" s="152"/>
    </row>
    <row r="163" spans="1:65" s="162" customFormat="1" ht="16.5" customHeight="1">
      <c r="A163" s="498"/>
      <c r="B163" s="542" t="s">
        <v>172</v>
      </c>
      <c r="C163" s="502" t="s">
        <v>144</v>
      </c>
      <c r="D163" s="206" t="s">
        <v>145</v>
      </c>
      <c r="E163" s="207"/>
      <c r="F163" s="418">
        <v>18020</v>
      </c>
      <c r="G163" s="419" t="s">
        <v>146</v>
      </c>
      <c r="H163" s="420">
        <v>160</v>
      </c>
      <c r="I163" s="421" t="s">
        <v>147</v>
      </c>
      <c r="J163" s="742" t="s">
        <v>146</v>
      </c>
      <c r="K163" s="743">
        <v>3580</v>
      </c>
      <c r="L163" s="742" t="s">
        <v>146</v>
      </c>
      <c r="M163" s="773">
        <v>30</v>
      </c>
      <c r="N163" s="422"/>
      <c r="O163" s="423"/>
      <c r="P163" s="424"/>
      <c r="Q163" s="578"/>
      <c r="R163" s="422"/>
      <c r="S163" s="350"/>
      <c r="T163" s="480"/>
      <c r="U163" s="350"/>
      <c r="V163" s="351"/>
      <c r="W163" s="505"/>
      <c r="X163" s="350"/>
      <c r="Y163" s="480" t="s">
        <v>146</v>
      </c>
      <c r="Z163" s="478">
        <v>5140</v>
      </c>
      <c r="AA163" s="480" t="s">
        <v>146</v>
      </c>
      <c r="AB163" s="481">
        <v>30</v>
      </c>
      <c r="AC163" s="484" t="s">
        <v>146</v>
      </c>
      <c r="AD163" s="213" t="s">
        <v>150</v>
      </c>
      <c r="AE163" s="485">
        <v>1090</v>
      </c>
      <c r="AF163" s="488">
        <v>1200</v>
      </c>
      <c r="AG163" s="484" t="s">
        <v>146</v>
      </c>
      <c r="AH163" s="341" t="s">
        <v>151</v>
      </c>
      <c r="AI163" s="360">
        <v>2220</v>
      </c>
      <c r="AJ163" s="361">
        <v>2500</v>
      </c>
      <c r="AK163" s="480" t="s">
        <v>146</v>
      </c>
      <c r="AL163" s="778">
        <v>3100</v>
      </c>
      <c r="AM163" s="768" t="s">
        <v>146</v>
      </c>
      <c r="AN163" s="568">
        <v>30</v>
      </c>
      <c r="AO163" s="769" t="s">
        <v>152</v>
      </c>
      <c r="AP163" s="770">
        <v>3180</v>
      </c>
      <c r="AQ163" s="749" t="s">
        <v>146</v>
      </c>
      <c r="AR163" s="750">
        <v>30</v>
      </c>
      <c r="AS163" s="753" t="s">
        <v>152</v>
      </c>
      <c r="AT163" s="762" t="s">
        <v>153</v>
      </c>
      <c r="AU163" s="764" t="s">
        <v>154</v>
      </c>
      <c r="AV163" s="764" t="s">
        <v>154</v>
      </c>
      <c r="AW163" s="747" t="s">
        <v>154</v>
      </c>
      <c r="AX163" s="563" t="s">
        <v>152</v>
      </c>
      <c r="AY163" s="754" t="s">
        <v>270</v>
      </c>
      <c r="AZ163" s="161"/>
      <c r="BA163" s="161"/>
      <c r="BB163" s="152"/>
      <c r="BC163" s="152"/>
      <c r="BD163" s="152"/>
      <c r="BE163" s="152"/>
      <c r="BF163" s="152"/>
      <c r="BG163" s="152"/>
      <c r="BH163" s="152"/>
      <c r="BI163" s="152"/>
      <c r="BJ163" s="152"/>
      <c r="BK163" s="152"/>
      <c r="BL163" s="152"/>
      <c r="BM163" s="152"/>
    </row>
    <row r="164" spans="1:65" s="162" customFormat="1" ht="16.5" customHeight="1">
      <c r="A164" s="498"/>
      <c r="B164" s="501"/>
      <c r="C164" s="503"/>
      <c r="D164" s="214" t="s">
        <v>155</v>
      </c>
      <c r="E164" s="207"/>
      <c r="F164" s="425">
        <v>23190</v>
      </c>
      <c r="G164" s="419" t="s">
        <v>146</v>
      </c>
      <c r="H164" s="426">
        <v>200</v>
      </c>
      <c r="I164" s="427" t="s">
        <v>147</v>
      </c>
      <c r="J164" s="742"/>
      <c r="K164" s="744"/>
      <c r="L164" s="742"/>
      <c r="M164" s="774"/>
      <c r="N164" s="422" t="s">
        <v>146</v>
      </c>
      <c r="O164" s="428">
        <v>3040</v>
      </c>
      <c r="P164" s="429">
        <v>30</v>
      </c>
      <c r="Q164" s="578"/>
      <c r="R164" s="422"/>
      <c r="S164" s="342" t="s">
        <v>173</v>
      </c>
      <c r="T164" s="480"/>
      <c r="U164" s="342" t="s">
        <v>173</v>
      </c>
      <c r="V164" s="349"/>
      <c r="W164" s="505"/>
      <c r="X164" s="342"/>
      <c r="Y164" s="480"/>
      <c r="Z164" s="479"/>
      <c r="AA164" s="480"/>
      <c r="AB164" s="482"/>
      <c r="AC164" s="484"/>
      <c r="AD164" s="194" t="s">
        <v>156</v>
      </c>
      <c r="AE164" s="486"/>
      <c r="AF164" s="489"/>
      <c r="AG164" s="484"/>
      <c r="AH164" s="344" t="s">
        <v>157</v>
      </c>
      <c r="AI164" s="362">
        <v>1400</v>
      </c>
      <c r="AJ164" s="363">
        <v>1560</v>
      </c>
      <c r="AK164" s="480"/>
      <c r="AL164" s="766"/>
      <c r="AM164" s="768"/>
      <c r="AN164" s="569"/>
      <c r="AO164" s="769"/>
      <c r="AP164" s="771"/>
      <c r="AQ164" s="749"/>
      <c r="AR164" s="751"/>
      <c r="AS164" s="753"/>
      <c r="AT164" s="763"/>
      <c r="AU164" s="765"/>
      <c r="AV164" s="765"/>
      <c r="AW164" s="748"/>
      <c r="AX164" s="563"/>
      <c r="AY164" s="755"/>
      <c r="AZ164" s="161"/>
      <c r="BA164" s="161"/>
      <c r="BB164" s="152"/>
      <c r="BC164" s="152"/>
      <c r="BD164" s="152"/>
      <c r="BE164" s="152"/>
      <c r="BF164" s="152"/>
      <c r="BG164" s="152"/>
      <c r="BH164" s="152"/>
      <c r="BI164" s="152"/>
      <c r="BJ164" s="152"/>
      <c r="BK164" s="152"/>
      <c r="BL164" s="152"/>
      <c r="BM164" s="152"/>
    </row>
    <row r="165" spans="1:65" s="162" customFormat="1" ht="16.5" customHeight="1">
      <c r="A165" s="498"/>
      <c r="B165" s="501"/>
      <c r="C165" s="548" t="s">
        <v>158</v>
      </c>
      <c r="D165" s="214" t="s">
        <v>159</v>
      </c>
      <c r="E165" s="207"/>
      <c r="F165" s="425">
        <v>54890</v>
      </c>
      <c r="G165" s="419" t="s">
        <v>146</v>
      </c>
      <c r="H165" s="426">
        <v>500</v>
      </c>
      <c r="I165" s="427" t="s">
        <v>147</v>
      </c>
      <c r="J165" s="742"/>
      <c r="K165" s="744"/>
      <c r="L165" s="742"/>
      <c r="M165" s="774"/>
      <c r="N165" s="430"/>
      <c r="O165" s="352"/>
      <c r="P165" s="431"/>
      <c r="Q165" s="578"/>
      <c r="R165" s="422"/>
      <c r="S165" s="342">
        <v>151160</v>
      </c>
      <c r="T165" s="480"/>
      <c r="U165" s="343">
        <v>1510</v>
      </c>
      <c r="V165" s="340"/>
      <c r="W165" s="505"/>
      <c r="X165" s="343"/>
      <c r="Y165" s="480" t="s">
        <v>146</v>
      </c>
      <c r="Z165" s="550">
        <v>6370</v>
      </c>
      <c r="AA165" s="480"/>
      <c r="AB165" s="482"/>
      <c r="AC165" s="484"/>
      <c r="AD165" s="194" t="s">
        <v>160</v>
      </c>
      <c r="AE165" s="486"/>
      <c r="AF165" s="489"/>
      <c r="AG165" s="484"/>
      <c r="AH165" s="344" t="s">
        <v>161</v>
      </c>
      <c r="AI165" s="362">
        <v>1520</v>
      </c>
      <c r="AJ165" s="363">
        <v>1720</v>
      </c>
      <c r="AK165" s="480"/>
      <c r="AL165" s="766"/>
      <c r="AM165" s="768"/>
      <c r="AN165" s="569"/>
      <c r="AO165" s="769"/>
      <c r="AP165" s="771"/>
      <c r="AQ165" s="749"/>
      <c r="AR165" s="751"/>
      <c r="AS165" s="753"/>
      <c r="AT165" s="756">
        <v>0.02</v>
      </c>
      <c r="AU165" s="758">
        <v>0.03</v>
      </c>
      <c r="AV165" s="758">
        <v>0.05</v>
      </c>
      <c r="AW165" s="760">
        <v>0.06</v>
      </c>
      <c r="AX165" s="563"/>
      <c r="AY165" s="776">
        <v>0.06</v>
      </c>
      <c r="AZ165" s="161"/>
      <c r="BA165" s="161"/>
      <c r="BB165" s="152"/>
      <c r="BC165" s="152"/>
      <c r="BD165" s="152"/>
      <c r="BE165" s="152"/>
      <c r="BF165" s="152"/>
      <c r="BG165" s="152"/>
      <c r="BH165" s="152"/>
      <c r="BI165" s="152"/>
      <c r="BJ165" s="152"/>
      <c r="BK165" s="152"/>
      <c r="BL165" s="152"/>
      <c r="BM165" s="152"/>
    </row>
    <row r="166" spans="1:65" s="162" customFormat="1" ht="16.5" customHeight="1">
      <c r="A166" s="498"/>
      <c r="B166" s="501"/>
      <c r="C166" s="549"/>
      <c r="D166" s="221" t="s">
        <v>162</v>
      </c>
      <c r="E166" s="207"/>
      <c r="F166" s="432">
        <v>102070</v>
      </c>
      <c r="G166" s="419" t="s">
        <v>146</v>
      </c>
      <c r="H166" s="433">
        <v>960</v>
      </c>
      <c r="I166" s="434" t="s">
        <v>147</v>
      </c>
      <c r="J166" s="742"/>
      <c r="K166" s="745"/>
      <c r="L166" s="742"/>
      <c r="M166" s="775"/>
      <c r="N166" s="430"/>
      <c r="O166" s="352"/>
      <c r="P166" s="431"/>
      <c r="Q166" s="578"/>
      <c r="R166" s="422"/>
      <c r="S166" s="350"/>
      <c r="T166" s="480"/>
      <c r="U166" s="350"/>
      <c r="V166" s="351"/>
      <c r="W166" s="505"/>
      <c r="X166" s="350"/>
      <c r="Y166" s="480"/>
      <c r="Z166" s="551"/>
      <c r="AA166" s="480"/>
      <c r="AB166" s="483"/>
      <c r="AC166" s="484"/>
      <c r="AD166" s="225" t="s">
        <v>163</v>
      </c>
      <c r="AE166" s="487"/>
      <c r="AF166" s="490"/>
      <c r="AG166" s="484"/>
      <c r="AH166" s="345" t="s">
        <v>164</v>
      </c>
      <c r="AI166" s="364">
        <v>1570</v>
      </c>
      <c r="AJ166" s="365">
        <v>1740</v>
      </c>
      <c r="AK166" s="480"/>
      <c r="AL166" s="767"/>
      <c r="AM166" s="768"/>
      <c r="AN166" s="570"/>
      <c r="AO166" s="769"/>
      <c r="AP166" s="772"/>
      <c r="AQ166" s="749"/>
      <c r="AR166" s="752"/>
      <c r="AS166" s="753"/>
      <c r="AT166" s="757"/>
      <c r="AU166" s="759"/>
      <c r="AV166" s="759"/>
      <c r="AW166" s="761"/>
      <c r="AX166" s="563"/>
      <c r="AY166" s="777"/>
      <c r="AZ166" s="161"/>
      <c r="BA166" s="161"/>
      <c r="BB166" s="152"/>
      <c r="BC166" s="152"/>
      <c r="BD166" s="152"/>
      <c r="BE166" s="152"/>
      <c r="BF166" s="152"/>
      <c r="BG166" s="152"/>
      <c r="BH166" s="152"/>
      <c r="BI166" s="152"/>
      <c r="BJ166" s="152"/>
      <c r="BK166" s="152"/>
      <c r="BL166" s="152"/>
      <c r="BM166" s="152"/>
    </row>
    <row r="167" spans="1:65" s="162" customFormat="1" ht="16.5" customHeight="1">
      <c r="A167" s="498"/>
      <c r="B167" s="500" t="s">
        <v>174</v>
      </c>
      <c r="C167" s="502" t="s">
        <v>144</v>
      </c>
      <c r="D167" s="206" t="s">
        <v>145</v>
      </c>
      <c r="E167" s="207"/>
      <c r="F167" s="418">
        <v>16660</v>
      </c>
      <c r="G167" s="419" t="s">
        <v>146</v>
      </c>
      <c r="H167" s="420">
        <v>140</v>
      </c>
      <c r="I167" s="421" t="s">
        <v>147</v>
      </c>
      <c r="J167" s="742" t="s">
        <v>146</v>
      </c>
      <c r="K167" s="743">
        <v>3130</v>
      </c>
      <c r="L167" s="742" t="s">
        <v>146</v>
      </c>
      <c r="M167" s="773">
        <v>30</v>
      </c>
      <c r="N167" s="422"/>
      <c r="O167" s="423"/>
      <c r="P167" s="424"/>
      <c r="Q167" s="578"/>
      <c r="R167" s="422"/>
      <c r="S167" s="342" t="s">
        <v>175</v>
      </c>
      <c r="T167" s="480"/>
      <c r="U167" s="342" t="s">
        <v>175</v>
      </c>
      <c r="V167" s="349"/>
      <c r="W167" s="505"/>
      <c r="X167" s="342"/>
      <c r="Y167" s="480" t="s">
        <v>146</v>
      </c>
      <c r="Z167" s="478">
        <v>4830</v>
      </c>
      <c r="AA167" s="480" t="s">
        <v>146</v>
      </c>
      <c r="AB167" s="481">
        <v>20</v>
      </c>
      <c r="AC167" s="484" t="s">
        <v>146</v>
      </c>
      <c r="AD167" s="213" t="s">
        <v>150</v>
      </c>
      <c r="AE167" s="485">
        <v>1230</v>
      </c>
      <c r="AF167" s="488">
        <v>1380</v>
      </c>
      <c r="AG167" s="484" t="s">
        <v>146</v>
      </c>
      <c r="AH167" s="341" t="s">
        <v>151</v>
      </c>
      <c r="AI167" s="360">
        <v>2500</v>
      </c>
      <c r="AJ167" s="361">
        <v>2790</v>
      </c>
      <c r="AK167" s="480" t="s">
        <v>146</v>
      </c>
      <c r="AL167" s="778">
        <v>2710</v>
      </c>
      <c r="AM167" s="768" t="s">
        <v>146</v>
      </c>
      <c r="AN167" s="568">
        <v>20</v>
      </c>
      <c r="AO167" s="769" t="s">
        <v>152</v>
      </c>
      <c r="AP167" s="770">
        <v>2780</v>
      </c>
      <c r="AQ167" s="749" t="s">
        <v>146</v>
      </c>
      <c r="AR167" s="750">
        <v>30</v>
      </c>
      <c r="AS167" s="753" t="s">
        <v>152</v>
      </c>
      <c r="AT167" s="762" t="s">
        <v>153</v>
      </c>
      <c r="AU167" s="764" t="s">
        <v>154</v>
      </c>
      <c r="AV167" s="764" t="s">
        <v>154</v>
      </c>
      <c r="AW167" s="747" t="s">
        <v>154</v>
      </c>
      <c r="AX167" s="563" t="s">
        <v>152</v>
      </c>
      <c r="AY167" s="754" t="s">
        <v>270</v>
      </c>
      <c r="AZ167" s="161"/>
      <c r="BA167" s="161"/>
      <c r="BB167" s="152"/>
      <c r="BC167" s="152"/>
      <c r="BD167" s="152"/>
      <c r="BE167" s="152"/>
      <c r="BF167" s="152"/>
      <c r="BG167" s="152"/>
      <c r="BH167" s="152"/>
      <c r="BI167" s="152"/>
      <c r="BJ167" s="152"/>
      <c r="BK167" s="152"/>
      <c r="BL167" s="152"/>
      <c r="BM167" s="152"/>
    </row>
    <row r="168" spans="1:65" s="162" customFormat="1" ht="16.5" customHeight="1">
      <c r="A168" s="498"/>
      <c r="B168" s="501"/>
      <c r="C168" s="503"/>
      <c r="D168" s="214" t="s">
        <v>155</v>
      </c>
      <c r="E168" s="207"/>
      <c r="F168" s="425">
        <v>21650</v>
      </c>
      <c r="G168" s="419" t="s">
        <v>146</v>
      </c>
      <c r="H168" s="426">
        <v>190</v>
      </c>
      <c r="I168" s="427" t="s">
        <v>147</v>
      </c>
      <c r="J168" s="742"/>
      <c r="K168" s="744"/>
      <c r="L168" s="742"/>
      <c r="M168" s="774"/>
      <c r="N168" s="422" t="s">
        <v>146</v>
      </c>
      <c r="O168" s="428">
        <v>3040</v>
      </c>
      <c r="P168" s="429">
        <v>30</v>
      </c>
      <c r="Q168" s="578"/>
      <c r="R168" s="422"/>
      <c r="S168" s="342">
        <v>168940</v>
      </c>
      <c r="T168" s="480"/>
      <c r="U168" s="343">
        <v>1690</v>
      </c>
      <c r="V168" s="340"/>
      <c r="W168" s="505"/>
      <c r="X168" s="343"/>
      <c r="Y168" s="480"/>
      <c r="Z168" s="479"/>
      <c r="AA168" s="480"/>
      <c r="AB168" s="482"/>
      <c r="AC168" s="484"/>
      <c r="AD168" s="194" t="s">
        <v>156</v>
      </c>
      <c r="AE168" s="486"/>
      <c r="AF168" s="489"/>
      <c r="AG168" s="484"/>
      <c r="AH168" s="344" t="s">
        <v>157</v>
      </c>
      <c r="AI168" s="362">
        <v>1560</v>
      </c>
      <c r="AJ168" s="363">
        <v>1720</v>
      </c>
      <c r="AK168" s="480"/>
      <c r="AL168" s="766"/>
      <c r="AM168" s="768"/>
      <c r="AN168" s="569"/>
      <c r="AO168" s="769"/>
      <c r="AP168" s="771"/>
      <c r="AQ168" s="749"/>
      <c r="AR168" s="751"/>
      <c r="AS168" s="753"/>
      <c r="AT168" s="763"/>
      <c r="AU168" s="765"/>
      <c r="AV168" s="765"/>
      <c r="AW168" s="748"/>
      <c r="AX168" s="563"/>
      <c r="AY168" s="755"/>
      <c r="AZ168" s="161"/>
      <c r="BA168" s="161"/>
      <c r="BB168" s="152"/>
      <c r="BC168" s="152"/>
      <c r="BD168" s="152"/>
      <c r="BE168" s="152"/>
      <c r="BF168" s="152"/>
      <c r="BG168" s="152"/>
      <c r="BH168" s="152"/>
      <c r="BI168" s="152"/>
      <c r="BJ168" s="152"/>
      <c r="BK168" s="152"/>
      <c r="BL168" s="152"/>
      <c r="BM168" s="152"/>
    </row>
    <row r="169" spans="1:65" s="162" customFormat="1" ht="16.5" customHeight="1">
      <c r="A169" s="498"/>
      <c r="B169" s="501"/>
      <c r="C169" s="548" t="s">
        <v>158</v>
      </c>
      <c r="D169" s="214" t="s">
        <v>159</v>
      </c>
      <c r="E169" s="207"/>
      <c r="F169" s="425">
        <v>52940</v>
      </c>
      <c r="G169" s="419" t="s">
        <v>146</v>
      </c>
      <c r="H169" s="426">
        <v>470</v>
      </c>
      <c r="I169" s="427" t="s">
        <v>147</v>
      </c>
      <c r="J169" s="742"/>
      <c r="K169" s="744"/>
      <c r="L169" s="742"/>
      <c r="M169" s="774"/>
      <c r="N169" s="430"/>
      <c r="O169" s="352"/>
      <c r="P169" s="431"/>
      <c r="Q169" s="578"/>
      <c r="R169" s="422"/>
      <c r="S169" s="350"/>
      <c r="T169" s="480"/>
      <c r="U169" s="350"/>
      <c r="V169" s="351"/>
      <c r="W169" s="505"/>
      <c r="X169" s="350"/>
      <c r="Y169" s="480" t="s">
        <v>146</v>
      </c>
      <c r="Z169" s="550">
        <v>5930</v>
      </c>
      <c r="AA169" s="480"/>
      <c r="AB169" s="482"/>
      <c r="AC169" s="484"/>
      <c r="AD169" s="194" t="s">
        <v>160</v>
      </c>
      <c r="AE169" s="486"/>
      <c r="AF169" s="489"/>
      <c r="AG169" s="484"/>
      <c r="AH169" s="344" t="s">
        <v>161</v>
      </c>
      <c r="AI169" s="362">
        <v>1720</v>
      </c>
      <c r="AJ169" s="363">
        <v>1930</v>
      </c>
      <c r="AK169" s="480"/>
      <c r="AL169" s="766"/>
      <c r="AM169" s="768"/>
      <c r="AN169" s="569"/>
      <c r="AO169" s="769"/>
      <c r="AP169" s="771"/>
      <c r="AQ169" s="749"/>
      <c r="AR169" s="751"/>
      <c r="AS169" s="753"/>
      <c r="AT169" s="756">
        <v>0.02</v>
      </c>
      <c r="AU169" s="758">
        <v>0.03</v>
      </c>
      <c r="AV169" s="758">
        <v>0.05</v>
      </c>
      <c r="AW169" s="760">
        <v>0.06</v>
      </c>
      <c r="AX169" s="563"/>
      <c r="AY169" s="776">
        <v>7.0000000000000007E-2</v>
      </c>
      <c r="AZ169" s="161"/>
      <c r="BA169" s="161"/>
      <c r="BB169" s="152"/>
      <c r="BC169" s="152"/>
      <c r="BD169" s="152"/>
      <c r="BE169" s="152"/>
      <c r="BF169" s="152"/>
      <c r="BG169" s="152"/>
      <c r="BH169" s="152"/>
      <c r="BI169" s="152"/>
      <c r="BJ169" s="152"/>
      <c r="BK169" s="152"/>
      <c r="BL169" s="152"/>
      <c r="BM169" s="152"/>
    </row>
    <row r="170" spans="1:65" s="162" customFormat="1" ht="16.5" customHeight="1">
      <c r="A170" s="498"/>
      <c r="B170" s="501"/>
      <c r="C170" s="549"/>
      <c r="D170" s="221" t="s">
        <v>162</v>
      </c>
      <c r="E170" s="207"/>
      <c r="F170" s="432">
        <v>99840</v>
      </c>
      <c r="G170" s="419" t="s">
        <v>146</v>
      </c>
      <c r="H170" s="433">
        <v>930</v>
      </c>
      <c r="I170" s="434" t="s">
        <v>147</v>
      </c>
      <c r="J170" s="742"/>
      <c r="K170" s="745"/>
      <c r="L170" s="742"/>
      <c r="M170" s="775"/>
      <c r="N170" s="430"/>
      <c r="O170" s="352"/>
      <c r="P170" s="431"/>
      <c r="Q170" s="578"/>
      <c r="R170" s="422"/>
      <c r="S170" s="342" t="s">
        <v>176</v>
      </c>
      <c r="T170" s="480"/>
      <c r="U170" s="342" t="s">
        <v>176</v>
      </c>
      <c r="V170" s="349"/>
      <c r="W170" s="505"/>
      <c r="X170" s="342"/>
      <c r="Y170" s="480"/>
      <c r="Z170" s="551"/>
      <c r="AA170" s="480"/>
      <c r="AB170" s="483"/>
      <c r="AC170" s="484"/>
      <c r="AD170" s="225" t="s">
        <v>163</v>
      </c>
      <c r="AE170" s="487"/>
      <c r="AF170" s="490"/>
      <c r="AG170" s="484"/>
      <c r="AH170" s="345" t="s">
        <v>164</v>
      </c>
      <c r="AI170" s="364">
        <v>1740</v>
      </c>
      <c r="AJ170" s="365">
        <v>1970</v>
      </c>
      <c r="AK170" s="480"/>
      <c r="AL170" s="767"/>
      <c r="AM170" s="768"/>
      <c r="AN170" s="570"/>
      <c r="AO170" s="769"/>
      <c r="AP170" s="772"/>
      <c r="AQ170" s="749"/>
      <c r="AR170" s="752"/>
      <c r="AS170" s="753"/>
      <c r="AT170" s="757"/>
      <c r="AU170" s="759"/>
      <c r="AV170" s="759"/>
      <c r="AW170" s="761"/>
      <c r="AX170" s="563"/>
      <c r="AY170" s="777"/>
      <c r="AZ170" s="161"/>
      <c r="BA170" s="161"/>
      <c r="BB170" s="152"/>
      <c r="BC170" s="152"/>
      <c r="BD170" s="152"/>
      <c r="BE170" s="152"/>
      <c r="BF170" s="152"/>
      <c r="BG170" s="152"/>
      <c r="BH170" s="152"/>
      <c r="BI170" s="152"/>
      <c r="BJ170" s="152"/>
      <c r="BK170" s="152"/>
      <c r="BL170" s="152"/>
      <c r="BM170" s="152"/>
    </row>
    <row r="171" spans="1:65" s="162" customFormat="1" ht="16.5" customHeight="1">
      <c r="A171" s="498"/>
      <c r="B171" s="500" t="s">
        <v>177</v>
      </c>
      <c r="C171" s="502" t="s">
        <v>144</v>
      </c>
      <c r="D171" s="206" t="s">
        <v>145</v>
      </c>
      <c r="E171" s="207"/>
      <c r="F171" s="418">
        <v>15600</v>
      </c>
      <c r="G171" s="419" t="s">
        <v>146</v>
      </c>
      <c r="H171" s="420">
        <v>140</v>
      </c>
      <c r="I171" s="421" t="s">
        <v>147</v>
      </c>
      <c r="J171" s="742" t="s">
        <v>146</v>
      </c>
      <c r="K171" s="743">
        <v>2780</v>
      </c>
      <c r="L171" s="742" t="s">
        <v>146</v>
      </c>
      <c r="M171" s="773">
        <v>20</v>
      </c>
      <c r="N171" s="422"/>
      <c r="O171" s="423"/>
      <c r="P171" s="424"/>
      <c r="Q171" s="578"/>
      <c r="R171" s="422"/>
      <c r="S171" s="342">
        <v>186720</v>
      </c>
      <c r="T171" s="480"/>
      <c r="U171" s="343">
        <v>1860</v>
      </c>
      <c r="V171" s="340"/>
      <c r="W171" s="505"/>
      <c r="X171" s="343"/>
      <c r="Y171" s="480" t="s">
        <v>146</v>
      </c>
      <c r="Z171" s="478">
        <v>4580</v>
      </c>
      <c r="AA171" s="480" t="s">
        <v>146</v>
      </c>
      <c r="AB171" s="481">
        <v>20</v>
      </c>
      <c r="AC171" s="484" t="s">
        <v>146</v>
      </c>
      <c r="AD171" s="213" t="s">
        <v>150</v>
      </c>
      <c r="AE171" s="485">
        <v>1090</v>
      </c>
      <c r="AF171" s="488">
        <v>1200</v>
      </c>
      <c r="AG171" s="484" t="s">
        <v>146</v>
      </c>
      <c r="AH171" s="341" t="s">
        <v>151</v>
      </c>
      <c r="AI171" s="360">
        <v>2220</v>
      </c>
      <c r="AJ171" s="361">
        <v>2500</v>
      </c>
      <c r="AK171" s="480" t="s">
        <v>146</v>
      </c>
      <c r="AL171" s="778">
        <v>2410</v>
      </c>
      <c r="AM171" s="768" t="s">
        <v>146</v>
      </c>
      <c r="AN171" s="568">
        <v>20</v>
      </c>
      <c r="AO171" s="769" t="s">
        <v>152</v>
      </c>
      <c r="AP171" s="770">
        <v>2470</v>
      </c>
      <c r="AQ171" s="749" t="s">
        <v>146</v>
      </c>
      <c r="AR171" s="750">
        <v>20</v>
      </c>
      <c r="AS171" s="753" t="s">
        <v>152</v>
      </c>
      <c r="AT171" s="762" t="s">
        <v>153</v>
      </c>
      <c r="AU171" s="764" t="s">
        <v>154</v>
      </c>
      <c r="AV171" s="764" t="s">
        <v>154</v>
      </c>
      <c r="AW171" s="747" t="s">
        <v>154</v>
      </c>
      <c r="AX171" s="563" t="s">
        <v>152</v>
      </c>
      <c r="AY171" s="754" t="s">
        <v>270</v>
      </c>
      <c r="AZ171" s="161"/>
      <c r="BA171" s="161"/>
      <c r="BB171" s="152"/>
      <c r="BC171" s="152"/>
      <c r="BD171" s="152"/>
      <c r="BE171" s="152"/>
      <c r="BF171" s="152"/>
      <c r="BG171" s="152"/>
      <c r="BH171" s="152"/>
      <c r="BI171" s="152"/>
      <c r="BJ171" s="152"/>
      <c r="BK171" s="152"/>
      <c r="BL171" s="152"/>
      <c r="BM171" s="152"/>
    </row>
    <row r="172" spans="1:65" s="162" customFormat="1" ht="16.5" customHeight="1">
      <c r="A172" s="498"/>
      <c r="B172" s="501"/>
      <c r="C172" s="503"/>
      <c r="D172" s="214" t="s">
        <v>155</v>
      </c>
      <c r="E172" s="207"/>
      <c r="F172" s="425">
        <v>20440</v>
      </c>
      <c r="G172" s="419" t="s">
        <v>146</v>
      </c>
      <c r="H172" s="426">
        <v>180</v>
      </c>
      <c r="I172" s="427" t="s">
        <v>147</v>
      </c>
      <c r="J172" s="742"/>
      <c r="K172" s="744"/>
      <c r="L172" s="742"/>
      <c r="M172" s="774"/>
      <c r="N172" s="422" t="s">
        <v>146</v>
      </c>
      <c r="O172" s="428">
        <v>3040</v>
      </c>
      <c r="P172" s="429">
        <v>30</v>
      </c>
      <c r="Q172" s="578"/>
      <c r="R172" s="422"/>
      <c r="S172" s="350"/>
      <c r="T172" s="480"/>
      <c r="U172" s="350"/>
      <c r="V172" s="351"/>
      <c r="W172" s="505"/>
      <c r="X172" s="350"/>
      <c r="Y172" s="480"/>
      <c r="Z172" s="479"/>
      <c r="AA172" s="480"/>
      <c r="AB172" s="482"/>
      <c r="AC172" s="484"/>
      <c r="AD172" s="194" t="s">
        <v>156</v>
      </c>
      <c r="AE172" s="486"/>
      <c r="AF172" s="489"/>
      <c r="AG172" s="484"/>
      <c r="AH172" s="344" t="s">
        <v>157</v>
      </c>
      <c r="AI172" s="362">
        <v>1400</v>
      </c>
      <c r="AJ172" s="363">
        <v>1560</v>
      </c>
      <c r="AK172" s="480"/>
      <c r="AL172" s="766"/>
      <c r="AM172" s="768"/>
      <c r="AN172" s="569"/>
      <c r="AO172" s="769"/>
      <c r="AP172" s="771"/>
      <c r="AQ172" s="749"/>
      <c r="AR172" s="751"/>
      <c r="AS172" s="753"/>
      <c r="AT172" s="763"/>
      <c r="AU172" s="765"/>
      <c r="AV172" s="765"/>
      <c r="AW172" s="748"/>
      <c r="AX172" s="563"/>
      <c r="AY172" s="755"/>
      <c r="AZ172" s="161"/>
      <c r="BA172" s="161"/>
      <c r="BB172" s="152"/>
      <c r="BC172" s="152"/>
      <c r="BD172" s="152"/>
      <c r="BE172" s="152"/>
      <c r="BF172" s="152"/>
      <c r="BG172" s="152"/>
      <c r="BH172" s="152"/>
      <c r="BI172" s="152"/>
      <c r="BJ172" s="152"/>
      <c r="BK172" s="152"/>
      <c r="BL172" s="152"/>
      <c r="BM172" s="152"/>
    </row>
    <row r="173" spans="1:65" s="162" customFormat="1" ht="16.5" customHeight="1">
      <c r="A173" s="498"/>
      <c r="B173" s="501"/>
      <c r="C173" s="548" t="s">
        <v>158</v>
      </c>
      <c r="D173" s="214" t="s">
        <v>159</v>
      </c>
      <c r="E173" s="207"/>
      <c r="F173" s="425">
        <v>51410</v>
      </c>
      <c r="G173" s="419" t="s">
        <v>146</v>
      </c>
      <c r="H173" s="426">
        <v>460</v>
      </c>
      <c r="I173" s="427" t="s">
        <v>147</v>
      </c>
      <c r="J173" s="742"/>
      <c r="K173" s="744"/>
      <c r="L173" s="742"/>
      <c r="M173" s="774"/>
      <c r="N173" s="430"/>
      <c r="O173" s="352"/>
      <c r="P173" s="431"/>
      <c r="Q173" s="578"/>
      <c r="R173" s="422"/>
      <c r="S173" s="342" t="s">
        <v>178</v>
      </c>
      <c r="T173" s="480"/>
      <c r="U173" s="342" t="s">
        <v>178</v>
      </c>
      <c r="V173" s="349"/>
      <c r="W173" s="505"/>
      <c r="X173" s="342"/>
      <c r="Y173" s="480" t="s">
        <v>146</v>
      </c>
      <c r="Z173" s="550">
        <v>5580</v>
      </c>
      <c r="AA173" s="480"/>
      <c r="AB173" s="482"/>
      <c r="AC173" s="484"/>
      <c r="AD173" s="194" t="s">
        <v>160</v>
      </c>
      <c r="AE173" s="486"/>
      <c r="AF173" s="489"/>
      <c r="AG173" s="484"/>
      <c r="AH173" s="344" t="s">
        <v>161</v>
      </c>
      <c r="AI173" s="362">
        <v>1520</v>
      </c>
      <c r="AJ173" s="363">
        <v>1720</v>
      </c>
      <c r="AK173" s="480"/>
      <c r="AL173" s="766"/>
      <c r="AM173" s="768"/>
      <c r="AN173" s="569"/>
      <c r="AO173" s="769"/>
      <c r="AP173" s="771"/>
      <c r="AQ173" s="749"/>
      <c r="AR173" s="751"/>
      <c r="AS173" s="753"/>
      <c r="AT173" s="756">
        <v>0.02</v>
      </c>
      <c r="AU173" s="758">
        <v>0.03</v>
      </c>
      <c r="AV173" s="758">
        <v>0.05</v>
      </c>
      <c r="AW173" s="760">
        <v>0.06</v>
      </c>
      <c r="AX173" s="563"/>
      <c r="AY173" s="776">
        <v>7.0000000000000007E-2</v>
      </c>
      <c r="AZ173" s="161"/>
      <c r="BA173" s="161"/>
      <c r="BB173" s="152"/>
      <c r="BC173" s="152"/>
      <c r="BD173" s="152"/>
      <c r="BE173" s="152"/>
      <c r="BF173" s="152"/>
      <c r="BG173" s="152"/>
      <c r="BH173" s="152"/>
      <c r="BI173" s="152"/>
      <c r="BJ173" s="152"/>
      <c r="BK173" s="152"/>
      <c r="BL173" s="152"/>
      <c r="BM173" s="152"/>
    </row>
    <row r="174" spans="1:65" s="162" customFormat="1" ht="16.5" customHeight="1">
      <c r="A174" s="498"/>
      <c r="B174" s="501"/>
      <c r="C174" s="549"/>
      <c r="D174" s="221" t="s">
        <v>162</v>
      </c>
      <c r="E174" s="207"/>
      <c r="F174" s="432">
        <v>98090</v>
      </c>
      <c r="G174" s="419" t="s">
        <v>146</v>
      </c>
      <c r="H174" s="433">
        <v>920</v>
      </c>
      <c r="I174" s="434" t="s">
        <v>147</v>
      </c>
      <c r="J174" s="742"/>
      <c r="K174" s="745"/>
      <c r="L174" s="742"/>
      <c r="M174" s="775"/>
      <c r="N174" s="430"/>
      <c r="O174" s="352"/>
      <c r="P174" s="431"/>
      <c r="Q174" s="578"/>
      <c r="R174" s="422"/>
      <c r="S174" s="342">
        <v>204550</v>
      </c>
      <c r="T174" s="480"/>
      <c r="U174" s="343">
        <v>2050</v>
      </c>
      <c r="V174" s="340"/>
      <c r="W174" s="505"/>
      <c r="X174" s="343"/>
      <c r="Y174" s="480"/>
      <c r="Z174" s="551"/>
      <c r="AA174" s="480"/>
      <c r="AB174" s="483"/>
      <c r="AC174" s="484"/>
      <c r="AD174" s="225" t="s">
        <v>163</v>
      </c>
      <c r="AE174" s="487"/>
      <c r="AF174" s="490"/>
      <c r="AG174" s="484"/>
      <c r="AH174" s="345" t="s">
        <v>164</v>
      </c>
      <c r="AI174" s="364">
        <v>1570</v>
      </c>
      <c r="AJ174" s="365">
        <v>1740</v>
      </c>
      <c r="AK174" s="480"/>
      <c r="AL174" s="767"/>
      <c r="AM174" s="768"/>
      <c r="AN174" s="570"/>
      <c r="AO174" s="769"/>
      <c r="AP174" s="772"/>
      <c r="AQ174" s="749"/>
      <c r="AR174" s="752"/>
      <c r="AS174" s="753"/>
      <c r="AT174" s="757"/>
      <c r="AU174" s="759"/>
      <c r="AV174" s="759"/>
      <c r="AW174" s="761"/>
      <c r="AX174" s="563"/>
      <c r="AY174" s="777"/>
      <c r="AZ174" s="161"/>
      <c r="BA174" s="161"/>
      <c r="BB174" s="152"/>
      <c r="BC174" s="152"/>
      <c r="BD174" s="152"/>
      <c r="BE174" s="152"/>
      <c r="BF174" s="152"/>
      <c r="BG174" s="152"/>
      <c r="BH174" s="152"/>
      <c r="BI174" s="152"/>
      <c r="BJ174" s="152"/>
      <c r="BK174" s="152"/>
      <c r="BL174" s="152"/>
      <c r="BM174" s="152"/>
    </row>
    <row r="175" spans="1:65" s="162" customFormat="1" ht="16.5" customHeight="1">
      <c r="A175" s="498"/>
      <c r="B175" s="500" t="s">
        <v>179</v>
      </c>
      <c r="C175" s="502" t="s">
        <v>144</v>
      </c>
      <c r="D175" s="206" t="s">
        <v>145</v>
      </c>
      <c r="E175" s="207"/>
      <c r="F175" s="418">
        <v>13680</v>
      </c>
      <c r="G175" s="419" t="s">
        <v>146</v>
      </c>
      <c r="H175" s="420">
        <v>120</v>
      </c>
      <c r="I175" s="421" t="s">
        <v>147</v>
      </c>
      <c r="J175" s="742" t="s">
        <v>146</v>
      </c>
      <c r="K175" s="743">
        <v>2500</v>
      </c>
      <c r="L175" s="742" t="s">
        <v>146</v>
      </c>
      <c r="M175" s="773">
        <v>20</v>
      </c>
      <c r="N175" s="422"/>
      <c r="O175" s="423"/>
      <c r="P175" s="424"/>
      <c r="Q175" s="578"/>
      <c r="R175" s="422"/>
      <c r="S175" s="350"/>
      <c r="T175" s="480"/>
      <c r="U175" s="350"/>
      <c r="V175" s="351"/>
      <c r="W175" s="505"/>
      <c r="X175" s="350"/>
      <c r="Y175" s="577"/>
      <c r="Z175" s="352"/>
      <c r="AA175" s="578"/>
      <c r="AB175" s="353"/>
      <c r="AC175" s="558" t="s">
        <v>146</v>
      </c>
      <c r="AD175" s="213" t="s">
        <v>150</v>
      </c>
      <c r="AE175" s="485">
        <v>990</v>
      </c>
      <c r="AF175" s="488">
        <v>1090</v>
      </c>
      <c r="AG175" s="484" t="s">
        <v>146</v>
      </c>
      <c r="AH175" s="341" t="s">
        <v>151</v>
      </c>
      <c r="AI175" s="360">
        <v>1940</v>
      </c>
      <c r="AJ175" s="361">
        <v>2190</v>
      </c>
      <c r="AK175" s="480" t="s">
        <v>146</v>
      </c>
      <c r="AL175" s="778">
        <v>2170</v>
      </c>
      <c r="AM175" s="768" t="s">
        <v>146</v>
      </c>
      <c r="AN175" s="568">
        <v>20</v>
      </c>
      <c r="AO175" s="769" t="s">
        <v>152</v>
      </c>
      <c r="AP175" s="770">
        <v>2230</v>
      </c>
      <c r="AQ175" s="749" t="s">
        <v>146</v>
      </c>
      <c r="AR175" s="750">
        <v>20</v>
      </c>
      <c r="AS175" s="753" t="s">
        <v>152</v>
      </c>
      <c r="AT175" s="762" t="s">
        <v>153</v>
      </c>
      <c r="AU175" s="764" t="s">
        <v>154</v>
      </c>
      <c r="AV175" s="764" t="s">
        <v>154</v>
      </c>
      <c r="AW175" s="747" t="s">
        <v>154</v>
      </c>
      <c r="AX175" s="563" t="s">
        <v>152</v>
      </c>
      <c r="AY175" s="754" t="s">
        <v>270</v>
      </c>
      <c r="AZ175" s="161"/>
      <c r="BA175" s="161"/>
      <c r="BB175" s="152"/>
      <c r="BC175" s="152"/>
      <c r="BD175" s="152"/>
      <c r="BE175" s="152"/>
      <c r="BF175" s="152"/>
      <c r="BG175" s="152"/>
      <c r="BH175" s="152"/>
      <c r="BI175" s="152"/>
      <c r="BJ175" s="152"/>
      <c r="BK175" s="152"/>
      <c r="BL175" s="152"/>
      <c r="BM175" s="152"/>
    </row>
    <row r="176" spans="1:65" s="162" customFormat="1" ht="16.5" customHeight="1">
      <c r="A176" s="498"/>
      <c r="B176" s="501"/>
      <c r="C176" s="503"/>
      <c r="D176" s="214" t="s">
        <v>155</v>
      </c>
      <c r="E176" s="207"/>
      <c r="F176" s="425">
        <v>18260</v>
      </c>
      <c r="G176" s="419" t="s">
        <v>146</v>
      </c>
      <c r="H176" s="426">
        <v>160</v>
      </c>
      <c r="I176" s="427" t="s">
        <v>147</v>
      </c>
      <c r="J176" s="742"/>
      <c r="K176" s="744"/>
      <c r="L176" s="742"/>
      <c r="M176" s="774"/>
      <c r="N176" s="422" t="s">
        <v>146</v>
      </c>
      <c r="O176" s="428">
        <v>3040</v>
      </c>
      <c r="P176" s="429">
        <v>30</v>
      </c>
      <c r="Q176" s="578"/>
      <c r="R176" s="422"/>
      <c r="S176" s="342" t="s">
        <v>180</v>
      </c>
      <c r="T176" s="480"/>
      <c r="U176" s="342" t="s">
        <v>180</v>
      </c>
      <c r="V176" s="349"/>
      <c r="W176" s="505"/>
      <c r="X176" s="342" t="s">
        <v>181</v>
      </c>
      <c r="Y176" s="577"/>
      <c r="Z176" s="352"/>
      <c r="AA176" s="578"/>
      <c r="AB176" s="354"/>
      <c r="AC176" s="558"/>
      <c r="AD176" s="194" t="s">
        <v>156</v>
      </c>
      <c r="AE176" s="486"/>
      <c r="AF176" s="489"/>
      <c r="AG176" s="484"/>
      <c r="AH176" s="344" t="s">
        <v>157</v>
      </c>
      <c r="AI176" s="362">
        <v>1200</v>
      </c>
      <c r="AJ176" s="363">
        <v>1360</v>
      </c>
      <c r="AK176" s="480"/>
      <c r="AL176" s="766"/>
      <c r="AM176" s="768"/>
      <c r="AN176" s="569"/>
      <c r="AO176" s="769"/>
      <c r="AP176" s="771"/>
      <c r="AQ176" s="749"/>
      <c r="AR176" s="751"/>
      <c r="AS176" s="753"/>
      <c r="AT176" s="763"/>
      <c r="AU176" s="765"/>
      <c r="AV176" s="765"/>
      <c r="AW176" s="748"/>
      <c r="AX176" s="563"/>
      <c r="AY176" s="755"/>
      <c r="AZ176" s="161"/>
      <c r="BA176" s="161"/>
      <c r="BB176" s="152"/>
      <c r="BC176" s="152"/>
      <c r="BD176" s="152"/>
      <c r="BE176" s="152"/>
      <c r="BF176" s="152"/>
      <c r="BG176" s="152"/>
      <c r="BH176" s="152"/>
      <c r="BI176" s="152"/>
      <c r="BJ176" s="152"/>
      <c r="BK176" s="152"/>
      <c r="BL176" s="152"/>
      <c r="BM176" s="152"/>
    </row>
    <row r="177" spans="1:65" s="162" customFormat="1" ht="16.5" customHeight="1">
      <c r="A177" s="498"/>
      <c r="B177" s="501"/>
      <c r="C177" s="548" t="s">
        <v>158</v>
      </c>
      <c r="D177" s="214" t="s">
        <v>159</v>
      </c>
      <c r="E177" s="207"/>
      <c r="F177" s="425">
        <v>48660</v>
      </c>
      <c r="G177" s="419" t="s">
        <v>146</v>
      </c>
      <c r="H177" s="426">
        <v>430</v>
      </c>
      <c r="I177" s="427" t="s">
        <v>147</v>
      </c>
      <c r="J177" s="742"/>
      <c r="K177" s="744"/>
      <c r="L177" s="742"/>
      <c r="M177" s="774"/>
      <c r="N177" s="430"/>
      <c r="O177" s="352"/>
      <c r="P177" s="431"/>
      <c r="Q177" s="578"/>
      <c r="R177" s="422"/>
      <c r="S177" s="342">
        <v>222330</v>
      </c>
      <c r="T177" s="480"/>
      <c r="U177" s="343">
        <v>2220</v>
      </c>
      <c r="V177" s="340"/>
      <c r="W177" s="505"/>
      <c r="X177" s="355" t="s">
        <v>182</v>
      </c>
      <c r="Y177" s="577"/>
      <c r="Z177" s="352"/>
      <c r="AA177" s="578"/>
      <c r="AB177" s="354"/>
      <c r="AC177" s="558"/>
      <c r="AD177" s="194" t="s">
        <v>160</v>
      </c>
      <c r="AE177" s="486"/>
      <c r="AF177" s="489"/>
      <c r="AG177" s="484"/>
      <c r="AH177" s="344" t="s">
        <v>161</v>
      </c>
      <c r="AI177" s="362">
        <v>1320</v>
      </c>
      <c r="AJ177" s="363">
        <v>1470</v>
      </c>
      <c r="AK177" s="480"/>
      <c r="AL177" s="766"/>
      <c r="AM177" s="768"/>
      <c r="AN177" s="569"/>
      <c r="AO177" s="769"/>
      <c r="AP177" s="771"/>
      <c r="AQ177" s="749"/>
      <c r="AR177" s="751"/>
      <c r="AS177" s="753"/>
      <c r="AT177" s="756">
        <v>0.02</v>
      </c>
      <c r="AU177" s="758">
        <v>0.03</v>
      </c>
      <c r="AV177" s="758">
        <v>0.05</v>
      </c>
      <c r="AW177" s="760">
        <v>0.06</v>
      </c>
      <c r="AX177" s="563"/>
      <c r="AY177" s="776">
        <v>7.0000000000000007E-2</v>
      </c>
      <c r="AZ177" s="161"/>
      <c r="BA177" s="161"/>
      <c r="BB177" s="152"/>
      <c r="BC177" s="152"/>
      <c r="BD177" s="152"/>
      <c r="BE177" s="152"/>
      <c r="BF177" s="152"/>
      <c r="BG177" s="152"/>
      <c r="BH177" s="152"/>
      <c r="BI177" s="152"/>
      <c r="BJ177" s="152"/>
      <c r="BK177" s="152"/>
      <c r="BL177" s="152"/>
      <c r="BM177" s="152"/>
    </row>
    <row r="178" spans="1:65" s="162" customFormat="1" ht="16.5" customHeight="1">
      <c r="A178" s="498"/>
      <c r="B178" s="501"/>
      <c r="C178" s="549"/>
      <c r="D178" s="221" t="s">
        <v>162</v>
      </c>
      <c r="E178" s="207"/>
      <c r="F178" s="432">
        <v>94940</v>
      </c>
      <c r="G178" s="419" t="s">
        <v>146</v>
      </c>
      <c r="H178" s="433">
        <v>890</v>
      </c>
      <c r="I178" s="434" t="s">
        <v>147</v>
      </c>
      <c r="J178" s="742"/>
      <c r="K178" s="745"/>
      <c r="L178" s="742"/>
      <c r="M178" s="775"/>
      <c r="N178" s="430"/>
      <c r="O178" s="352"/>
      <c r="P178" s="431"/>
      <c r="Q178" s="578"/>
      <c r="R178" s="422"/>
      <c r="S178" s="350"/>
      <c r="T178" s="480"/>
      <c r="U178" s="350"/>
      <c r="V178" s="351"/>
      <c r="W178" s="505"/>
      <c r="X178" s="350"/>
      <c r="Y178" s="577"/>
      <c r="Z178" s="352"/>
      <c r="AA178" s="578"/>
      <c r="AB178" s="354"/>
      <c r="AC178" s="558"/>
      <c r="AD178" s="225" t="s">
        <v>163</v>
      </c>
      <c r="AE178" s="487"/>
      <c r="AF178" s="490"/>
      <c r="AG178" s="484"/>
      <c r="AH178" s="345" t="s">
        <v>164</v>
      </c>
      <c r="AI178" s="364">
        <v>1390</v>
      </c>
      <c r="AJ178" s="365">
        <v>1510</v>
      </c>
      <c r="AK178" s="480"/>
      <c r="AL178" s="767"/>
      <c r="AM178" s="768"/>
      <c r="AN178" s="570"/>
      <c r="AO178" s="769"/>
      <c r="AP178" s="772"/>
      <c r="AQ178" s="749"/>
      <c r="AR178" s="752"/>
      <c r="AS178" s="753"/>
      <c r="AT178" s="757"/>
      <c r="AU178" s="759"/>
      <c r="AV178" s="759"/>
      <c r="AW178" s="761"/>
      <c r="AX178" s="563"/>
      <c r="AY178" s="777"/>
      <c r="AZ178" s="161"/>
      <c r="BA178" s="161"/>
      <c r="BB178" s="152"/>
      <c r="BC178" s="152"/>
      <c r="BD178" s="152"/>
      <c r="BE178" s="152"/>
      <c r="BF178" s="152"/>
      <c r="BG178" s="152"/>
      <c r="BH178" s="152"/>
      <c r="BI178" s="152"/>
      <c r="BJ178" s="152"/>
      <c r="BK178" s="152"/>
      <c r="BL178" s="152"/>
      <c r="BM178" s="152"/>
    </row>
    <row r="179" spans="1:65" s="162" customFormat="1" ht="16.5" customHeight="1">
      <c r="A179" s="498"/>
      <c r="B179" s="500" t="s">
        <v>183</v>
      </c>
      <c r="C179" s="502" t="s">
        <v>144</v>
      </c>
      <c r="D179" s="206" t="s">
        <v>145</v>
      </c>
      <c r="E179" s="207"/>
      <c r="F179" s="418">
        <v>13090</v>
      </c>
      <c r="G179" s="419" t="s">
        <v>146</v>
      </c>
      <c r="H179" s="420">
        <v>110</v>
      </c>
      <c r="I179" s="421" t="s">
        <v>147</v>
      </c>
      <c r="J179" s="742" t="s">
        <v>146</v>
      </c>
      <c r="K179" s="743">
        <v>2270</v>
      </c>
      <c r="L179" s="742" t="s">
        <v>146</v>
      </c>
      <c r="M179" s="773">
        <v>20</v>
      </c>
      <c r="N179" s="422"/>
      <c r="O179" s="423"/>
      <c r="P179" s="424"/>
      <c r="Q179" s="578"/>
      <c r="R179" s="422"/>
      <c r="S179" s="342" t="s">
        <v>184</v>
      </c>
      <c r="T179" s="480"/>
      <c r="U179" s="342" t="s">
        <v>184</v>
      </c>
      <c r="V179" s="349"/>
      <c r="W179" s="505"/>
      <c r="X179" s="342"/>
      <c r="Y179" s="577"/>
      <c r="Z179" s="352"/>
      <c r="AA179" s="578"/>
      <c r="AB179" s="354"/>
      <c r="AC179" s="558" t="s">
        <v>146</v>
      </c>
      <c r="AD179" s="213" t="s">
        <v>150</v>
      </c>
      <c r="AE179" s="485">
        <v>1090</v>
      </c>
      <c r="AF179" s="488">
        <v>1200</v>
      </c>
      <c r="AG179" s="484" t="s">
        <v>146</v>
      </c>
      <c r="AH179" s="341" t="s">
        <v>151</v>
      </c>
      <c r="AI179" s="360">
        <v>2150</v>
      </c>
      <c r="AJ179" s="361">
        <v>2400</v>
      </c>
      <c r="AK179" s="480" t="s">
        <v>146</v>
      </c>
      <c r="AL179" s="778">
        <v>1970</v>
      </c>
      <c r="AM179" s="768" t="s">
        <v>146</v>
      </c>
      <c r="AN179" s="568">
        <v>20</v>
      </c>
      <c r="AO179" s="769" t="s">
        <v>152</v>
      </c>
      <c r="AP179" s="770">
        <v>2020</v>
      </c>
      <c r="AQ179" s="749" t="s">
        <v>146</v>
      </c>
      <c r="AR179" s="750">
        <v>20</v>
      </c>
      <c r="AS179" s="753" t="s">
        <v>152</v>
      </c>
      <c r="AT179" s="762" t="s">
        <v>153</v>
      </c>
      <c r="AU179" s="764" t="s">
        <v>154</v>
      </c>
      <c r="AV179" s="764" t="s">
        <v>154</v>
      </c>
      <c r="AW179" s="747" t="s">
        <v>154</v>
      </c>
      <c r="AX179" s="563" t="s">
        <v>152</v>
      </c>
      <c r="AY179" s="754" t="s">
        <v>270</v>
      </c>
      <c r="AZ179" s="161"/>
      <c r="BA179" s="161"/>
      <c r="BB179" s="152"/>
      <c r="BC179" s="152"/>
      <c r="BD179" s="152"/>
      <c r="BE179" s="152"/>
      <c r="BF179" s="152"/>
      <c r="BG179" s="152"/>
      <c r="BH179" s="152"/>
      <c r="BI179" s="152"/>
      <c r="BJ179" s="152"/>
      <c r="BK179" s="152"/>
      <c r="BL179" s="152"/>
      <c r="BM179" s="152"/>
    </row>
    <row r="180" spans="1:65" s="162" customFormat="1" ht="16.5" customHeight="1">
      <c r="A180" s="498"/>
      <c r="B180" s="501"/>
      <c r="C180" s="503"/>
      <c r="D180" s="214" t="s">
        <v>155</v>
      </c>
      <c r="E180" s="207"/>
      <c r="F180" s="425">
        <v>17590</v>
      </c>
      <c r="G180" s="419" t="s">
        <v>146</v>
      </c>
      <c r="H180" s="426">
        <v>150</v>
      </c>
      <c r="I180" s="427" t="s">
        <v>147</v>
      </c>
      <c r="J180" s="742"/>
      <c r="K180" s="744"/>
      <c r="L180" s="742"/>
      <c r="M180" s="774"/>
      <c r="N180" s="422" t="s">
        <v>146</v>
      </c>
      <c r="O180" s="428">
        <v>3040</v>
      </c>
      <c r="P180" s="429">
        <v>30</v>
      </c>
      <c r="Q180" s="578"/>
      <c r="R180" s="422"/>
      <c r="S180" s="342">
        <v>240110</v>
      </c>
      <c r="T180" s="480"/>
      <c r="U180" s="343">
        <v>2400</v>
      </c>
      <c r="V180" s="340"/>
      <c r="W180" s="505"/>
      <c r="X180" s="343"/>
      <c r="Y180" s="577"/>
      <c r="Z180" s="352"/>
      <c r="AA180" s="578"/>
      <c r="AB180" s="354"/>
      <c r="AC180" s="558"/>
      <c r="AD180" s="194" t="s">
        <v>156</v>
      </c>
      <c r="AE180" s="486"/>
      <c r="AF180" s="489"/>
      <c r="AG180" s="484"/>
      <c r="AH180" s="344" t="s">
        <v>157</v>
      </c>
      <c r="AI180" s="362">
        <v>1320</v>
      </c>
      <c r="AJ180" s="363">
        <v>1480</v>
      </c>
      <c r="AK180" s="480"/>
      <c r="AL180" s="766"/>
      <c r="AM180" s="768"/>
      <c r="AN180" s="569"/>
      <c r="AO180" s="769"/>
      <c r="AP180" s="771"/>
      <c r="AQ180" s="749"/>
      <c r="AR180" s="751"/>
      <c r="AS180" s="753"/>
      <c r="AT180" s="763"/>
      <c r="AU180" s="765"/>
      <c r="AV180" s="765"/>
      <c r="AW180" s="748"/>
      <c r="AX180" s="563"/>
      <c r="AY180" s="755"/>
      <c r="AZ180" s="161"/>
      <c r="BA180" s="161"/>
      <c r="BB180" s="152"/>
      <c r="BC180" s="152"/>
      <c r="BD180" s="152"/>
      <c r="BE180" s="152"/>
      <c r="BF180" s="152"/>
      <c r="BG180" s="152"/>
      <c r="BH180" s="152"/>
      <c r="BI180" s="152"/>
      <c r="BJ180" s="152"/>
      <c r="BK180" s="152"/>
      <c r="BL180" s="152"/>
      <c r="BM180" s="152"/>
    </row>
    <row r="181" spans="1:65" s="162" customFormat="1" ht="16.5" customHeight="1">
      <c r="A181" s="498"/>
      <c r="B181" s="501"/>
      <c r="C181" s="548" t="s">
        <v>158</v>
      </c>
      <c r="D181" s="214" t="s">
        <v>159</v>
      </c>
      <c r="E181" s="207"/>
      <c r="F181" s="425">
        <v>47810</v>
      </c>
      <c r="G181" s="419" t="s">
        <v>146</v>
      </c>
      <c r="H181" s="426">
        <v>420</v>
      </c>
      <c r="I181" s="427" t="s">
        <v>147</v>
      </c>
      <c r="J181" s="742"/>
      <c r="K181" s="744"/>
      <c r="L181" s="742"/>
      <c r="M181" s="774"/>
      <c r="N181" s="430"/>
      <c r="O181" s="352"/>
      <c r="P181" s="431"/>
      <c r="Q181" s="578"/>
      <c r="R181" s="422"/>
      <c r="S181" s="350"/>
      <c r="T181" s="480"/>
      <c r="U181" s="350"/>
      <c r="V181" s="351"/>
      <c r="W181" s="505"/>
      <c r="X181" s="350"/>
      <c r="Y181" s="577"/>
      <c r="Z181" s="352"/>
      <c r="AA181" s="578"/>
      <c r="AB181" s="354"/>
      <c r="AC181" s="558"/>
      <c r="AD181" s="194" t="s">
        <v>160</v>
      </c>
      <c r="AE181" s="486"/>
      <c r="AF181" s="489"/>
      <c r="AG181" s="484"/>
      <c r="AH181" s="344" t="s">
        <v>161</v>
      </c>
      <c r="AI181" s="362">
        <v>1470</v>
      </c>
      <c r="AJ181" s="363">
        <v>1620</v>
      </c>
      <c r="AK181" s="480"/>
      <c r="AL181" s="766"/>
      <c r="AM181" s="768"/>
      <c r="AN181" s="569"/>
      <c r="AO181" s="769"/>
      <c r="AP181" s="771"/>
      <c r="AQ181" s="749"/>
      <c r="AR181" s="751"/>
      <c r="AS181" s="753"/>
      <c r="AT181" s="756">
        <v>0.02</v>
      </c>
      <c r="AU181" s="758">
        <v>0.03</v>
      </c>
      <c r="AV181" s="758">
        <v>0.05</v>
      </c>
      <c r="AW181" s="760">
        <v>0.06</v>
      </c>
      <c r="AX181" s="563"/>
      <c r="AY181" s="776">
        <v>7.0000000000000007E-2</v>
      </c>
      <c r="AZ181" s="161"/>
      <c r="BA181" s="161"/>
      <c r="BB181" s="152"/>
      <c r="BC181" s="152"/>
      <c r="BD181" s="152"/>
      <c r="BE181" s="152"/>
      <c r="BF181" s="152"/>
      <c r="BG181" s="152"/>
      <c r="BH181" s="152"/>
      <c r="BI181" s="152"/>
      <c r="BJ181" s="152"/>
      <c r="BK181" s="152"/>
      <c r="BL181" s="152"/>
      <c r="BM181" s="152"/>
    </row>
    <row r="182" spans="1:65" s="162" customFormat="1" ht="16.5" customHeight="1">
      <c r="A182" s="498"/>
      <c r="B182" s="501"/>
      <c r="C182" s="549"/>
      <c r="D182" s="221" t="s">
        <v>162</v>
      </c>
      <c r="E182" s="207"/>
      <c r="F182" s="432">
        <v>93970</v>
      </c>
      <c r="G182" s="419" t="s">
        <v>146</v>
      </c>
      <c r="H182" s="433">
        <v>880</v>
      </c>
      <c r="I182" s="434" t="s">
        <v>147</v>
      </c>
      <c r="J182" s="742"/>
      <c r="K182" s="745"/>
      <c r="L182" s="742"/>
      <c r="M182" s="775"/>
      <c r="N182" s="430"/>
      <c r="O182" s="352"/>
      <c r="P182" s="431"/>
      <c r="Q182" s="578"/>
      <c r="R182" s="422"/>
      <c r="S182" s="342" t="s">
        <v>185</v>
      </c>
      <c r="T182" s="480"/>
      <c r="U182" s="342" t="s">
        <v>185</v>
      </c>
      <c r="V182" s="349"/>
      <c r="W182" s="505"/>
      <c r="X182" s="342"/>
      <c r="Y182" s="577"/>
      <c r="Z182" s="352"/>
      <c r="AA182" s="578"/>
      <c r="AB182" s="354"/>
      <c r="AC182" s="558"/>
      <c r="AD182" s="225" t="s">
        <v>163</v>
      </c>
      <c r="AE182" s="487"/>
      <c r="AF182" s="490"/>
      <c r="AG182" s="484"/>
      <c r="AH182" s="345" t="s">
        <v>164</v>
      </c>
      <c r="AI182" s="364">
        <v>1510</v>
      </c>
      <c r="AJ182" s="365">
        <v>1680</v>
      </c>
      <c r="AK182" s="480"/>
      <c r="AL182" s="767"/>
      <c r="AM182" s="768"/>
      <c r="AN182" s="570"/>
      <c r="AO182" s="769"/>
      <c r="AP182" s="772"/>
      <c r="AQ182" s="749"/>
      <c r="AR182" s="752"/>
      <c r="AS182" s="753"/>
      <c r="AT182" s="757"/>
      <c r="AU182" s="759"/>
      <c r="AV182" s="759"/>
      <c r="AW182" s="761"/>
      <c r="AX182" s="563"/>
      <c r="AY182" s="777"/>
      <c r="AZ182" s="161"/>
      <c r="BA182" s="161"/>
      <c r="BB182" s="152"/>
      <c r="BC182" s="152"/>
      <c r="BD182" s="152"/>
      <c r="BE182" s="152"/>
      <c r="BF182" s="152"/>
      <c r="BG182" s="152"/>
      <c r="BH182" s="152"/>
      <c r="BI182" s="152"/>
      <c r="BJ182" s="152"/>
      <c r="BK182" s="152"/>
      <c r="BL182" s="152"/>
      <c r="BM182" s="152"/>
    </row>
    <row r="183" spans="1:65" s="162" customFormat="1" ht="16.5" customHeight="1">
      <c r="A183" s="498"/>
      <c r="B183" s="542" t="s">
        <v>186</v>
      </c>
      <c r="C183" s="502" t="s">
        <v>144</v>
      </c>
      <c r="D183" s="206" t="s">
        <v>145</v>
      </c>
      <c r="E183" s="207"/>
      <c r="F183" s="418">
        <v>12590</v>
      </c>
      <c r="G183" s="419" t="s">
        <v>146</v>
      </c>
      <c r="H183" s="420">
        <v>100</v>
      </c>
      <c r="I183" s="421" t="s">
        <v>147</v>
      </c>
      <c r="J183" s="742" t="s">
        <v>146</v>
      </c>
      <c r="K183" s="743">
        <v>2080</v>
      </c>
      <c r="L183" s="742" t="s">
        <v>146</v>
      </c>
      <c r="M183" s="773">
        <v>20</v>
      </c>
      <c r="N183" s="422"/>
      <c r="O183" s="423"/>
      <c r="P183" s="424"/>
      <c r="Q183" s="578"/>
      <c r="R183" s="422"/>
      <c r="S183" s="342">
        <v>257940</v>
      </c>
      <c r="T183" s="480"/>
      <c r="U183" s="343">
        <v>2580</v>
      </c>
      <c r="V183" s="340"/>
      <c r="W183" s="505"/>
      <c r="X183" s="343"/>
      <c r="Y183" s="577"/>
      <c r="Z183" s="352"/>
      <c r="AA183" s="578"/>
      <c r="AB183" s="354"/>
      <c r="AC183" s="558" t="s">
        <v>146</v>
      </c>
      <c r="AD183" s="213" t="s">
        <v>150</v>
      </c>
      <c r="AE183" s="485">
        <v>990</v>
      </c>
      <c r="AF183" s="488">
        <v>1090</v>
      </c>
      <c r="AG183" s="484" t="s">
        <v>146</v>
      </c>
      <c r="AH183" s="341" t="s">
        <v>151</v>
      </c>
      <c r="AI183" s="360">
        <v>1940</v>
      </c>
      <c r="AJ183" s="361">
        <v>2190</v>
      </c>
      <c r="AK183" s="480" t="s">
        <v>146</v>
      </c>
      <c r="AL183" s="778">
        <v>1810</v>
      </c>
      <c r="AM183" s="768" t="s">
        <v>146</v>
      </c>
      <c r="AN183" s="568">
        <v>10</v>
      </c>
      <c r="AO183" s="769" t="s">
        <v>152</v>
      </c>
      <c r="AP183" s="770">
        <v>1850</v>
      </c>
      <c r="AQ183" s="749" t="s">
        <v>146</v>
      </c>
      <c r="AR183" s="750">
        <v>20</v>
      </c>
      <c r="AS183" s="753" t="s">
        <v>152</v>
      </c>
      <c r="AT183" s="762" t="s">
        <v>153</v>
      </c>
      <c r="AU183" s="764" t="s">
        <v>154</v>
      </c>
      <c r="AV183" s="764" t="s">
        <v>154</v>
      </c>
      <c r="AW183" s="747" t="s">
        <v>154</v>
      </c>
      <c r="AX183" s="563" t="s">
        <v>152</v>
      </c>
      <c r="AY183" s="754" t="s">
        <v>270</v>
      </c>
      <c r="AZ183" s="161"/>
      <c r="BA183" s="161"/>
      <c r="BB183" s="152"/>
      <c r="BC183" s="152"/>
      <c r="BD183" s="152"/>
      <c r="BE183" s="152"/>
      <c r="BF183" s="152"/>
      <c r="BG183" s="152"/>
      <c r="BH183" s="152"/>
      <c r="BI183" s="152"/>
      <c r="BJ183" s="152"/>
      <c r="BK183" s="152"/>
      <c r="BL183" s="152"/>
      <c r="BM183" s="152"/>
    </row>
    <row r="184" spans="1:65" s="162" customFormat="1" ht="16.5" customHeight="1">
      <c r="A184" s="498"/>
      <c r="B184" s="501"/>
      <c r="C184" s="503"/>
      <c r="D184" s="214" t="s">
        <v>155</v>
      </c>
      <c r="E184" s="207"/>
      <c r="F184" s="425">
        <v>17020</v>
      </c>
      <c r="G184" s="419" t="s">
        <v>146</v>
      </c>
      <c r="H184" s="426">
        <v>140</v>
      </c>
      <c r="I184" s="427" t="s">
        <v>147</v>
      </c>
      <c r="J184" s="742"/>
      <c r="K184" s="744"/>
      <c r="L184" s="742"/>
      <c r="M184" s="774"/>
      <c r="N184" s="422" t="s">
        <v>146</v>
      </c>
      <c r="O184" s="428">
        <v>3040</v>
      </c>
      <c r="P184" s="429">
        <v>30</v>
      </c>
      <c r="Q184" s="578"/>
      <c r="R184" s="422"/>
      <c r="S184" s="350"/>
      <c r="T184" s="480"/>
      <c r="U184" s="350"/>
      <c r="V184" s="351"/>
      <c r="W184" s="505"/>
      <c r="X184" s="350"/>
      <c r="Y184" s="577"/>
      <c r="Z184" s="352"/>
      <c r="AA184" s="578"/>
      <c r="AB184" s="354"/>
      <c r="AC184" s="558"/>
      <c r="AD184" s="194" t="s">
        <v>156</v>
      </c>
      <c r="AE184" s="486"/>
      <c r="AF184" s="489"/>
      <c r="AG184" s="484"/>
      <c r="AH184" s="344" t="s">
        <v>157</v>
      </c>
      <c r="AI184" s="362">
        <v>1200</v>
      </c>
      <c r="AJ184" s="363">
        <v>1360</v>
      </c>
      <c r="AK184" s="480"/>
      <c r="AL184" s="766"/>
      <c r="AM184" s="768"/>
      <c r="AN184" s="569"/>
      <c r="AO184" s="769"/>
      <c r="AP184" s="771"/>
      <c r="AQ184" s="749"/>
      <c r="AR184" s="751"/>
      <c r="AS184" s="753"/>
      <c r="AT184" s="763"/>
      <c r="AU184" s="765"/>
      <c r="AV184" s="765"/>
      <c r="AW184" s="748"/>
      <c r="AX184" s="563"/>
      <c r="AY184" s="755"/>
      <c r="AZ184" s="161"/>
      <c r="BA184" s="161"/>
      <c r="BB184" s="152"/>
      <c r="BC184" s="152"/>
      <c r="BD184" s="152"/>
      <c r="BE184" s="152"/>
      <c r="BF184" s="152"/>
      <c r="BG184" s="152"/>
      <c r="BH184" s="152"/>
      <c r="BI184" s="152"/>
      <c r="BJ184" s="152"/>
      <c r="BK184" s="152"/>
      <c r="BL184" s="152"/>
      <c r="BM184" s="152"/>
    </row>
    <row r="185" spans="1:65" s="162" customFormat="1" ht="16.5" customHeight="1">
      <c r="A185" s="498"/>
      <c r="B185" s="501"/>
      <c r="C185" s="548" t="s">
        <v>158</v>
      </c>
      <c r="D185" s="214" t="s">
        <v>159</v>
      </c>
      <c r="E185" s="207"/>
      <c r="F185" s="425">
        <v>47090</v>
      </c>
      <c r="G185" s="419" t="s">
        <v>146</v>
      </c>
      <c r="H185" s="426">
        <v>410</v>
      </c>
      <c r="I185" s="427" t="s">
        <v>147</v>
      </c>
      <c r="J185" s="742"/>
      <c r="K185" s="744"/>
      <c r="L185" s="742"/>
      <c r="M185" s="774"/>
      <c r="N185" s="430"/>
      <c r="O185" s="352"/>
      <c r="P185" s="431"/>
      <c r="Q185" s="578"/>
      <c r="R185" s="422"/>
      <c r="S185" s="342" t="s">
        <v>187</v>
      </c>
      <c r="T185" s="480"/>
      <c r="U185" s="342" t="s">
        <v>187</v>
      </c>
      <c r="V185" s="349"/>
      <c r="W185" s="505"/>
      <c r="X185" s="342"/>
      <c r="Y185" s="577"/>
      <c r="Z185" s="352"/>
      <c r="AA185" s="578"/>
      <c r="AB185" s="354"/>
      <c r="AC185" s="558"/>
      <c r="AD185" s="194" t="s">
        <v>160</v>
      </c>
      <c r="AE185" s="486"/>
      <c r="AF185" s="489"/>
      <c r="AG185" s="484"/>
      <c r="AH185" s="344" t="s">
        <v>161</v>
      </c>
      <c r="AI185" s="362">
        <v>1320</v>
      </c>
      <c r="AJ185" s="363">
        <v>1470</v>
      </c>
      <c r="AK185" s="480"/>
      <c r="AL185" s="766"/>
      <c r="AM185" s="768"/>
      <c r="AN185" s="569"/>
      <c r="AO185" s="769"/>
      <c r="AP185" s="771"/>
      <c r="AQ185" s="749"/>
      <c r="AR185" s="751"/>
      <c r="AS185" s="753"/>
      <c r="AT185" s="756">
        <v>0.02</v>
      </c>
      <c r="AU185" s="758">
        <v>0.03</v>
      </c>
      <c r="AV185" s="758">
        <v>0.05</v>
      </c>
      <c r="AW185" s="760">
        <v>0.06</v>
      </c>
      <c r="AX185" s="563"/>
      <c r="AY185" s="776">
        <v>7.0000000000000007E-2</v>
      </c>
      <c r="AZ185" s="161"/>
      <c r="BA185" s="161"/>
      <c r="BB185" s="152"/>
      <c r="BC185" s="152"/>
      <c r="BD185" s="152"/>
      <c r="BE185" s="152"/>
      <c r="BF185" s="152"/>
      <c r="BG185" s="152"/>
      <c r="BH185" s="152"/>
      <c r="BI185" s="152"/>
      <c r="BJ185" s="152"/>
      <c r="BK185" s="152"/>
      <c r="BL185" s="152"/>
      <c r="BM185" s="152"/>
    </row>
    <row r="186" spans="1:65" s="162" customFormat="1" ht="16.5" customHeight="1">
      <c r="A186" s="498"/>
      <c r="B186" s="501"/>
      <c r="C186" s="549"/>
      <c r="D186" s="221" t="s">
        <v>162</v>
      </c>
      <c r="E186" s="207"/>
      <c r="F186" s="432">
        <v>93140</v>
      </c>
      <c r="G186" s="419" t="s">
        <v>146</v>
      </c>
      <c r="H186" s="433">
        <v>870</v>
      </c>
      <c r="I186" s="434" t="s">
        <v>147</v>
      </c>
      <c r="J186" s="742"/>
      <c r="K186" s="745"/>
      <c r="L186" s="742"/>
      <c r="M186" s="775"/>
      <c r="N186" s="430"/>
      <c r="O186" s="352"/>
      <c r="P186" s="431"/>
      <c r="Q186" s="578"/>
      <c r="R186" s="422"/>
      <c r="S186" s="342">
        <v>275720</v>
      </c>
      <c r="T186" s="480"/>
      <c r="U186" s="343">
        <v>2760</v>
      </c>
      <c r="V186" s="340"/>
      <c r="W186" s="505"/>
      <c r="X186" s="343"/>
      <c r="Y186" s="577"/>
      <c r="Z186" s="352"/>
      <c r="AA186" s="578"/>
      <c r="AB186" s="354"/>
      <c r="AC186" s="558"/>
      <c r="AD186" s="225" t="s">
        <v>163</v>
      </c>
      <c r="AE186" s="487"/>
      <c r="AF186" s="490"/>
      <c r="AG186" s="484"/>
      <c r="AH186" s="345" t="s">
        <v>164</v>
      </c>
      <c r="AI186" s="364">
        <v>1390</v>
      </c>
      <c r="AJ186" s="365">
        <v>1510</v>
      </c>
      <c r="AK186" s="480"/>
      <c r="AL186" s="767"/>
      <c r="AM186" s="768"/>
      <c r="AN186" s="570"/>
      <c r="AO186" s="769"/>
      <c r="AP186" s="772"/>
      <c r="AQ186" s="749"/>
      <c r="AR186" s="752"/>
      <c r="AS186" s="753"/>
      <c r="AT186" s="757"/>
      <c r="AU186" s="759"/>
      <c r="AV186" s="759"/>
      <c r="AW186" s="761"/>
      <c r="AX186" s="563"/>
      <c r="AY186" s="777"/>
      <c r="AZ186" s="161"/>
      <c r="BA186" s="161"/>
      <c r="BB186" s="152"/>
      <c r="BC186" s="152"/>
      <c r="BD186" s="152"/>
      <c r="BE186" s="152"/>
      <c r="BF186" s="152"/>
      <c r="BG186" s="152"/>
      <c r="BH186" s="152"/>
      <c r="BI186" s="152"/>
      <c r="BJ186" s="152"/>
      <c r="BK186" s="152"/>
      <c r="BL186" s="152"/>
      <c r="BM186" s="152"/>
    </row>
    <row r="187" spans="1:65" s="162" customFormat="1" ht="16.5" customHeight="1">
      <c r="A187" s="498"/>
      <c r="B187" s="542" t="s">
        <v>188</v>
      </c>
      <c r="C187" s="502" t="s">
        <v>144</v>
      </c>
      <c r="D187" s="206" t="s">
        <v>145</v>
      </c>
      <c r="E187" s="207"/>
      <c r="F187" s="418">
        <v>12160</v>
      </c>
      <c r="G187" s="419" t="s">
        <v>146</v>
      </c>
      <c r="H187" s="420">
        <v>100</v>
      </c>
      <c r="I187" s="421" t="s">
        <v>147</v>
      </c>
      <c r="J187" s="742" t="s">
        <v>146</v>
      </c>
      <c r="K187" s="743">
        <v>1930</v>
      </c>
      <c r="L187" s="742" t="s">
        <v>146</v>
      </c>
      <c r="M187" s="773">
        <v>20</v>
      </c>
      <c r="N187" s="422"/>
      <c r="O187" s="423"/>
      <c r="P187" s="424"/>
      <c r="Q187" s="578"/>
      <c r="R187" s="422"/>
      <c r="S187" s="350"/>
      <c r="T187" s="480"/>
      <c r="U187" s="350"/>
      <c r="V187" s="351"/>
      <c r="W187" s="505"/>
      <c r="X187" s="350"/>
      <c r="Y187" s="577"/>
      <c r="Z187" s="352"/>
      <c r="AA187" s="578"/>
      <c r="AB187" s="354"/>
      <c r="AC187" s="558" t="s">
        <v>146</v>
      </c>
      <c r="AD187" s="213" t="s">
        <v>150</v>
      </c>
      <c r="AE187" s="485">
        <v>920</v>
      </c>
      <c r="AF187" s="488">
        <v>1020</v>
      </c>
      <c r="AG187" s="484" t="s">
        <v>146</v>
      </c>
      <c r="AH187" s="341" t="s">
        <v>151</v>
      </c>
      <c r="AI187" s="360">
        <v>1800</v>
      </c>
      <c r="AJ187" s="361">
        <v>2010</v>
      </c>
      <c r="AK187" s="480" t="s">
        <v>146</v>
      </c>
      <c r="AL187" s="778">
        <v>1670</v>
      </c>
      <c r="AM187" s="768" t="s">
        <v>146</v>
      </c>
      <c r="AN187" s="568">
        <v>10</v>
      </c>
      <c r="AO187" s="769" t="s">
        <v>152</v>
      </c>
      <c r="AP187" s="770">
        <v>1710</v>
      </c>
      <c r="AQ187" s="749" t="s">
        <v>146</v>
      </c>
      <c r="AR187" s="750">
        <v>20</v>
      </c>
      <c r="AS187" s="753" t="s">
        <v>152</v>
      </c>
      <c r="AT187" s="762" t="s">
        <v>154</v>
      </c>
      <c r="AU187" s="764" t="s">
        <v>154</v>
      </c>
      <c r="AV187" s="764" t="s">
        <v>154</v>
      </c>
      <c r="AW187" s="779" t="s">
        <v>154</v>
      </c>
      <c r="AX187" s="563" t="s">
        <v>152</v>
      </c>
      <c r="AY187" s="754" t="s">
        <v>270</v>
      </c>
      <c r="AZ187" s="161"/>
      <c r="BA187" s="161"/>
      <c r="BB187" s="152"/>
      <c r="BC187" s="152"/>
      <c r="BD187" s="152"/>
      <c r="BE187" s="152"/>
      <c r="BF187" s="152"/>
      <c r="BG187" s="152"/>
      <c r="BH187" s="152"/>
      <c r="BI187" s="152"/>
      <c r="BJ187" s="152"/>
      <c r="BK187" s="152"/>
      <c r="BL187" s="152"/>
      <c r="BM187" s="152"/>
    </row>
    <row r="188" spans="1:65" s="162" customFormat="1" ht="16.5" customHeight="1">
      <c r="A188" s="498"/>
      <c r="B188" s="501"/>
      <c r="C188" s="503"/>
      <c r="D188" s="214" t="s">
        <v>155</v>
      </c>
      <c r="E188" s="207"/>
      <c r="F188" s="425">
        <v>16540</v>
      </c>
      <c r="G188" s="419" t="s">
        <v>146</v>
      </c>
      <c r="H188" s="426">
        <v>140</v>
      </c>
      <c r="I188" s="427" t="s">
        <v>147</v>
      </c>
      <c r="J188" s="742"/>
      <c r="K188" s="744"/>
      <c r="L188" s="742"/>
      <c r="M188" s="774"/>
      <c r="N188" s="422" t="s">
        <v>146</v>
      </c>
      <c r="O188" s="428">
        <v>3040</v>
      </c>
      <c r="P188" s="429">
        <v>30</v>
      </c>
      <c r="Q188" s="578"/>
      <c r="R188" s="422"/>
      <c r="S188" s="342" t="s">
        <v>189</v>
      </c>
      <c r="T188" s="480"/>
      <c r="U188" s="342" t="s">
        <v>189</v>
      </c>
      <c r="V188" s="349"/>
      <c r="W188" s="505"/>
      <c r="X188" s="342"/>
      <c r="Y188" s="577"/>
      <c r="Z188" s="352"/>
      <c r="AA188" s="578"/>
      <c r="AB188" s="354"/>
      <c r="AC188" s="558"/>
      <c r="AD188" s="194" t="s">
        <v>156</v>
      </c>
      <c r="AE188" s="486"/>
      <c r="AF188" s="489"/>
      <c r="AG188" s="484"/>
      <c r="AH188" s="344" t="s">
        <v>157</v>
      </c>
      <c r="AI188" s="362">
        <v>1120</v>
      </c>
      <c r="AJ188" s="363">
        <v>1240</v>
      </c>
      <c r="AK188" s="480"/>
      <c r="AL188" s="766"/>
      <c r="AM188" s="768"/>
      <c r="AN188" s="569"/>
      <c r="AO188" s="769"/>
      <c r="AP188" s="771"/>
      <c r="AQ188" s="749"/>
      <c r="AR188" s="751"/>
      <c r="AS188" s="753"/>
      <c r="AT188" s="763"/>
      <c r="AU188" s="765"/>
      <c r="AV188" s="765"/>
      <c r="AW188" s="780"/>
      <c r="AX188" s="563"/>
      <c r="AY188" s="755"/>
      <c r="AZ188" s="161"/>
      <c r="BA188" s="161"/>
      <c r="BB188" s="152"/>
      <c r="BC188" s="152"/>
      <c r="BD188" s="152"/>
      <c r="BE188" s="152"/>
      <c r="BF188" s="152"/>
      <c r="BG188" s="152"/>
      <c r="BH188" s="152"/>
      <c r="BI188" s="152"/>
      <c r="BJ188" s="152"/>
      <c r="BK188" s="152"/>
      <c r="BL188" s="152"/>
      <c r="BM188" s="152"/>
    </row>
    <row r="189" spans="1:65" s="162" customFormat="1" ht="16.5" customHeight="1">
      <c r="A189" s="498"/>
      <c r="B189" s="501"/>
      <c r="C189" s="548" t="s">
        <v>158</v>
      </c>
      <c r="D189" s="214" t="s">
        <v>159</v>
      </c>
      <c r="E189" s="207"/>
      <c r="F189" s="425">
        <v>46480</v>
      </c>
      <c r="G189" s="419" t="s">
        <v>146</v>
      </c>
      <c r="H189" s="426">
        <v>410</v>
      </c>
      <c r="I189" s="427" t="s">
        <v>147</v>
      </c>
      <c r="J189" s="742"/>
      <c r="K189" s="744"/>
      <c r="L189" s="742"/>
      <c r="M189" s="774"/>
      <c r="N189" s="430"/>
      <c r="O189" s="352"/>
      <c r="P189" s="431"/>
      <c r="Q189" s="578"/>
      <c r="R189" s="422"/>
      <c r="S189" s="342">
        <v>293500</v>
      </c>
      <c r="T189" s="480"/>
      <c r="U189" s="343">
        <v>2930</v>
      </c>
      <c r="V189" s="340"/>
      <c r="W189" s="505"/>
      <c r="X189" s="343"/>
      <c r="Y189" s="577"/>
      <c r="Z189" s="352"/>
      <c r="AA189" s="578"/>
      <c r="AB189" s="354"/>
      <c r="AC189" s="558"/>
      <c r="AD189" s="194" t="s">
        <v>160</v>
      </c>
      <c r="AE189" s="486"/>
      <c r="AF189" s="489"/>
      <c r="AG189" s="484"/>
      <c r="AH189" s="344" t="s">
        <v>161</v>
      </c>
      <c r="AI189" s="362">
        <v>1220</v>
      </c>
      <c r="AJ189" s="363">
        <v>1370</v>
      </c>
      <c r="AK189" s="480"/>
      <c r="AL189" s="766"/>
      <c r="AM189" s="768"/>
      <c r="AN189" s="569"/>
      <c r="AO189" s="769"/>
      <c r="AP189" s="771"/>
      <c r="AQ189" s="749"/>
      <c r="AR189" s="751"/>
      <c r="AS189" s="753"/>
      <c r="AT189" s="756">
        <v>0.02</v>
      </c>
      <c r="AU189" s="758">
        <v>0.03</v>
      </c>
      <c r="AV189" s="758">
        <v>0.05</v>
      </c>
      <c r="AW189" s="760">
        <v>0.06</v>
      </c>
      <c r="AX189" s="563"/>
      <c r="AY189" s="776">
        <v>7.0000000000000007E-2</v>
      </c>
      <c r="AZ189" s="161"/>
      <c r="BA189" s="161"/>
      <c r="BB189" s="152"/>
      <c r="BC189" s="152"/>
      <c r="BD189" s="152"/>
      <c r="BE189" s="152"/>
      <c r="BF189" s="152"/>
      <c r="BG189" s="152"/>
      <c r="BH189" s="152"/>
      <c r="BI189" s="152"/>
      <c r="BJ189" s="152"/>
      <c r="BK189" s="152"/>
      <c r="BL189" s="152"/>
      <c r="BM189" s="152"/>
    </row>
    <row r="190" spans="1:65" s="162" customFormat="1" ht="16.5" customHeight="1">
      <c r="A190" s="498"/>
      <c r="B190" s="501"/>
      <c r="C190" s="549"/>
      <c r="D190" s="221" t="s">
        <v>162</v>
      </c>
      <c r="E190" s="207"/>
      <c r="F190" s="432">
        <v>92440</v>
      </c>
      <c r="G190" s="419" t="s">
        <v>146</v>
      </c>
      <c r="H190" s="433">
        <v>860</v>
      </c>
      <c r="I190" s="434" t="s">
        <v>147</v>
      </c>
      <c r="J190" s="742"/>
      <c r="K190" s="745"/>
      <c r="L190" s="742"/>
      <c r="M190" s="775"/>
      <c r="N190" s="430"/>
      <c r="O190" s="352"/>
      <c r="P190" s="431"/>
      <c r="Q190" s="578"/>
      <c r="R190" s="422"/>
      <c r="S190" s="350"/>
      <c r="T190" s="480"/>
      <c r="U190" s="350"/>
      <c r="V190" s="351"/>
      <c r="W190" s="505"/>
      <c r="X190" s="350"/>
      <c r="Y190" s="577"/>
      <c r="Z190" s="352"/>
      <c r="AA190" s="578"/>
      <c r="AB190" s="354"/>
      <c r="AC190" s="558"/>
      <c r="AD190" s="225" t="s">
        <v>163</v>
      </c>
      <c r="AE190" s="487"/>
      <c r="AF190" s="490"/>
      <c r="AG190" s="484"/>
      <c r="AH190" s="345" t="s">
        <v>164</v>
      </c>
      <c r="AI190" s="364">
        <v>1280</v>
      </c>
      <c r="AJ190" s="365">
        <v>1390</v>
      </c>
      <c r="AK190" s="480"/>
      <c r="AL190" s="767"/>
      <c r="AM190" s="768"/>
      <c r="AN190" s="570"/>
      <c r="AO190" s="769"/>
      <c r="AP190" s="772"/>
      <c r="AQ190" s="749"/>
      <c r="AR190" s="752"/>
      <c r="AS190" s="753"/>
      <c r="AT190" s="757"/>
      <c r="AU190" s="759"/>
      <c r="AV190" s="759"/>
      <c r="AW190" s="761"/>
      <c r="AX190" s="563"/>
      <c r="AY190" s="777"/>
      <c r="AZ190" s="161"/>
      <c r="BA190" s="161"/>
      <c r="BB190" s="152"/>
      <c r="BC190" s="152"/>
      <c r="BD190" s="152"/>
      <c r="BE190" s="152"/>
      <c r="BF190" s="152"/>
      <c r="BG190" s="152"/>
      <c r="BH190" s="152"/>
      <c r="BI190" s="152"/>
      <c r="BJ190" s="152"/>
      <c r="BK190" s="152"/>
      <c r="BL190" s="152"/>
      <c r="BM190" s="152"/>
    </row>
    <row r="191" spans="1:65" s="162" customFormat="1" ht="16.5" customHeight="1">
      <c r="A191" s="498"/>
      <c r="B191" s="500" t="s">
        <v>190</v>
      </c>
      <c r="C191" s="502" t="s">
        <v>144</v>
      </c>
      <c r="D191" s="206" t="s">
        <v>145</v>
      </c>
      <c r="E191" s="207"/>
      <c r="F191" s="418">
        <v>11810</v>
      </c>
      <c r="G191" s="419" t="s">
        <v>146</v>
      </c>
      <c r="H191" s="420">
        <v>100</v>
      </c>
      <c r="I191" s="421" t="s">
        <v>147</v>
      </c>
      <c r="J191" s="742" t="s">
        <v>146</v>
      </c>
      <c r="K191" s="743">
        <v>1790</v>
      </c>
      <c r="L191" s="742" t="s">
        <v>146</v>
      </c>
      <c r="M191" s="773">
        <v>10</v>
      </c>
      <c r="N191" s="422"/>
      <c r="O191" s="423"/>
      <c r="P191" s="424"/>
      <c r="Q191" s="578"/>
      <c r="R191" s="422"/>
      <c r="S191" s="342" t="s">
        <v>191</v>
      </c>
      <c r="T191" s="480"/>
      <c r="U191" s="342" t="s">
        <v>191</v>
      </c>
      <c r="V191" s="349"/>
      <c r="W191" s="505"/>
      <c r="X191" s="342"/>
      <c r="Y191" s="577"/>
      <c r="Z191" s="352"/>
      <c r="AA191" s="578"/>
      <c r="AB191" s="354"/>
      <c r="AC191" s="558" t="s">
        <v>146</v>
      </c>
      <c r="AD191" s="213" t="s">
        <v>150</v>
      </c>
      <c r="AE191" s="485">
        <v>990</v>
      </c>
      <c r="AF191" s="488">
        <v>1090</v>
      </c>
      <c r="AG191" s="484" t="s">
        <v>146</v>
      </c>
      <c r="AH191" s="341" t="s">
        <v>151</v>
      </c>
      <c r="AI191" s="360">
        <v>1940</v>
      </c>
      <c r="AJ191" s="361">
        <v>2190</v>
      </c>
      <c r="AK191" s="480" t="s">
        <v>146</v>
      </c>
      <c r="AL191" s="778">
        <v>1550</v>
      </c>
      <c r="AM191" s="768" t="s">
        <v>146</v>
      </c>
      <c r="AN191" s="568">
        <v>10</v>
      </c>
      <c r="AO191" s="769" t="s">
        <v>152</v>
      </c>
      <c r="AP191" s="770">
        <v>1590</v>
      </c>
      <c r="AQ191" s="749" t="s">
        <v>146</v>
      </c>
      <c r="AR191" s="750">
        <v>10</v>
      </c>
      <c r="AS191" s="753" t="s">
        <v>152</v>
      </c>
      <c r="AT191" s="762" t="s">
        <v>154</v>
      </c>
      <c r="AU191" s="764" t="s">
        <v>154</v>
      </c>
      <c r="AV191" s="764" t="s">
        <v>154</v>
      </c>
      <c r="AW191" s="779" t="s">
        <v>154</v>
      </c>
      <c r="AX191" s="563" t="s">
        <v>152</v>
      </c>
      <c r="AY191" s="754" t="s">
        <v>270</v>
      </c>
      <c r="AZ191" s="161"/>
      <c r="BA191" s="161"/>
      <c r="BB191" s="152"/>
      <c r="BC191" s="152"/>
      <c r="BD191" s="152"/>
      <c r="BE191" s="152"/>
      <c r="BF191" s="152"/>
      <c r="BG191" s="152"/>
      <c r="BH191" s="152"/>
      <c r="BI191" s="152"/>
      <c r="BJ191" s="152"/>
      <c r="BK191" s="152"/>
      <c r="BL191" s="152"/>
      <c r="BM191" s="152"/>
    </row>
    <row r="192" spans="1:65" s="162" customFormat="1" ht="16.5" customHeight="1">
      <c r="A192" s="498"/>
      <c r="B192" s="501"/>
      <c r="C192" s="503"/>
      <c r="D192" s="214" t="s">
        <v>155</v>
      </c>
      <c r="E192" s="207"/>
      <c r="F192" s="425">
        <v>16130</v>
      </c>
      <c r="G192" s="419" t="s">
        <v>146</v>
      </c>
      <c r="H192" s="426">
        <v>140</v>
      </c>
      <c r="I192" s="427" t="s">
        <v>147</v>
      </c>
      <c r="J192" s="742"/>
      <c r="K192" s="744"/>
      <c r="L192" s="742"/>
      <c r="M192" s="774"/>
      <c r="N192" s="422" t="s">
        <v>146</v>
      </c>
      <c r="O192" s="428">
        <v>3040</v>
      </c>
      <c r="P192" s="429">
        <v>30</v>
      </c>
      <c r="Q192" s="578"/>
      <c r="R192" s="422"/>
      <c r="S192" s="342">
        <v>311330</v>
      </c>
      <c r="T192" s="480"/>
      <c r="U192" s="343">
        <v>3110</v>
      </c>
      <c r="V192" s="340"/>
      <c r="W192" s="505"/>
      <c r="X192" s="343"/>
      <c r="Y192" s="577"/>
      <c r="Z192" s="352"/>
      <c r="AA192" s="578"/>
      <c r="AB192" s="354"/>
      <c r="AC192" s="558"/>
      <c r="AD192" s="194" t="s">
        <v>156</v>
      </c>
      <c r="AE192" s="486"/>
      <c r="AF192" s="489"/>
      <c r="AG192" s="484"/>
      <c r="AH192" s="344" t="s">
        <v>157</v>
      </c>
      <c r="AI192" s="362">
        <v>1200</v>
      </c>
      <c r="AJ192" s="363">
        <v>1360</v>
      </c>
      <c r="AK192" s="480"/>
      <c r="AL192" s="766"/>
      <c r="AM192" s="768"/>
      <c r="AN192" s="569"/>
      <c r="AO192" s="769"/>
      <c r="AP192" s="771"/>
      <c r="AQ192" s="749"/>
      <c r="AR192" s="751"/>
      <c r="AS192" s="753"/>
      <c r="AT192" s="763"/>
      <c r="AU192" s="765"/>
      <c r="AV192" s="765"/>
      <c r="AW192" s="780"/>
      <c r="AX192" s="563"/>
      <c r="AY192" s="755"/>
      <c r="AZ192" s="161"/>
      <c r="BA192" s="161"/>
      <c r="BB192" s="152"/>
      <c r="BC192" s="152"/>
      <c r="BD192" s="152"/>
      <c r="BE192" s="152"/>
      <c r="BF192" s="152"/>
      <c r="BG192" s="152"/>
      <c r="BH192" s="152"/>
      <c r="BI192" s="152"/>
      <c r="BJ192" s="152"/>
      <c r="BK192" s="152"/>
      <c r="BL192" s="152"/>
      <c r="BM192" s="152"/>
    </row>
    <row r="193" spans="1:65" s="162" customFormat="1" ht="16.5" customHeight="1">
      <c r="A193" s="498"/>
      <c r="B193" s="501"/>
      <c r="C193" s="548" t="s">
        <v>158</v>
      </c>
      <c r="D193" s="214" t="s">
        <v>159</v>
      </c>
      <c r="E193" s="207"/>
      <c r="F193" s="425">
        <v>45970</v>
      </c>
      <c r="G193" s="419" t="s">
        <v>146</v>
      </c>
      <c r="H193" s="426">
        <v>410</v>
      </c>
      <c r="I193" s="427" t="s">
        <v>147</v>
      </c>
      <c r="J193" s="742"/>
      <c r="K193" s="744"/>
      <c r="L193" s="742"/>
      <c r="M193" s="774"/>
      <c r="N193" s="430"/>
      <c r="O193" s="352"/>
      <c r="P193" s="431"/>
      <c r="Q193" s="578"/>
      <c r="R193" s="422"/>
      <c r="S193" s="350"/>
      <c r="T193" s="480"/>
      <c r="U193" s="350"/>
      <c r="V193" s="351"/>
      <c r="W193" s="505"/>
      <c r="X193" s="350"/>
      <c r="Y193" s="577"/>
      <c r="Z193" s="352"/>
      <c r="AA193" s="578"/>
      <c r="AB193" s="354"/>
      <c r="AC193" s="558"/>
      <c r="AD193" s="194" t="s">
        <v>160</v>
      </c>
      <c r="AE193" s="486"/>
      <c r="AF193" s="489"/>
      <c r="AG193" s="484"/>
      <c r="AH193" s="344" t="s">
        <v>161</v>
      </c>
      <c r="AI193" s="362">
        <v>1320</v>
      </c>
      <c r="AJ193" s="363">
        <v>1470</v>
      </c>
      <c r="AK193" s="480"/>
      <c r="AL193" s="766"/>
      <c r="AM193" s="768"/>
      <c r="AN193" s="569"/>
      <c r="AO193" s="769"/>
      <c r="AP193" s="771"/>
      <c r="AQ193" s="749"/>
      <c r="AR193" s="751"/>
      <c r="AS193" s="753"/>
      <c r="AT193" s="756">
        <v>0.02</v>
      </c>
      <c r="AU193" s="758">
        <v>0.03</v>
      </c>
      <c r="AV193" s="758">
        <v>0.05</v>
      </c>
      <c r="AW193" s="760">
        <v>0.06</v>
      </c>
      <c r="AX193" s="563"/>
      <c r="AY193" s="776">
        <v>7.0000000000000007E-2</v>
      </c>
      <c r="AZ193" s="161"/>
      <c r="BA193" s="161"/>
      <c r="BB193" s="152"/>
      <c r="BC193" s="152"/>
      <c r="BD193" s="152"/>
      <c r="BE193" s="152"/>
      <c r="BF193" s="152"/>
      <c r="BG193" s="152"/>
      <c r="BH193" s="152"/>
      <c r="BI193" s="152"/>
      <c r="BJ193" s="152"/>
      <c r="BK193" s="152"/>
      <c r="BL193" s="152"/>
      <c r="BM193" s="152"/>
    </row>
    <row r="194" spans="1:65" s="162" customFormat="1" ht="16.5" customHeight="1">
      <c r="A194" s="498"/>
      <c r="B194" s="501"/>
      <c r="C194" s="549"/>
      <c r="D194" s="221" t="s">
        <v>162</v>
      </c>
      <c r="E194" s="207"/>
      <c r="F194" s="432">
        <v>91850</v>
      </c>
      <c r="G194" s="419" t="s">
        <v>146</v>
      </c>
      <c r="H194" s="433">
        <v>860</v>
      </c>
      <c r="I194" s="434" t="s">
        <v>147</v>
      </c>
      <c r="J194" s="742"/>
      <c r="K194" s="745"/>
      <c r="L194" s="742"/>
      <c r="M194" s="775"/>
      <c r="N194" s="430"/>
      <c r="O194" s="352"/>
      <c r="P194" s="431"/>
      <c r="Q194" s="578"/>
      <c r="R194" s="422"/>
      <c r="S194" s="342" t="s">
        <v>192</v>
      </c>
      <c r="T194" s="480"/>
      <c r="U194" s="342" t="s">
        <v>192</v>
      </c>
      <c r="V194" s="349"/>
      <c r="W194" s="505"/>
      <c r="X194" s="342"/>
      <c r="Y194" s="577"/>
      <c r="Z194" s="352"/>
      <c r="AA194" s="578"/>
      <c r="AB194" s="354"/>
      <c r="AC194" s="558"/>
      <c r="AD194" s="225" t="s">
        <v>163</v>
      </c>
      <c r="AE194" s="487"/>
      <c r="AF194" s="490"/>
      <c r="AG194" s="484"/>
      <c r="AH194" s="345" t="s">
        <v>164</v>
      </c>
      <c r="AI194" s="364">
        <v>1390</v>
      </c>
      <c r="AJ194" s="365">
        <v>1510</v>
      </c>
      <c r="AK194" s="480"/>
      <c r="AL194" s="767"/>
      <c r="AM194" s="768"/>
      <c r="AN194" s="570"/>
      <c r="AO194" s="769"/>
      <c r="AP194" s="772"/>
      <c r="AQ194" s="749"/>
      <c r="AR194" s="752"/>
      <c r="AS194" s="753"/>
      <c r="AT194" s="757"/>
      <c r="AU194" s="759"/>
      <c r="AV194" s="759"/>
      <c r="AW194" s="761"/>
      <c r="AX194" s="563"/>
      <c r="AY194" s="777"/>
      <c r="AZ194" s="161"/>
      <c r="BA194" s="161"/>
      <c r="BB194" s="152"/>
      <c r="BC194" s="152"/>
      <c r="BD194" s="152"/>
      <c r="BE194" s="152"/>
      <c r="BF194" s="152"/>
      <c r="BG194" s="152"/>
      <c r="BH194" s="152"/>
      <c r="BI194" s="152"/>
      <c r="BJ194" s="152"/>
      <c r="BK194" s="152"/>
      <c r="BL194" s="152"/>
      <c r="BM194" s="152"/>
    </row>
    <row r="195" spans="1:65" s="162" customFormat="1" ht="16.5" customHeight="1">
      <c r="A195" s="498"/>
      <c r="B195" s="500" t="s">
        <v>193</v>
      </c>
      <c r="C195" s="502" t="s">
        <v>144</v>
      </c>
      <c r="D195" s="206" t="s">
        <v>145</v>
      </c>
      <c r="E195" s="207"/>
      <c r="F195" s="418">
        <v>11490</v>
      </c>
      <c r="G195" s="419" t="s">
        <v>146</v>
      </c>
      <c r="H195" s="420">
        <v>90</v>
      </c>
      <c r="I195" s="421" t="s">
        <v>147</v>
      </c>
      <c r="J195" s="742" t="s">
        <v>146</v>
      </c>
      <c r="K195" s="743">
        <v>1670</v>
      </c>
      <c r="L195" s="742" t="s">
        <v>146</v>
      </c>
      <c r="M195" s="773">
        <v>10</v>
      </c>
      <c r="N195" s="422"/>
      <c r="O195" s="423"/>
      <c r="P195" s="424"/>
      <c r="Q195" s="578"/>
      <c r="R195" s="422"/>
      <c r="S195" s="342">
        <v>329110</v>
      </c>
      <c r="T195" s="480"/>
      <c r="U195" s="343">
        <v>3290</v>
      </c>
      <c r="V195" s="340"/>
      <c r="W195" s="505"/>
      <c r="X195" s="343"/>
      <c r="Y195" s="577"/>
      <c r="Z195" s="352"/>
      <c r="AA195" s="578"/>
      <c r="AB195" s="354"/>
      <c r="AC195" s="558" t="s">
        <v>146</v>
      </c>
      <c r="AD195" s="213" t="s">
        <v>150</v>
      </c>
      <c r="AE195" s="485">
        <v>920</v>
      </c>
      <c r="AF195" s="488">
        <v>1020</v>
      </c>
      <c r="AG195" s="484" t="s">
        <v>146</v>
      </c>
      <c r="AH195" s="341" t="s">
        <v>151</v>
      </c>
      <c r="AI195" s="360">
        <v>1910</v>
      </c>
      <c r="AJ195" s="361">
        <v>2120</v>
      </c>
      <c r="AK195" s="480" t="s">
        <v>146</v>
      </c>
      <c r="AL195" s="778">
        <v>1440</v>
      </c>
      <c r="AM195" s="768" t="s">
        <v>146</v>
      </c>
      <c r="AN195" s="568">
        <v>10</v>
      </c>
      <c r="AO195" s="769" t="s">
        <v>152</v>
      </c>
      <c r="AP195" s="770">
        <v>1480</v>
      </c>
      <c r="AQ195" s="749" t="s">
        <v>146</v>
      </c>
      <c r="AR195" s="750">
        <v>10</v>
      </c>
      <c r="AS195" s="753" t="s">
        <v>152</v>
      </c>
      <c r="AT195" s="762" t="s">
        <v>154</v>
      </c>
      <c r="AU195" s="764" t="s">
        <v>154</v>
      </c>
      <c r="AV195" s="764" t="s">
        <v>154</v>
      </c>
      <c r="AW195" s="779" t="s">
        <v>154</v>
      </c>
      <c r="AX195" s="563" t="s">
        <v>152</v>
      </c>
      <c r="AY195" s="754" t="s">
        <v>270</v>
      </c>
      <c r="AZ195" s="161"/>
      <c r="BA195" s="161"/>
      <c r="BB195" s="152"/>
      <c r="BC195" s="152"/>
      <c r="BD195" s="152"/>
      <c r="BE195" s="152"/>
      <c r="BF195" s="152"/>
      <c r="BG195" s="152"/>
      <c r="BH195" s="152"/>
      <c r="BI195" s="152"/>
      <c r="BJ195" s="152"/>
      <c r="BK195" s="152"/>
      <c r="BL195" s="152"/>
      <c r="BM195" s="152"/>
    </row>
    <row r="196" spans="1:65" s="162" customFormat="1" ht="16.5" customHeight="1">
      <c r="A196" s="498"/>
      <c r="B196" s="501"/>
      <c r="C196" s="503"/>
      <c r="D196" s="214" t="s">
        <v>155</v>
      </c>
      <c r="E196" s="207"/>
      <c r="F196" s="425">
        <v>15770</v>
      </c>
      <c r="G196" s="419" t="s">
        <v>146</v>
      </c>
      <c r="H196" s="426">
        <v>130</v>
      </c>
      <c r="I196" s="427" t="s">
        <v>147</v>
      </c>
      <c r="J196" s="742"/>
      <c r="K196" s="744"/>
      <c r="L196" s="742"/>
      <c r="M196" s="774"/>
      <c r="N196" s="422" t="s">
        <v>146</v>
      </c>
      <c r="O196" s="428">
        <v>3040</v>
      </c>
      <c r="P196" s="429">
        <v>30</v>
      </c>
      <c r="Q196" s="578"/>
      <c r="R196" s="422"/>
      <c r="S196" s="350"/>
      <c r="T196" s="480"/>
      <c r="U196" s="350"/>
      <c r="V196" s="351"/>
      <c r="W196" s="505"/>
      <c r="X196" s="350"/>
      <c r="Y196" s="577"/>
      <c r="Z196" s="352"/>
      <c r="AA196" s="578"/>
      <c r="AB196" s="354"/>
      <c r="AC196" s="558"/>
      <c r="AD196" s="194" t="s">
        <v>156</v>
      </c>
      <c r="AE196" s="486"/>
      <c r="AF196" s="489"/>
      <c r="AG196" s="484"/>
      <c r="AH196" s="344" t="s">
        <v>157</v>
      </c>
      <c r="AI196" s="362">
        <v>1160</v>
      </c>
      <c r="AJ196" s="363">
        <v>1320</v>
      </c>
      <c r="AK196" s="480"/>
      <c r="AL196" s="766"/>
      <c r="AM196" s="768"/>
      <c r="AN196" s="569"/>
      <c r="AO196" s="769"/>
      <c r="AP196" s="771"/>
      <c r="AQ196" s="749"/>
      <c r="AR196" s="751"/>
      <c r="AS196" s="753"/>
      <c r="AT196" s="763"/>
      <c r="AU196" s="765"/>
      <c r="AV196" s="765"/>
      <c r="AW196" s="780"/>
      <c r="AX196" s="563"/>
      <c r="AY196" s="755"/>
      <c r="AZ196" s="161"/>
      <c r="BA196" s="161"/>
      <c r="BB196" s="152"/>
      <c r="BC196" s="152"/>
      <c r="BD196" s="152"/>
      <c r="BE196" s="152"/>
      <c r="BF196" s="152"/>
      <c r="BG196" s="152"/>
      <c r="BH196" s="152"/>
      <c r="BI196" s="152"/>
      <c r="BJ196" s="152"/>
      <c r="BK196" s="152"/>
      <c r="BL196" s="152"/>
      <c r="BM196" s="152"/>
    </row>
    <row r="197" spans="1:65" s="162" customFormat="1" ht="16.5" customHeight="1">
      <c r="A197" s="498"/>
      <c r="B197" s="501"/>
      <c r="C197" s="548" t="s">
        <v>158</v>
      </c>
      <c r="D197" s="214" t="s">
        <v>159</v>
      </c>
      <c r="E197" s="207"/>
      <c r="F197" s="425">
        <v>45520</v>
      </c>
      <c r="G197" s="419" t="s">
        <v>146</v>
      </c>
      <c r="H197" s="426">
        <v>400</v>
      </c>
      <c r="I197" s="427" t="s">
        <v>147</v>
      </c>
      <c r="J197" s="742"/>
      <c r="K197" s="744"/>
      <c r="L197" s="742"/>
      <c r="M197" s="774"/>
      <c r="N197" s="430"/>
      <c r="O197" s="352"/>
      <c r="P197" s="431"/>
      <c r="Q197" s="578"/>
      <c r="R197" s="422"/>
      <c r="S197" s="342" t="s">
        <v>194</v>
      </c>
      <c r="T197" s="480"/>
      <c r="U197" s="342" t="s">
        <v>194</v>
      </c>
      <c r="V197" s="349"/>
      <c r="W197" s="505"/>
      <c r="X197" s="342"/>
      <c r="Y197" s="577"/>
      <c r="Z197" s="352"/>
      <c r="AA197" s="578"/>
      <c r="AB197" s="354"/>
      <c r="AC197" s="558"/>
      <c r="AD197" s="194" t="s">
        <v>160</v>
      </c>
      <c r="AE197" s="486"/>
      <c r="AF197" s="489"/>
      <c r="AG197" s="484"/>
      <c r="AH197" s="344" t="s">
        <v>161</v>
      </c>
      <c r="AI197" s="362">
        <v>1270</v>
      </c>
      <c r="AJ197" s="363">
        <v>1420</v>
      </c>
      <c r="AK197" s="480"/>
      <c r="AL197" s="766"/>
      <c r="AM197" s="768"/>
      <c r="AN197" s="569"/>
      <c r="AO197" s="769"/>
      <c r="AP197" s="771"/>
      <c r="AQ197" s="749"/>
      <c r="AR197" s="751"/>
      <c r="AS197" s="753"/>
      <c r="AT197" s="756">
        <v>0.02</v>
      </c>
      <c r="AU197" s="758">
        <v>0.03</v>
      </c>
      <c r="AV197" s="758">
        <v>0.05</v>
      </c>
      <c r="AW197" s="760">
        <v>0.06</v>
      </c>
      <c r="AX197" s="563"/>
      <c r="AY197" s="776">
        <v>7.0000000000000007E-2</v>
      </c>
      <c r="AZ197" s="161"/>
      <c r="BA197" s="161"/>
      <c r="BB197" s="152"/>
      <c r="BC197" s="152"/>
      <c r="BD197" s="152"/>
      <c r="BE197" s="152"/>
      <c r="BF197" s="152"/>
      <c r="BG197" s="152"/>
      <c r="BH197" s="152"/>
      <c r="BI197" s="152"/>
      <c r="BJ197" s="152"/>
      <c r="BK197" s="152"/>
      <c r="BL197" s="152"/>
      <c r="BM197" s="152"/>
    </row>
    <row r="198" spans="1:65" s="162" customFormat="1" ht="16.5" customHeight="1">
      <c r="A198" s="498"/>
      <c r="B198" s="501"/>
      <c r="C198" s="549"/>
      <c r="D198" s="221" t="s">
        <v>162</v>
      </c>
      <c r="E198" s="207"/>
      <c r="F198" s="432">
        <v>91340</v>
      </c>
      <c r="G198" s="419" t="s">
        <v>146</v>
      </c>
      <c r="H198" s="433">
        <v>850</v>
      </c>
      <c r="I198" s="434" t="s">
        <v>147</v>
      </c>
      <c r="J198" s="742"/>
      <c r="K198" s="745"/>
      <c r="L198" s="742"/>
      <c r="M198" s="775"/>
      <c r="N198" s="430"/>
      <c r="O198" s="352"/>
      <c r="P198" s="431"/>
      <c r="Q198" s="578"/>
      <c r="R198" s="422"/>
      <c r="S198" s="342">
        <v>346890</v>
      </c>
      <c r="T198" s="480"/>
      <c r="U198" s="343">
        <v>3470</v>
      </c>
      <c r="V198" s="340"/>
      <c r="W198" s="505"/>
      <c r="X198" s="343"/>
      <c r="Y198" s="577"/>
      <c r="Z198" s="352"/>
      <c r="AA198" s="578"/>
      <c r="AB198" s="354"/>
      <c r="AC198" s="558"/>
      <c r="AD198" s="225" t="s">
        <v>163</v>
      </c>
      <c r="AE198" s="487"/>
      <c r="AF198" s="490"/>
      <c r="AG198" s="484"/>
      <c r="AH198" s="345" t="s">
        <v>164</v>
      </c>
      <c r="AI198" s="364">
        <v>1330</v>
      </c>
      <c r="AJ198" s="365">
        <v>1450</v>
      </c>
      <c r="AK198" s="480"/>
      <c r="AL198" s="767"/>
      <c r="AM198" s="768"/>
      <c r="AN198" s="570"/>
      <c r="AO198" s="769"/>
      <c r="AP198" s="772"/>
      <c r="AQ198" s="749"/>
      <c r="AR198" s="752"/>
      <c r="AS198" s="753"/>
      <c r="AT198" s="757"/>
      <c r="AU198" s="759"/>
      <c r="AV198" s="759"/>
      <c r="AW198" s="761"/>
      <c r="AX198" s="563"/>
      <c r="AY198" s="777"/>
      <c r="AZ198" s="161"/>
      <c r="BA198" s="161"/>
      <c r="BB198" s="152"/>
      <c r="BC198" s="152"/>
      <c r="BD198" s="152"/>
      <c r="BE198" s="152"/>
      <c r="BF198" s="152"/>
      <c r="BG198" s="152"/>
      <c r="BH198" s="152"/>
      <c r="BI198" s="152"/>
      <c r="BJ198" s="152"/>
      <c r="BK198" s="152"/>
      <c r="BL198" s="152"/>
      <c r="BM198" s="152"/>
    </row>
    <row r="199" spans="1:65" s="162" customFormat="1" ht="16.5" customHeight="1">
      <c r="A199" s="498"/>
      <c r="B199" s="500" t="s">
        <v>195</v>
      </c>
      <c r="C199" s="502" t="s">
        <v>144</v>
      </c>
      <c r="D199" s="206" t="s">
        <v>145</v>
      </c>
      <c r="E199" s="207"/>
      <c r="F199" s="418">
        <v>11490</v>
      </c>
      <c r="G199" s="419" t="s">
        <v>146</v>
      </c>
      <c r="H199" s="420">
        <v>90</v>
      </c>
      <c r="I199" s="421" t="s">
        <v>147</v>
      </c>
      <c r="J199" s="742" t="s">
        <v>146</v>
      </c>
      <c r="K199" s="743">
        <v>1560</v>
      </c>
      <c r="L199" s="742" t="s">
        <v>146</v>
      </c>
      <c r="M199" s="773">
        <v>10</v>
      </c>
      <c r="N199" s="422"/>
      <c r="O199" s="423"/>
      <c r="P199" s="424"/>
      <c r="Q199" s="578"/>
      <c r="R199" s="422"/>
      <c r="S199" s="350"/>
      <c r="T199" s="480"/>
      <c r="U199" s="343"/>
      <c r="V199" s="340"/>
      <c r="W199" s="505"/>
      <c r="X199" s="343"/>
      <c r="Y199" s="577"/>
      <c r="Z199" s="352"/>
      <c r="AA199" s="578"/>
      <c r="AB199" s="354"/>
      <c r="AC199" s="558" t="s">
        <v>146</v>
      </c>
      <c r="AD199" s="213" t="s">
        <v>150</v>
      </c>
      <c r="AE199" s="485">
        <v>850</v>
      </c>
      <c r="AF199" s="488">
        <v>950</v>
      </c>
      <c r="AG199" s="484" t="s">
        <v>146</v>
      </c>
      <c r="AH199" s="341" t="s">
        <v>151</v>
      </c>
      <c r="AI199" s="360">
        <v>1690</v>
      </c>
      <c r="AJ199" s="361">
        <v>1910</v>
      </c>
      <c r="AK199" s="480" t="s">
        <v>146</v>
      </c>
      <c r="AL199" s="778">
        <v>1350</v>
      </c>
      <c r="AM199" s="768" t="s">
        <v>146</v>
      </c>
      <c r="AN199" s="568">
        <v>10</v>
      </c>
      <c r="AO199" s="769" t="s">
        <v>152</v>
      </c>
      <c r="AP199" s="770">
        <v>1390</v>
      </c>
      <c r="AQ199" s="749" t="s">
        <v>146</v>
      </c>
      <c r="AR199" s="750">
        <v>10</v>
      </c>
      <c r="AS199" s="753" t="s">
        <v>152</v>
      </c>
      <c r="AT199" s="762" t="s">
        <v>154</v>
      </c>
      <c r="AU199" s="764" t="s">
        <v>154</v>
      </c>
      <c r="AV199" s="764" t="s">
        <v>154</v>
      </c>
      <c r="AW199" s="779" t="s">
        <v>154</v>
      </c>
      <c r="AX199" s="563" t="s">
        <v>152</v>
      </c>
      <c r="AY199" s="754" t="s">
        <v>270</v>
      </c>
      <c r="AZ199" s="161"/>
      <c r="BA199" s="161"/>
      <c r="BB199" s="152"/>
      <c r="BC199" s="152"/>
      <c r="BD199" s="152"/>
      <c r="BE199" s="152"/>
      <c r="BF199" s="152"/>
      <c r="BG199" s="152"/>
      <c r="BH199" s="152"/>
      <c r="BI199" s="152"/>
      <c r="BJ199" s="152"/>
      <c r="BK199" s="152"/>
      <c r="BL199" s="152"/>
      <c r="BM199" s="152"/>
    </row>
    <row r="200" spans="1:65" s="162" customFormat="1" ht="16.5" customHeight="1">
      <c r="A200" s="498"/>
      <c r="B200" s="501"/>
      <c r="C200" s="503"/>
      <c r="D200" s="214" t="s">
        <v>155</v>
      </c>
      <c r="E200" s="207"/>
      <c r="F200" s="425">
        <v>15770</v>
      </c>
      <c r="G200" s="419" t="s">
        <v>146</v>
      </c>
      <c r="H200" s="426">
        <v>130</v>
      </c>
      <c r="I200" s="427" t="s">
        <v>147</v>
      </c>
      <c r="J200" s="742"/>
      <c r="K200" s="744"/>
      <c r="L200" s="742"/>
      <c r="M200" s="774"/>
      <c r="N200" s="422" t="s">
        <v>146</v>
      </c>
      <c r="O200" s="428">
        <v>3040</v>
      </c>
      <c r="P200" s="429">
        <v>30</v>
      </c>
      <c r="Q200" s="578"/>
      <c r="R200" s="422"/>
      <c r="S200" s="350"/>
      <c r="T200" s="480"/>
      <c r="U200" s="343"/>
      <c r="V200" s="340"/>
      <c r="W200" s="505"/>
      <c r="X200" s="343"/>
      <c r="Y200" s="577"/>
      <c r="Z200" s="352"/>
      <c r="AA200" s="578"/>
      <c r="AB200" s="354"/>
      <c r="AC200" s="558"/>
      <c r="AD200" s="194" t="s">
        <v>156</v>
      </c>
      <c r="AE200" s="486"/>
      <c r="AF200" s="489"/>
      <c r="AG200" s="484"/>
      <c r="AH200" s="344" t="s">
        <v>157</v>
      </c>
      <c r="AI200" s="362">
        <v>1040</v>
      </c>
      <c r="AJ200" s="363">
        <v>1160</v>
      </c>
      <c r="AK200" s="480"/>
      <c r="AL200" s="766"/>
      <c r="AM200" s="768"/>
      <c r="AN200" s="569"/>
      <c r="AO200" s="769"/>
      <c r="AP200" s="771"/>
      <c r="AQ200" s="749"/>
      <c r="AR200" s="751"/>
      <c r="AS200" s="753"/>
      <c r="AT200" s="763"/>
      <c r="AU200" s="765"/>
      <c r="AV200" s="765"/>
      <c r="AW200" s="780"/>
      <c r="AX200" s="563"/>
      <c r="AY200" s="755"/>
      <c r="AZ200" s="161"/>
      <c r="BA200" s="161"/>
      <c r="BB200" s="152"/>
      <c r="BC200" s="152"/>
      <c r="BD200" s="152"/>
      <c r="BE200" s="152"/>
      <c r="BF200" s="152"/>
      <c r="BG200" s="152"/>
      <c r="BH200" s="152"/>
      <c r="BI200" s="152"/>
      <c r="BJ200" s="152"/>
      <c r="BK200" s="152"/>
      <c r="BL200" s="152"/>
      <c r="BM200" s="152"/>
    </row>
    <row r="201" spans="1:65" s="162" customFormat="1" ht="16.5" customHeight="1">
      <c r="A201" s="498"/>
      <c r="B201" s="501"/>
      <c r="C201" s="548" t="s">
        <v>158</v>
      </c>
      <c r="D201" s="214" t="s">
        <v>159</v>
      </c>
      <c r="E201" s="207"/>
      <c r="F201" s="425">
        <v>45510</v>
      </c>
      <c r="G201" s="419" t="s">
        <v>146</v>
      </c>
      <c r="H201" s="426">
        <v>400</v>
      </c>
      <c r="I201" s="427" t="s">
        <v>147</v>
      </c>
      <c r="J201" s="742"/>
      <c r="K201" s="744"/>
      <c r="L201" s="742"/>
      <c r="M201" s="774"/>
      <c r="N201" s="430"/>
      <c r="O201" s="352"/>
      <c r="P201" s="431"/>
      <c r="Q201" s="578"/>
      <c r="R201" s="422"/>
      <c r="S201" s="350"/>
      <c r="T201" s="480"/>
      <c r="U201" s="343"/>
      <c r="V201" s="340"/>
      <c r="W201" s="505"/>
      <c r="X201" s="343"/>
      <c r="Y201" s="577"/>
      <c r="Z201" s="352"/>
      <c r="AA201" s="578"/>
      <c r="AB201" s="354"/>
      <c r="AC201" s="558"/>
      <c r="AD201" s="194" t="s">
        <v>160</v>
      </c>
      <c r="AE201" s="486"/>
      <c r="AF201" s="489"/>
      <c r="AG201" s="484"/>
      <c r="AH201" s="344" t="s">
        <v>161</v>
      </c>
      <c r="AI201" s="362">
        <v>1170</v>
      </c>
      <c r="AJ201" s="363">
        <v>1270</v>
      </c>
      <c r="AK201" s="480"/>
      <c r="AL201" s="766"/>
      <c r="AM201" s="768"/>
      <c r="AN201" s="569"/>
      <c r="AO201" s="769"/>
      <c r="AP201" s="771"/>
      <c r="AQ201" s="749"/>
      <c r="AR201" s="751"/>
      <c r="AS201" s="753"/>
      <c r="AT201" s="756">
        <v>0.02</v>
      </c>
      <c r="AU201" s="758">
        <v>0.03</v>
      </c>
      <c r="AV201" s="758">
        <v>0.05</v>
      </c>
      <c r="AW201" s="760">
        <v>0.06</v>
      </c>
      <c r="AX201" s="563"/>
      <c r="AY201" s="776">
        <v>7.0000000000000007E-2</v>
      </c>
      <c r="AZ201" s="161"/>
      <c r="BA201" s="161"/>
      <c r="BB201" s="152"/>
      <c r="BC201" s="152"/>
      <c r="BD201" s="152"/>
      <c r="BE201" s="152"/>
      <c r="BF201" s="152"/>
      <c r="BG201" s="152"/>
      <c r="BH201" s="152"/>
      <c r="BI201" s="152"/>
      <c r="BJ201" s="152"/>
      <c r="BK201" s="152"/>
      <c r="BL201" s="152"/>
      <c r="BM201" s="152"/>
    </row>
    <row r="202" spans="1:65" s="162" customFormat="1" ht="16.5" customHeight="1">
      <c r="A202" s="498"/>
      <c r="B202" s="501"/>
      <c r="C202" s="549"/>
      <c r="D202" s="221" t="s">
        <v>162</v>
      </c>
      <c r="E202" s="207"/>
      <c r="F202" s="432">
        <v>91330</v>
      </c>
      <c r="G202" s="419" t="s">
        <v>146</v>
      </c>
      <c r="H202" s="433">
        <v>850</v>
      </c>
      <c r="I202" s="434" t="s">
        <v>147</v>
      </c>
      <c r="J202" s="742"/>
      <c r="K202" s="745"/>
      <c r="L202" s="742"/>
      <c r="M202" s="775"/>
      <c r="N202" s="430"/>
      <c r="O202" s="352"/>
      <c r="P202" s="431"/>
      <c r="Q202" s="578"/>
      <c r="R202" s="422"/>
      <c r="S202" s="350"/>
      <c r="T202" s="480"/>
      <c r="U202" s="343"/>
      <c r="V202" s="340"/>
      <c r="W202" s="505"/>
      <c r="X202" s="343"/>
      <c r="Y202" s="577"/>
      <c r="Z202" s="352"/>
      <c r="AA202" s="578"/>
      <c r="AB202" s="354"/>
      <c r="AC202" s="558"/>
      <c r="AD202" s="225" t="s">
        <v>163</v>
      </c>
      <c r="AE202" s="487"/>
      <c r="AF202" s="490"/>
      <c r="AG202" s="484"/>
      <c r="AH202" s="345" t="s">
        <v>164</v>
      </c>
      <c r="AI202" s="364">
        <v>1160</v>
      </c>
      <c r="AJ202" s="365">
        <v>1330</v>
      </c>
      <c r="AK202" s="480"/>
      <c r="AL202" s="767"/>
      <c r="AM202" s="768"/>
      <c r="AN202" s="570"/>
      <c r="AO202" s="769"/>
      <c r="AP202" s="772"/>
      <c r="AQ202" s="749"/>
      <c r="AR202" s="752"/>
      <c r="AS202" s="753"/>
      <c r="AT202" s="757"/>
      <c r="AU202" s="759"/>
      <c r="AV202" s="759"/>
      <c r="AW202" s="761"/>
      <c r="AX202" s="563"/>
      <c r="AY202" s="777"/>
      <c r="AZ202" s="161"/>
      <c r="BA202" s="161"/>
      <c r="BB202" s="152"/>
      <c r="BC202" s="152"/>
      <c r="BD202" s="152"/>
      <c r="BE202" s="152"/>
      <c r="BF202" s="152"/>
      <c r="BG202" s="152"/>
      <c r="BH202" s="152"/>
      <c r="BI202" s="152"/>
      <c r="BJ202" s="152"/>
      <c r="BK202" s="152"/>
      <c r="BL202" s="152"/>
      <c r="BM202" s="152"/>
    </row>
    <row r="203" spans="1:65" s="162" customFormat="1" ht="16.5" customHeight="1">
      <c r="A203" s="498"/>
      <c r="B203" s="500" t="s">
        <v>196</v>
      </c>
      <c r="C203" s="502" t="s">
        <v>144</v>
      </c>
      <c r="D203" s="206" t="s">
        <v>145</v>
      </c>
      <c r="E203" s="207"/>
      <c r="F203" s="418">
        <v>11230</v>
      </c>
      <c r="G203" s="419" t="s">
        <v>146</v>
      </c>
      <c r="H203" s="420">
        <v>90</v>
      </c>
      <c r="I203" s="421" t="s">
        <v>147</v>
      </c>
      <c r="J203" s="742" t="s">
        <v>146</v>
      </c>
      <c r="K203" s="743">
        <v>1470</v>
      </c>
      <c r="L203" s="742" t="s">
        <v>146</v>
      </c>
      <c r="M203" s="773">
        <v>10</v>
      </c>
      <c r="N203" s="422"/>
      <c r="O203" s="423"/>
      <c r="P203" s="424"/>
      <c r="Q203" s="578"/>
      <c r="R203" s="422"/>
      <c r="S203" s="350"/>
      <c r="T203" s="480"/>
      <c r="U203" s="343"/>
      <c r="V203" s="340"/>
      <c r="W203" s="505"/>
      <c r="X203" s="343"/>
      <c r="Y203" s="577"/>
      <c r="Z203" s="352"/>
      <c r="AA203" s="578"/>
      <c r="AB203" s="354"/>
      <c r="AC203" s="558" t="s">
        <v>146</v>
      </c>
      <c r="AD203" s="213" t="s">
        <v>150</v>
      </c>
      <c r="AE203" s="485">
        <v>920</v>
      </c>
      <c r="AF203" s="488">
        <v>1020</v>
      </c>
      <c r="AG203" s="484" t="s">
        <v>146</v>
      </c>
      <c r="AH203" s="341" t="s">
        <v>151</v>
      </c>
      <c r="AI203" s="360">
        <v>1910</v>
      </c>
      <c r="AJ203" s="361">
        <v>2120</v>
      </c>
      <c r="AK203" s="480" t="s">
        <v>146</v>
      </c>
      <c r="AL203" s="778">
        <v>1280</v>
      </c>
      <c r="AM203" s="768" t="s">
        <v>146</v>
      </c>
      <c r="AN203" s="568">
        <v>10</v>
      </c>
      <c r="AO203" s="769" t="s">
        <v>152</v>
      </c>
      <c r="AP203" s="770">
        <v>1310</v>
      </c>
      <c r="AQ203" s="749" t="s">
        <v>146</v>
      </c>
      <c r="AR203" s="750">
        <v>10</v>
      </c>
      <c r="AS203" s="753" t="s">
        <v>152</v>
      </c>
      <c r="AT203" s="762" t="s">
        <v>154</v>
      </c>
      <c r="AU203" s="764" t="s">
        <v>154</v>
      </c>
      <c r="AV203" s="764" t="s">
        <v>154</v>
      </c>
      <c r="AW203" s="779" t="s">
        <v>154</v>
      </c>
      <c r="AX203" s="563" t="s">
        <v>152</v>
      </c>
      <c r="AY203" s="754" t="s">
        <v>270</v>
      </c>
      <c r="AZ203" s="161"/>
      <c r="BA203" s="161"/>
      <c r="BB203" s="152"/>
      <c r="BC203" s="152"/>
      <c r="BD203" s="152"/>
      <c r="BE203" s="152"/>
      <c r="BF203" s="152"/>
      <c r="BG203" s="152"/>
      <c r="BH203" s="152"/>
      <c r="BI203" s="152"/>
      <c r="BJ203" s="152"/>
      <c r="BK203" s="152"/>
      <c r="BL203" s="152"/>
      <c r="BM203" s="152"/>
    </row>
    <row r="204" spans="1:65" s="162" customFormat="1" ht="16.5" customHeight="1">
      <c r="A204" s="498"/>
      <c r="B204" s="501"/>
      <c r="C204" s="503"/>
      <c r="D204" s="214" t="s">
        <v>155</v>
      </c>
      <c r="E204" s="207"/>
      <c r="F204" s="425">
        <v>15480</v>
      </c>
      <c r="G204" s="419" t="s">
        <v>146</v>
      </c>
      <c r="H204" s="426">
        <v>130</v>
      </c>
      <c r="I204" s="427" t="s">
        <v>147</v>
      </c>
      <c r="J204" s="742"/>
      <c r="K204" s="744"/>
      <c r="L204" s="742"/>
      <c r="M204" s="774"/>
      <c r="N204" s="422" t="s">
        <v>146</v>
      </c>
      <c r="O204" s="428">
        <v>3040</v>
      </c>
      <c r="P204" s="429">
        <v>30</v>
      </c>
      <c r="Q204" s="578"/>
      <c r="R204" s="422"/>
      <c r="S204" s="350"/>
      <c r="T204" s="480"/>
      <c r="U204" s="343"/>
      <c r="V204" s="340"/>
      <c r="W204" s="505"/>
      <c r="X204" s="343"/>
      <c r="Y204" s="577"/>
      <c r="Z204" s="352"/>
      <c r="AA204" s="578"/>
      <c r="AB204" s="354"/>
      <c r="AC204" s="558"/>
      <c r="AD204" s="194" t="s">
        <v>156</v>
      </c>
      <c r="AE204" s="486"/>
      <c r="AF204" s="489"/>
      <c r="AG204" s="484"/>
      <c r="AH204" s="344" t="s">
        <v>157</v>
      </c>
      <c r="AI204" s="362">
        <v>1160</v>
      </c>
      <c r="AJ204" s="363">
        <v>1320</v>
      </c>
      <c r="AK204" s="480"/>
      <c r="AL204" s="766"/>
      <c r="AM204" s="768"/>
      <c r="AN204" s="569"/>
      <c r="AO204" s="769"/>
      <c r="AP204" s="771"/>
      <c r="AQ204" s="749"/>
      <c r="AR204" s="751"/>
      <c r="AS204" s="753"/>
      <c r="AT204" s="763"/>
      <c r="AU204" s="765"/>
      <c r="AV204" s="765"/>
      <c r="AW204" s="780"/>
      <c r="AX204" s="563"/>
      <c r="AY204" s="755"/>
      <c r="AZ204" s="161"/>
      <c r="BA204" s="161"/>
      <c r="BB204" s="152"/>
      <c r="BC204" s="152"/>
      <c r="BD204" s="152"/>
      <c r="BE204" s="152"/>
      <c r="BF204" s="152"/>
      <c r="BG204" s="152"/>
      <c r="BH204" s="152"/>
      <c r="BI204" s="152"/>
      <c r="BJ204" s="152"/>
      <c r="BK204" s="152"/>
      <c r="BL204" s="152"/>
      <c r="BM204" s="152"/>
    </row>
    <row r="205" spans="1:65" s="162" customFormat="1" ht="16.5" customHeight="1">
      <c r="A205" s="498"/>
      <c r="B205" s="501"/>
      <c r="C205" s="548" t="s">
        <v>158</v>
      </c>
      <c r="D205" s="214" t="s">
        <v>159</v>
      </c>
      <c r="E205" s="207"/>
      <c r="F205" s="425">
        <v>45150</v>
      </c>
      <c r="G205" s="419" t="s">
        <v>146</v>
      </c>
      <c r="H205" s="426">
        <v>400</v>
      </c>
      <c r="I205" s="427" t="s">
        <v>147</v>
      </c>
      <c r="J205" s="742"/>
      <c r="K205" s="744"/>
      <c r="L205" s="742"/>
      <c r="M205" s="774"/>
      <c r="N205" s="430"/>
      <c r="O205" s="352"/>
      <c r="P205" s="431"/>
      <c r="Q205" s="578"/>
      <c r="R205" s="422"/>
      <c r="S205" s="342"/>
      <c r="T205" s="480"/>
      <c r="U205" s="343"/>
      <c r="V205" s="340"/>
      <c r="W205" s="505"/>
      <c r="X205" s="343"/>
      <c r="Y205" s="577"/>
      <c r="Z205" s="352"/>
      <c r="AA205" s="578"/>
      <c r="AB205" s="354"/>
      <c r="AC205" s="558"/>
      <c r="AD205" s="194" t="s">
        <v>160</v>
      </c>
      <c r="AE205" s="486"/>
      <c r="AF205" s="489"/>
      <c r="AG205" s="484"/>
      <c r="AH205" s="344" t="s">
        <v>161</v>
      </c>
      <c r="AI205" s="362">
        <v>1270</v>
      </c>
      <c r="AJ205" s="363">
        <v>1420</v>
      </c>
      <c r="AK205" s="480"/>
      <c r="AL205" s="766"/>
      <c r="AM205" s="768"/>
      <c r="AN205" s="569"/>
      <c r="AO205" s="769"/>
      <c r="AP205" s="771"/>
      <c r="AQ205" s="749"/>
      <c r="AR205" s="751"/>
      <c r="AS205" s="753"/>
      <c r="AT205" s="756">
        <v>0.02</v>
      </c>
      <c r="AU205" s="758">
        <v>0.03</v>
      </c>
      <c r="AV205" s="758">
        <v>0.05</v>
      </c>
      <c r="AW205" s="760">
        <v>0.06</v>
      </c>
      <c r="AX205" s="563"/>
      <c r="AY205" s="776">
        <v>7.0000000000000007E-2</v>
      </c>
      <c r="AZ205" s="161"/>
      <c r="BA205" s="161"/>
      <c r="BB205" s="152"/>
      <c r="BC205" s="152"/>
      <c r="BD205" s="152"/>
      <c r="BE205" s="152"/>
      <c r="BF205" s="152"/>
      <c r="BG205" s="152"/>
      <c r="BH205" s="152"/>
      <c r="BI205" s="152"/>
      <c r="BJ205" s="152"/>
      <c r="BK205" s="152"/>
      <c r="BL205" s="152"/>
      <c r="BM205" s="152"/>
    </row>
    <row r="206" spans="1:65" s="162" customFormat="1" ht="16.5" customHeight="1">
      <c r="A206" s="498"/>
      <c r="B206" s="501"/>
      <c r="C206" s="549"/>
      <c r="D206" s="221" t="s">
        <v>162</v>
      </c>
      <c r="E206" s="207"/>
      <c r="F206" s="432">
        <v>90910</v>
      </c>
      <c r="G206" s="419" t="s">
        <v>146</v>
      </c>
      <c r="H206" s="433">
        <v>850</v>
      </c>
      <c r="I206" s="434" t="s">
        <v>147</v>
      </c>
      <c r="J206" s="742"/>
      <c r="K206" s="745"/>
      <c r="L206" s="742"/>
      <c r="M206" s="775"/>
      <c r="N206" s="430"/>
      <c r="O206" s="352"/>
      <c r="P206" s="431"/>
      <c r="Q206" s="578"/>
      <c r="R206" s="422"/>
      <c r="S206" s="342"/>
      <c r="T206" s="480"/>
      <c r="U206" s="343"/>
      <c r="V206" s="340"/>
      <c r="W206" s="505"/>
      <c r="X206" s="343"/>
      <c r="Y206" s="577"/>
      <c r="Z206" s="352"/>
      <c r="AA206" s="578"/>
      <c r="AB206" s="354"/>
      <c r="AC206" s="558"/>
      <c r="AD206" s="225" t="s">
        <v>163</v>
      </c>
      <c r="AE206" s="487"/>
      <c r="AF206" s="490"/>
      <c r="AG206" s="484"/>
      <c r="AH206" s="345" t="s">
        <v>164</v>
      </c>
      <c r="AI206" s="364">
        <v>1330</v>
      </c>
      <c r="AJ206" s="365">
        <v>1450</v>
      </c>
      <c r="AK206" s="480"/>
      <c r="AL206" s="767"/>
      <c r="AM206" s="768"/>
      <c r="AN206" s="570"/>
      <c r="AO206" s="769"/>
      <c r="AP206" s="772"/>
      <c r="AQ206" s="749"/>
      <c r="AR206" s="752"/>
      <c r="AS206" s="753"/>
      <c r="AT206" s="757"/>
      <c r="AU206" s="759"/>
      <c r="AV206" s="759"/>
      <c r="AW206" s="761"/>
      <c r="AX206" s="563"/>
      <c r="AY206" s="777"/>
      <c r="AZ206" s="161"/>
      <c r="BA206" s="161"/>
      <c r="BB206" s="152"/>
      <c r="BC206" s="152"/>
      <c r="BD206" s="152"/>
      <c r="BE206" s="152"/>
      <c r="BF206" s="152"/>
      <c r="BG206" s="152"/>
      <c r="BH206" s="152"/>
      <c r="BI206" s="152"/>
      <c r="BJ206" s="152"/>
      <c r="BK206" s="152"/>
      <c r="BL206" s="152"/>
      <c r="BM206" s="152"/>
    </row>
    <row r="207" spans="1:65" s="162" customFormat="1" ht="16.5" customHeight="1">
      <c r="A207" s="498"/>
      <c r="B207" s="542" t="s">
        <v>197</v>
      </c>
      <c r="C207" s="502" t="s">
        <v>144</v>
      </c>
      <c r="D207" s="206" t="s">
        <v>145</v>
      </c>
      <c r="E207" s="207"/>
      <c r="F207" s="418">
        <v>11000</v>
      </c>
      <c r="G207" s="419" t="s">
        <v>146</v>
      </c>
      <c r="H207" s="420">
        <v>90</v>
      </c>
      <c r="I207" s="421" t="s">
        <v>147</v>
      </c>
      <c r="J207" s="742" t="s">
        <v>146</v>
      </c>
      <c r="K207" s="743">
        <v>1390</v>
      </c>
      <c r="L207" s="742" t="s">
        <v>146</v>
      </c>
      <c r="M207" s="773">
        <v>10</v>
      </c>
      <c r="N207" s="422"/>
      <c r="O207" s="423"/>
      <c r="P207" s="424"/>
      <c r="Q207" s="578"/>
      <c r="R207" s="422"/>
      <c r="S207" s="342"/>
      <c r="T207" s="480"/>
      <c r="U207" s="343"/>
      <c r="V207" s="340"/>
      <c r="W207" s="505"/>
      <c r="X207" s="343"/>
      <c r="Y207" s="577"/>
      <c r="Z207" s="352"/>
      <c r="AA207" s="578"/>
      <c r="AB207" s="354"/>
      <c r="AC207" s="558" t="s">
        <v>146</v>
      </c>
      <c r="AD207" s="213" t="s">
        <v>150</v>
      </c>
      <c r="AE207" s="485">
        <v>880</v>
      </c>
      <c r="AF207" s="488">
        <v>950</v>
      </c>
      <c r="AG207" s="484" t="s">
        <v>146</v>
      </c>
      <c r="AH207" s="341" t="s">
        <v>151</v>
      </c>
      <c r="AI207" s="360">
        <v>1690</v>
      </c>
      <c r="AJ207" s="361">
        <v>1910</v>
      </c>
      <c r="AK207" s="480" t="s">
        <v>146</v>
      </c>
      <c r="AL207" s="778">
        <v>1210</v>
      </c>
      <c r="AM207" s="768" t="s">
        <v>146</v>
      </c>
      <c r="AN207" s="568">
        <v>10</v>
      </c>
      <c r="AO207" s="769" t="s">
        <v>152</v>
      </c>
      <c r="AP207" s="770">
        <v>1230</v>
      </c>
      <c r="AQ207" s="749" t="s">
        <v>146</v>
      </c>
      <c r="AR207" s="750">
        <v>10</v>
      </c>
      <c r="AS207" s="753" t="s">
        <v>152</v>
      </c>
      <c r="AT207" s="762" t="s">
        <v>154</v>
      </c>
      <c r="AU207" s="764" t="s">
        <v>154</v>
      </c>
      <c r="AV207" s="764" t="s">
        <v>154</v>
      </c>
      <c r="AW207" s="779" t="s">
        <v>154</v>
      </c>
      <c r="AX207" s="563" t="s">
        <v>152</v>
      </c>
      <c r="AY207" s="754" t="s">
        <v>270</v>
      </c>
      <c r="AZ207" s="161"/>
      <c r="BA207" s="161"/>
      <c r="BB207" s="152"/>
      <c r="BC207" s="152"/>
      <c r="BD207" s="152"/>
      <c r="BE207" s="152"/>
      <c r="BF207" s="152"/>
      <c r="BG207" s="152"/>
      <c r="BH207" s="152"/>
      <c r="BI207" s="152"/>
      <c r="BJ207" s="152"/>
      <c r="BK207" s="152"/>
      <c r="BL207" s="152"/>
      <c r="BM207" s="152"/>
    </row>
    <row r="208" spans="1:65" s="162" customFormat="1" ht="16.5" customHeight="1">
      <c r="A208" s="498"/>
      <c r="B208" s="501"/>
      <c r="C208" s="503"/>
      <c r="D208" s="214" t="s">
        <v>155</v>
      </c>
      <c r="E208" s="207"/>
      <c r="F208" s="425">
        <v>15220</v>
      </c>
      <c r="G208" s="419" t="s">
        <v>146</v>
      </c>
      <c r="H208" s="426">
        <v>120</v>
      </c>
      <c r="I208" s="427" t="s">
        <v>147</v>
      </c>
      <c r="J208" s="742"/>
      <c r="K208" s="744"/>
      <c r="L208" s="742"/>
      <c r="M208" s="774"/>
      <c r="N208" s="422" t="s">
        <v>146</v>
      </c>
      <c r="O208" s="428">
        <v>3040</v>
      </c>
      <c r="P208" s="429">
        <v>30</v>
      </c>
      <c r="Q208" s="578"/>
      <c r="R208" s="422"/>
      <c r="S208" s="342"/>
      <c r="T208" s="480"/>
      <c r="U208" s="343"/>
      <c r="V208" s="340"/>
      <c r="W208" s="505"/>
      <c r="X208" s="343"/>
      <c r="Y208" s="577"/>
      <c r="Z208" s="352"/>
      <c r="AA208" s="578"/>
      <c r="AB208" s="354"/>
      <c r="AC208" s="558"/>
      <c r="AD208" s="194" t="s">
        <v>156</v>
      </c>
      <c r="AE208" s="486"/>
      <c r="AF208" s="489"/>
      <c r="AG208" s="484"/>
      <c r="AH208" s="344" t="s">
        <v>157</v>
      </c>
      <c r="AI208" s="362">
        <v>1040</v>
      </c>
      <c r="AJ208" s="363">
        <v>1160</v>
      </c>
      <c r="AK208" s="480"/>
      <c r="AL208" s="766"/>
      <c r="AM208" s="768"/>
      <c r="AN208" s="569"/>
      <c r="AO208" s="769"/>
      <c r="AP208" s="771"/>
      <c r="AQ208" s="749"/>
      <c r="AR208" s="751"/>
      <c r="AS208" s="753"/>
      <c r="AT208" s="763"/>
      <c r="AU208" s="765"/>
      <c r="AV208" s="765"/>
      <c r="AW208" s="780"/>
      <c r="AX208" s="563"/>
      <c r="AY208" s="755"/>
      <c r="AZ208" s="161"/>
      <c r="BA208" s="161"/>
      <c r="BB208" s="152"/>
      <c r="BC208" s="152"/>
      <c r="BD208" s="152"/>
      <c r="BE208" s="152"/>
      <c r="BF208" s="152"/>
      <c r="BG208" s="152"/>
      <c r="BH208" s="152"/>
      <c r="BI208" s="152"/>
      <c r="BJ208" s="152"/>
      <c r="BK208" s="152"/>
      <c r="BL208" s="152"/>
      <c r="BM208" s="152"/>
    </row>
    <row r="209" spans="1:65" s="162" customFormat="1" ht="16.5" customHeight="1">
      <c r="A209" s="498"/>
      <c r="B209" s="501"/>
      <c r="C209" s="548" t="s">
        <v>158</v>
      </c>
      <c r="D209" s="214" t="s">
        <v>159</v>
      </c>
      <c r="E209" s="207"/>
      <c r="F209" s="425">
        <v>44810</v>
      </c>
      <c r="G209" s="419" t="s">
        <v>146</v>
      </c>
      <c r="H209" s="426">
        <v>390</v>
      </c>
      <c r="I209" s="427" t="s">
        <v>147</v>
      </c>
      <c r="J209" s="742"/>
      <c r="K209" s="744"/>
      <c r="L209" s="742"/>
      <c r="M209" s="774"/>
      <c r="N209" s="430"/>
      <c r="O209" s="352"/>
      <c r="P209" s="431"/>
      <c r="Q209" s="578"/>
      <c r="R209" s="422"/>
      <c r="S209" s="342"/>
      <c r="T209" s="480"/>
      <c r="U209" s="343"/>
      <c r="V209" s="340"/>
      <c r="W209" s="505"/>
      <c r="X209" s="343"/>
      <c r="Y209" s="577"/>
      <c r="Z209" s="352"/>
      <c r="AA209" s="578"/>
      <c r="AB209" s="354"/>
      <c r="AC209" s="558"/>
      <c r="AD209" s="194" t="s">
        <v>160</v>
      </c>
      <c r="AE209" s="486"/>
      <c r="AF209" s="489"/>
      <c r="AG209" s="484"/>
      <c r="AH209" s="344" t="s">
        <v>161</v>
      </c>
      <c r="AI209" s="362">
        <v>1170</v>
      </c>
      <c r="AJ209" s="363">
        <v>1270</v>
      </c>
      <c r="AK209" s="480"/>
      <c r="AL209" s="766"/>
      <c r="AM209" s="768"/>
      <c r="AN209" s="569"/>
      <c r="AO209" s="769"/>
      <c r="AP209" s="771"/>
      <c r="AQ209" s="749"/>
      <c r="AR209" s="751"/>
      <c r="AS209" s="753"/>
      <c r="AT209" s="756">
        <v>0.02</v>
      </c>
      <c r="AU209" s="758">
        <v>0.03</v>
      </c>
      <c r="AV209" s="758">
        <v>0.05</v>
      </c>
      <c r="AW209" s="760">
        <v>0.06</v>
      </c>
      <c r="AX209" s="563"/>
      <c r="AY209" s="776">
        <v>7.0000000000000007E-2</v>
      </c>
      <c r="AZ209" s="161"/>
      <c r="BA209" s="161"/>
      <c r="BB209" s="152"/>
      <c r="BC209" s="152"/>
      <c r="BD209" s="152"/>
      <c r="BE209" s="152"/>
      <c r="BF209" s="152"/>
      <c r="BG209" s="152"/>
      <c r="BH209" s="152"/>
      <c r="BI209" s="152"/>
      <c r="BJ209" s="152"/>
      <c r="BK209" s="152"/>
      <c r="BL209" s="152"/>
      <c r="BM209" s="152"/>
    </row>
    <row r="210" spans="1:65" s="162" customFormat="1" ht="16.5" customHeight="1">
      <c r="A210" s="499"/>
      <c r="B210" s="501"/>
      <c r="C210" s="549"/>
      <c r="D210" s="221" t="s">
        <v>162</v>
      </c>
      <c r="E210" s="207"/>
      <c r="F210" s="432">
        <v>90530</v>
      </c>
      <c r="G210" s="419" t="s">
        <v>146</v>
      </c>
      <c r="H210" s="433">
        <v>840</v>
      </c>
      <c r="I210" s="434" t="s">
        <v>147</v>
      </c>
      <c r="J210" s="742"/>
      <c r="K210" s="745"/>
      <c r="L210" s="742"/>
      <c r="M210" s="775"/>
      <c r="N210" s="430"/>
      <c r="O210" s="352"/>
      <c r="P210" s="431"/>
      <c r="Q210" s="578"/>
      <c r="R210" s="422"/>
      <c r="S210" s="356"/>
      <c r="T210" s="480"/>
      <c r="U210" s="357"/>
      <c r="V210" s="340"/>
      <c r="W210" s="505"/>
      <c r="X210" s="357"/>
      <c r="Y210" s="577"/>
      <c r="Z210" s="358"/>
      <c r="AA210" s="578"/>
      <c r="AB210" s="354"/>
      <c r="AC210" s="558"/>
      <c r="AD210" s="225" t="s">
        <v>163</v>
      </c>
      <c r="AE210" s="487"/>
      <c r="AF210" s="490"/>
      <c r="AG210" s="484"/>
      <c r="AH210" s="345" t="s">
        <v>164</v>
      </c>
      <c r="AI210" s="364">
        <v>1160</v>
      </c>
      <c r="AJ210" s="365">
        <v>1330</v>
      </c>
      <c r="AK210" s="480"/>
      <c r="AL210" s="767"/>
      <c r="AM210" s="768"/>
      <c r="AN210" s="570"/>
      <c r="AO210" s="769"/>
      <c r="AP210" s="772"/>
      <c r="AQ210" s="749"/>
      <c r="AR210" s="752"/>
      <c r="AS210" s="753"/>
      <c r="AT210" s="757"/>
      <c r="AU210" s="759"/>
      <c r="AV210" s="759"/>
      <c r="AW210" s="761"/>
      <c r="AX210" s="563"/>
      <c r="AY210" s="777"/>
      <c r="AZ210" s="161"/>
      <c r="BA210" s="161"/>
      <c r="BB210" s="152"/>
      <c r="BC210" s="152"/>
      <c r="BD210" s="152"/>
      <c r="BE210" s="152"/>
      <c r="BF210" s="152"/>
      <c r="BG210" s="152"/>
      <c r="BH210" s="152"/>
      <c r="BI210" s="152"/>
      <c r="BJ210" s="152"/>
      <c r="BK210" s="152"/>
      <c r="BL210" s="152"/>
      <c r="BM210" s="152"/>
    </row>
    <row r="211" spans="1:65" s="157" customFormat="1" ht="16.5" customHeight="1">
      <c r="A211" s="476" t="s">
        <v>200</v>
      </c>
      <c r="B211" s="542" t="s">
        <v>143</v>
      </c>
      <c r="C211" s="502" t="s">
        <v>144</v>
      </c>
      <c r="D211" s="206" t="s">
        <v>145</v>
      </c>
      <c r="E211" s="207"/>
      <c r="F211" s="418">
        <v>39170</v>
      </c>
      <c r="G211" s="419" t="s">
        <v>146</v>
      </c>
      <c r="H211" s="420">
        <v>370</v>
      </c>
      <c r="I211" s="421" t="s">
        <v>147</v>
      </c>
      <c r="J211" s="742" t="s">
        <v>146</v>
      </c>
      <c r="K211" s="743">
        <v>12190</v>
      </c>
      <c r="L211" s="742" t="s">
        <v>146</v>
      </c>
      <c r="M211" s="773">
        <v>120</v>
      </c>
      <c r="N211" s="422"/>
      <c r="O211" s="423"/>
      <c r="P211" s="424"/>
      <c r="Q211" s="578" t="s">
        <v>148</v>
      </c>
      <c r="R211" s="422"/>
      <c r="S211" s="338"/>
      <c r="T211" s="480" t="s">
        <v>146</v>
      </c>
      <c r="U211" s="339"/>
      <c r="V211" s="340"/>
      <c r="W211" s="505" t="s">
        <v>149</v>
      </c>
      <c r="X211" s="339"/>
      <c r="Y211" s="480" t="s">
        <v>146</v>
      </c>
      <c r="Z211" s="478">
        <v>11430</v>
      </c>
      <c r="AA211" s="480" t="s">
        <v>146</v>
      </c>
      <c r="AB211" s="481">
        <v>110</v>
      </c>
      <c r="AC211" s="484" t="s">
        <v>146</v>
      </c>
      <c r="AD211" s="213" t="s">
        <v>150</v>
      </c>
      <c r="AE211" s="485">
        <v>2790</v>
      </c>
      <c r="AF211" s="488">
        <v>3070</v>
      </c>
      <c r="AG211" s="484" t="s">
        <v>146</v>
      </c>
      <c r="AH211" s="341" t="s">
        <v>151</v>
      </c>
      <c r="AI211" s="360">
        <v>5570</v>
      </c>
      <c r="AJ211" s="361">
        <v>6210</v>
      </c>
      <c r="AK211" s="480" t="s">
        <v>146</v>
      </c>
      <c r="AL211" s="778">
        <v>10600</v>
      </c>
      <c r="AM211" s="768" t="s">
        <v>146</v>
      </c>
      <c r="AN211" s="568">
        <v>100</v>
      </c>
      <c r="AO211" s="769" t="s">
        <v>152</v>
      </c>
      <c r="AP211" s="770">
        <v>10900</v>
      </c>
      <c r="AQ211" s="749" t="s">
        <v>146</v>
      </c>
      <c r="AR211" s="750">
        <v>110</v>
      </c>
      <c r="AS211" s="753" t="s">
        <v>152</v>
      </c>
      <c r="AT211" s="762" t="s">
        <v>154</v>
      </c>
      <c r="AU211" s="764" t="s">
        <v>154</v>
      </c>
      <c r="AV211" s="764" t="s">
        <v>154</v>
      </c>
      <c r="AW211" s="779" t="s">
        <v>154</v>
      </c>
      <c r="AX211" s="563" t="s">
        <v>152</v>
      </c>
      <c r="AY211" s="754" t="s">
        <v>270</v>
      </c>
      <c r="AZ211" s="161"/>
      <c r="BA211" s="161"/>
      <c r="BB211" s="152"/>
      <c r="BC211" s="152"/>
      <c r="BD211" s="152"/>
      <c r="BE211" s="152"/>
      <c r="BF211" s="152"/>
      <c r="BG211" s="152"/>
      <c r="BH211" s="152"/>
      <c r="BI211" s="152"/>
      <c r="BJ211" s="152"/>
      <c r="BK211" s="152"/>
      <c r="BL211" s="152"/>
      <c r="BM211" s="152"/>
    </row>
    <row r="212" spans="1:65" s="157" customFormat="1" ht="16.5" customHeight="1">
      <c r="A212" s="498"/>
      <c r="B212" s="501"/>
      <c r="C212" s="503"/>
      <c r="D212" s="214" t="s">
        <v>155</v>
      </c>
      <c r="E212" s="207"/>
      <c r="F212" s="425">
        <v>47190</v>
      </c>
      <c r="G212" s="419" t="s">
        <v>146</v>
      </c>
      <c r="H212" s="426">
        <v>440</v>
      </c>
      <c r="I212" s="427" t="s">
        <v>147</v>
      </c>
      <c r="J212" s="742"/>
      <c r="K212" s="744"/>
      <c r="L212" s="742"/>
      <c r="M212" s="774"/>
      <c r="N212" s="422" t="s">
        <v>146</v>
      </c>
      <c r="O212" s="428">
        <v>2970</v>
      </c>
      <c r="P212" s="429">
        <v>30</v>
      </c>
      <c r="Q212" s="578"/>
      <c r="R212" s="422"/>
      <c r="S212" s="342"/>
      <c r="T212" s="480"/>
      <c r="U212" s="343"/>
      <c r="V212" s="340"/>
      <c r="W212" s="505"/>
      <c r="X212" s="343"/>
      <c r="Y212" s="480"/>
      <c r="Z212" s="479"/>
      <c r="AA212" s="480"/>
      <c r="AB212" s="482"/>
      <c r="AC212" s="484"/>
      <c r="AD212" s="194" t="s">
        <v>156</v>
      </c>
      <c r="AE212" s="486"/>
      <c r="AF212" s="489"/>
      <c r="AG212" s="484"/>
      <c r="AH212" s="344" t="s">
        <v>157</v>
      </c>
      <c r="AI212" s="362">
        <v>3490</v>
      </c>
      <c r="AJ212" s="363">
        <v>3890</v>
      </c>
      <c r="AK212" s="480"/>
      <c r="AL212" s="766"/>
      <c r="AM212" s="768"/>
      <c r="AN212" s="569"/>
      <c r="AO212" s="769"/>
      <c r="AP212" s="771"/>
      <c r="AQ212" s="749"/>
      <c r="AR212" s="751"/>
      <c r="AS212" s="753"/>
      <c r="AT212" s="763"/>
      <c r="AU212" s="765"/>
      <c r="AV212" s="765"/>
      <c r="AW212" s="780"/>
      <c r="AX212" s="563"/>
      <c r="AY212" s="755"/>
      <c r="AZ212" s="161"/>
      <c r="BA212" s="161"/>
      <c r="BB212" s="152"/>
      <c r="BC212" s="152"/>
      <c r="BD212" s="152"/>
      <c r="BE212" s="152"/>
      <c r="BF212" s="152"/>
      <c r="BG212" s="152"/>
      <c r="BH212" s="152"/>
      <c r="BI212" s="152"/>
      <c r="BJ212" s="152"/>
      <c r="BK212" s="152"/>
      <c r="BL212" s="152"/>
      <c r="BM212" s="152"/>
    </row>
    <row r="213" spans="1:65" s="157" customFormat="1" ht="16.5" customHeight="1">
      <c r="A213" s="498"/>
      <c r="B213" s="501"/>
      <c r="C213" s="548" t="s">
        <v>158</v>
      </c>
      <c r="D213" s="214" t="s">
        <v>159</v>
      </c>
      <c r="E213" s="207"/>
      <c r="F213" s="425">
        <v>84760</v>
      </c>
      <c r="G213" s="419" t="s">
        <v>146</v>
      </c>
      <c r="H213" s="426">
        <v>790</v>
      </c>
      <c r="I213" s="427" t="s">
        <v>147</v>
      </c>
      <c r="J213" s="742"/>
      <c r="K213" s="744"/>
      <c r="L213" s="742"/>
      <c r="M213" s="774"/>
      <c r="N213" s="430"/>
      <c r="O213" s="352"/>
      <c r="P213" s="431"/>
      <c r="Q213" s="578"/>
      <c r="R213" s="422"/>
      <c r="S213" s="342"/>
      <c r="T213" s="480"/>
      <c r="U213" s="343"/>
      <c r="V213" s="340"/>
      <c r="W213" s="505"/>
      <c r="X213" s="343"/>
      <c r="Y213" s="480" t="s">
        <v>146</v>
      </c>
      <c r="Z213" s="550">
        <v>15320</v>
      </c>
      <c r="AA213" s="480"/>
      <c r="AB213" s="482"/>
      <c r="AC213" s="484"/>
      <c r="AD213" s="194" t="s">
        <v>160</v>
      </c>
      <c r="AE213" s="486"/>
      <c r="AF213" s="489"/>
      <c r="AG213" s="484"/>
      <c r="AH213" s="344" t="s">
        <v>161</v>
      </c>
      <c r="AI213" s="362">
        <v>3850</v>
      </c>
      <c r="AJ213" s="363">
        <v>4260</v>
      </c>
      <c r="AK213" s="480"/>
      <c r="AL213" s="766"/>
      <c r="AM213" s="768"/>
      <c r="AN213" s="569"/>
      <c r="AO213" s="769"/>
      <c r="AP213" s="771"/>
      <c r="AQ213" s="749"/>
      <c r="AR213" s="751"/>
      <c r="AS213" s="753"/>
      <c r="AT213" s="756">
        <v>0.01</v>
      </c>
      <c r="AU213" s="758">
        <v>0.03</v>
      </c>
      <c r="AV213" s="758">
        <v>0.04</v>
      </c>
      <c r="AW213" s="760">
        <v>0.05</v>
      </c>
      <c r="AX213" s="563"/>
      <c r="AY213" s="776">
        <v>0.06</v>
      </c>
      <c r="AZ213" s="161"/>
      <c r="BA213" s="161"/>
      <c r="BB213" s="152"/>
      <c r="BC213" s="152"/>
      <c r="BD213" s="152"/>
      <c r="BE213" s="152"/>
      <c r="BF213" s="152"/>
      <c r="BG213" s="152"/>
      <c r="BH213" s="152"/>
      <c r="BI213" s="152"/>
      <c r="BJ213" s="152"/>
      <c r="BK213" s="152"/>
      <c r="BL213" s="152"/>
      <c r="BM213" s="152"/>
    </row>
    <row r="214" spans="1:65" s="157" customFormat="1" ht="16.5" customHeight="1">
      <c r="A214" s="498"/>
      <c r="B214" s="501"/>
      <c r="C214" s="549"/>
      <c r="D214" s="221" t="s">
        <v>162</v>
      </c>
      <c r="E214" s="207"/>
      <c r="F214" s="432">
        <v>135520</v>
      </c>
      <c r="G214" s="419" t="s">
        <v>146</v>
      </c>
      <c r="H214" s="433">
        <v>1290</v>
      </c>
      <c r="I214" s="434" t="s">
        <v>147</v>
      </c>
      <c r="J214" s="742"/>
      <c r="K214" s="745"/>
      <c r="L214" s="742"/>
      <c r="M214" s="775"/>
      <c r="N214" s="430"/>
      <c r="O214" s="352"/>
      <c r="P214" s="431"/>
      <c r="Q214" s="578"/>
      <c r="R214" s="422"/>
      <c r="S214" s="342"/>
      <c r="T214" s="480"/>
      <c r="U214" s="343"/>
      <c r="V214" s="340"/>
      <c r="W214" s="505"/>
      <c r="X214" s="343"/>
      <c r="Y214" s="480"/>
      <c r="Z214" s="551"/>
      <c r="AA214" s="480"/>
      <c r="AB214" s="483"/>
      <c r="AC214" s="484"/>
      <c r="AD214" s="225" t="s">
        <v>163</v>
      </c>
      <c r="AE214" s="487"/>
      <c r="AF214" s="490"/>
      <c r="AG214" s="484"/>
      <c r="AH214" s="345" t="s">
        <v>164</v>
      </c>
      <c r="AI214" s="364">
        <v>3950</v>
      </c>
      <c r="AJ214" s="365">
        <v>4350</v>
      </c>
      <c r="AK214" s="480"/>
      <c r="AL214" s="767"/>
      <c r="AM214" s="768"/>
      <c r="AN214" s="570"/>
      <c r="AO214" s="769"/>
      <c r="AP214" s="772"/>
      <c r="AQ214" s="749"/>
      <c r="AR214" s="752"/>
      <c r="AS214" s="753"/>
      <c r="AT214" s="757"/>
      <c r="AU214" s="759"/>
      <c r="AV214" s="759"/>
      <c r="AW214" s="761"/>
      <c r="AX214" s="563"/>
      <c r="AY214" s="777"/>
      <c r="AZ214" s="161"/>
      <c r="BA214" s="161"/>
      <c r="BB214" s="152"/>
      <c r="BC214" s="152"/>
      <c r="BD214" s="152"/>
      <c r="BE214" s="152"/>
      <c r="BF214" s="152"/>
      <c r="BG214" s="152"/>
      <c r="BH214" s="152"/>
      <c r="BI214" s="152"/>
      <c r="BJ214" s="152"/>
      <c r="BK214" s="152"/>
      <c r="BL214" s="152"/>
      <c r="BM214" s="152"/>
    </row>
    <row r="215" spans="1:65" s="157" customFormat="1" ht="16.5" customHeight="1">
      <c r="A215" s="498"/>
      <c r="B215" s="542" t="s">
        <v>165</v>
      </c>
      <c r="C215" s="502" t="s">
        <v>144</v>
      </c>
      <c r="D215" s="206" t="s">
        <v>145</v>
      </c>
      <c r="E215" s="207"/>
      <c r="F215" s="418">
        <v>28660</v>
      </c>
      <c r="G215" s="419" t="s">
        <v>146</v>
      </c>
      <c r="H215" s="420">
        <v>260</v>
      </c>
      <c r="I215" s="421" t="s">
        <v>147</v>
      </c>
      <c r="J215" s="742" t="s">
        <v>146</v>
      </c>
      <c r="K215" s="743">
        <v>8130</v>
      </c>
      <c r="L215" s="742" t="s">
        <v>146</v>
      </c>
      <c r="M215" s="773">
        <v>80</v>
      </c>
      <c r="N215" s="422"/>
      <c r="O215" s="423"/>
      <c r="P215" s="424"/>
      <c r="Q215" s="578"/>
      <c r="R215" s="422"/>
      <c r="S215" s="342"/>
      <c r="T215" s="480"/>
      <c r="U215" s="343"/>
      <c r="V215" s="340"/>
      <c r="W215" s="505"/>
      <c r="X215" s="343"/>
      <c r="Y215" s="480" t="s">
        <v>146</v>
      </c>
      <c r="Z215" s="478">
        <v>8500</v>
      </c>
      <c r="AA215" s="480" t="s">
        <v>146</v>
      </c>
      <c r="AB215" s="481">
        <v>70</v>
      </c>
      <c r="AC215" s="484" t="s">
        <v>146</v>
      </c>
      <c r="AD215" s="213" t="s">
        <v>150</v>
      </c>
      <c r="AE215" s="485">
        <v>1940</v>
      </c>
      <c r="AF215" s="488">
        <v>2120</v>
      </c>
      <c r="AG215" s="484" t="s">
        <v>146</v>
      </c>
      <c r="AH215" s="341" t="s">
        <v>151</v>
      </c>
      <c r="AI215" s="360">
        <v>3850</v>
      </c>
      <c r="AJ215" s="361">
        <v>4300</v>
      </c>
      <c r="AK215" s="480" t="s">
        <v>146</v>
      </c>
      <c r="AL215" s="778">
        <v>7070</v>
      </c>
      <c r="AM215" s="768" t="s">
        <v>146</v>
      </c>
      <c r="AN215" s="568">
        <v>70</v>
      </c>
      <c r="AO215" s="769" t="s">
        <v>152</v>
      </c>
      <c r="AP215" s="770">
        <v>7270</v>
      </c>
      <c r="AQ215" s="749" t="s">
        <v>146</v>
      </c>
      <c r="AR215" s="750">
        <v>70</v>
      </c>
      <c r="AS215" s="753" t="s">
        <v>152</v>
      </c>
      <c r="AT215" s="762" t="s">
        <v>154</v>
      </c>
      <c r="AU215" s="764" t="s">
        <v>154</v>
      </c>
      <c r="AV215" s="764" t="s">
        <v>154</v>
      </c>
      <c r="AW215" s="779" t="s">
        <v>154</v>
      </c>
      <c r="AX215" s="563" t="s">
        <v>152</v>
      </c>
      <c r="AY215" s="754" t="s">
        <v>270</v>
      </c>
      <c r="AZ215" s="161"/>
      <c r="BA215" s="161"/>
      <c r="BB215" s="152"/>
      <c r="BC215" s="152"/>
      <c r="BD215" s="152"/>
      <c r="BE215" s="152"/>
      <c r="BF215" s="152"/>
      <c r="BG215" s="152"/>
      <c r="BH215" s="152"/>
      <c r="BI215" s="152"/>
      <c r="BJ215" s="152"/>
      <c r="BK215" s="152"/>
      <c r="BL215" s="152"/>
      <c r="BM215" s="152"/>
    </row>
    <row r="216" spans="1:65" s="157" customFormat="1" ht="16.5" customHeight="1">
      <c r="A216" s="498"/>
      <c r="B216" s="501"/>
      <c r="C216" s="503"/>
      <c r="D216" s="214" t="s">
        <v>155</v>
      </c>
      <c r="E216" s="207"/>
      <c r="F216" s="425">
        <v>35250</v>
      </c>
      <c r="G216" s="419" t="s">
        <v>146</v>
      </c>
      <c r="H216" s="426">
        <v>330</v>
      </c>
      <c r="I216" s="427" t="s">
        <v>147</v>
      </c>
      <c r="J216" s="742"/>
      <c r="K216" s="744"/>
      <c r="L216" s="742"/>
      <c r="M216" s="774"/>
      <c r="N216" s="422" t="s">
        <v>146</v>
      </c>
      <c r="O216" s="428">
        <v>2970</v>
      </c>
      <c r="P216" s="429">
        <v>30</v>
      </c>
      <c r="Q216" s="578"/>
      <c r="R216" s="422"/>
      <c r="S216" s="342"/>
      <c r="T216" s="480"/>
      <c r="U216" s="343"/>
      <c r="V216" s="340"/>
      <c r="W216" s="505"/>
      <c r="X216" s="343"/>
      <c r="Y216" s="480"/>
      <c r="Z216" s="479"/>
      <c r="AA216" s="480"/>
      <c r="AB216" s="482"/>
      <c r="AC216" s="484"/>
      <c r="AD216" s="194" t="s">
        <v>156</v>
      </c>
      <c r="AE216" s="486"/>
      <c r="AF216" s="489"/>
      <c r="AG216" s="484"/>
      <c r="AH216" s="344" t="s">
        <v>157</v>
      </c>
      <c r="AI216" s="362">
        <v>2410</v>
      </c>
      <c r="AJ216" s="363">
        <v>2690</v>
      </c>
      <c r="AK216" s="480"/>
      <c r="AL216" s="766"/>
      <c r="AM216" s="768"/>
      <c r="AN216" s="569"/>
      <c r="AO216" s="769"/>
      <c r="AP216" s="771"/>
      <c r="AQ216" s="749"/>
      <c r="AR216" s="751"/>
      <c r="AS216" s="753"/>
      <c r="AT216" s="763"/>
      <c r="AU216" s="765"/>
      <c r="AV216" s="765"/>
      <c r="AW216" s="780"/>
      <c r="AX216" s="563"/>
      <c r="AY216" s="755"/>
      <c r="AZ216" s="161"/>
      <c r="BA216" s="161"/>
      <c r="BB216" s="152"/>
      <c r="BC216" s="152"/>
      <c r="BD216" s="152"/>
      <c r="BE216" s="152"/>
      <c r="BF216" s="152"/>
      <c r="BG216" s="152"/>
      <c r="BH216" s="152"/>
      <c r="BI216" s="152"/>
      <c r="BJ216" s="152"/>
      <c r="BK216" s="152"/>
      <c r="BL216" s="152"/>
      <c r="BM216" s="152"/>
    </row>
    <row r="217" spans="1:65" s="157" customFormat="1" ht="16.5" customHeight="1">
      <c r="A217" s="498"/>
      <c r="B217" s="501"/>
      <c r="C217" s="548" t="s">
        <v>158</v>
      </c>
      <c r="D217" s="214" t="s">
        <v>159</v>
      </c>
      <c r="E217" s="207"/>
      <c r="F217" s="425">
        <v>69670</v>
      </c>
      <c r="G217" s="419" t="s">
        <v>146</v>
      </c>
      <c r="H217" s="426">
        <v>640</v>
      </c>
      <c r="I217" s="427" t="s">
        <v>147</v>
      </c>
      <c r="J217" s="742"/>
      <c r="K217" s="744"/>
      <c r="L217" s="742"/>
      <c r="M217" s="774"/>
      <c r="N217" s="430"/>
      <c r="O217" s="352"/>
      <c r="P217" s="431"/>
      <c r="Q217" s="578"/>
      <c r="R217" s="422"/>
      <c r="S217" s="346"/>
      <c r="T217" s="480"/>
      <c r="U217" s="343"/>
      <c r="V217" s="340"/>
      <c r="W217" s="505"/>
      <c r="X217" s="343"/>
      <c r="Y217" s="480" t="s">
        <v>146</v>
      </c>
      <c r="Z217" s="550">
        <v>11150</v>
      </c>
      <c r="AA217" s="480"/>
      <c r="AB217" s="482"/>
      <c r="AC217" s="484"/>
      <c r="AD217" s="194" t="s">
        <v>160</v>
      </c>
      <c r="AE217" s="486"/>
      <c r="AF217" s="489"/>
      <c r="AG217" s="484"/>
      <c r="AH217" s="344" t="s">
        <v>161</v>
      </c>
      <c r="AI217" s="362">
        <v>2640</v>
      </c>
      <c r="AJ217" s="363">
        <v>2940</v>
      </c>
      <c r="AK217" s="480"/>
      <c r="AL217" s="766"/>
      <c r="AM217" s="768"/>
      <c r="AN217" s="569"/>
      <c r="AO217" s="769"/>
      <c r="AP217" s="771"/>
      <c r="AQ217" s="749"/>
      <c r="AR217" s="751"/>
      <c r="AS217" s="753"/>
      <c r="AT217" s="756">
        <v>0.01</v>
      </c>
      <c r="AU217" s="758">
        <v>0.03</v>
      </c>
      <c r="AV217" s="758">
        <v>0.04</v>
      </c>
      <c r="AW217" s="760">
        <v>0.06</v>
      </c>
      <c r="AX217" s="563"/>
      <c r="AY217" s="776">
        <v>0.06</v>
      </c>
      <c r="AZ217" s="161"/>
      <c r="BA217" s="161"/>
      <c r="BB217" s="152"/>
      <c r="BC217" s="152"/>
      <c r="BD217" s="152"/>
      <c r="BE217" s="152"/>
      <c r="BF217" s="152"/>
      <c r="BG217" s="152"/>
      <c r="BH217" s="152"/>
      <c r="BI217" s="152"/>
      <c r="BJ217" s="152"/>
      <c r="BK217" s="152"/>
      <c r="BL217" s="152"/>
      <c r="BM217" s="152"/>
    </row>
    <row r="218" spans="1:65" s="157" customFormat="1" ht="16.5" customHeight="1">
      <c r="A218" s="498"/>
      <c r="B218" s="501"/>
      <c r="C218" s="549"/>
      <c r="D218" s="221" t="s">
        <v>162</v>
      </c>
      <c r="E218" s="207"/>
      <c r="F218" s="432">
        <v>118250</v>
      </c>
      <c r="G218" s="419" t="s">
        <v>146</v>
      </c>
      <c r="H218" s="433">
        <v>1120</v>
      </c>
      <c r="I218" s="434" t="s">
        <v>147</v>
      </c>
      <c r="J218" s="742"/>
      <c r="K218" s="745"/>
      <c r="L218" s="742"/>
      <c r="M218" s="775"/>
      <c r="N218" s="430"/>
      <c r="O218" s="352"/>
      <c r="P218" s="431"/>
      <c r="Q218" s="578"/>
      <c r="R218" s="422"/>
      <c r="S218" s="346"/>
      <c r="T218" s="480"/>
      <c r="U218" s="343"/>
      <c r="V218" s="340"/>
      <c r="W218" s="505"/>
      <c r="X218" s="343"/>
      <c r="Y218" s="480"/>
      <c r="Z218" s="551"/>
      <c r="AA218" s="480"/>
      <c r="AB218" s="483"/>
      <c r="AC218" s="484"/>
      <c r="AD218" s="225" t="s">
        <v>163</v>
      </c>
      <c r="AE218" s="487"/>
      <c r="AF218" s="490"/>
      <c r="AG218" s="484"/>
      <c r="AH218" s="345" t="s">
        <v>164</v>
      </c>
      <c r="AI218" s="364">
        <v>2730</v>
      </c>
      <c r="AJ218" s="365">
        <v>3020</v>
      </c>
      <c r="AK218" s="480"/>
      <c r="AL218" s="767"/>
      <c r="AM218" s="768"/>
      <c r="AN218" s="570"/>
      <c r="AO218" s="769"/>
      <c r="AP218" s="772"/>
      <c r="AQ218" s="749"/>
      <c r="AR218" s="752"/>
      <c r="AS218" s="753"/>
      <c r="AT218" s="757"/>
      <c r="AU218" s="759"/>
      <c r="AV218" s="759"/>
      <c r="AW218" s="761"/>
      <c r="AX218" s="563"/>
      <c r="AY218" s="777"/>
      <c r="AZ218" s="161"/>
      <c r="BA218" s="161"/>
      <c r="BB218" s="152"/>
      <c r="BC218" s="152"/>
      <c r="BD218" s="152"/>
      <c r="BE218" s="152"/>
      <c r="BF218" s="152"/>
      <c r="BG218" s="152"/>
      <c r="BH218" s="152"/>
      <c r="BI218" s="152"/>
      <c r="BJ218" s="152"/>
      <c r="BK218" s="152"/>
      <c r="BL218" s="152"/>
      <c r="BM218" s="152"/>
    </row>
    <row r="219" spans="1:65" s="162" customFormat="1" ht="16.5" customHeight="1">
      <c r="A219" s="498"/>
      <c r="B219" s="500" t="s">
        <v>166</v>
      </c>
      <c r="C219" s="502" t="s">
        <v>144</v>
      </c>
      <c r="D219" s="206" t="s">
        <v>145</v>
      </c>
      <c r="E219" s="207"/>
      <c r="F219" s="418">
        <v>23480</v>
      </c>
      <c r="G219" s="419" t="s">
        <v>146</v>
      </c>
      <c r="H219" s="420">
        <v>210</v>
      </c>
      <c r="I219" s="421" t="s">
        <v>147</v>
      </c>
      <c r="J219" s="742" t="s">
        <v>146</v>
      </c>
      <c r="K219" s="743">
        <v>6100</v>
      </c>
      <c r="L219" s="742" t="s">
        <v>146</v>
      </c>
      <c r="M219" s="773">
        <v>60</v>
      </c>
      <c r="N219" s="422"/>
      <c r="O219" s="423"/>
      <c r="P219" s="424"/>
      <c r="Q219" s="578"/>
      <c r="R219" s="422"/>
      <c r="S219" s="346"/>
      <c r="T219" s="480"/>
      <c r="U219" s="343"/>
      <c r="V219" s="340"/>
      <c r="W219" s="505"/>
      <c r="X219" s="343"/>
      <c r="Y219" s="480" t="s">
        <v>146</v>
      </c>
      <c r="Z219" s="478">
        <v>7030</v>
      </c>
      <c r="AA219" s="480" t="s">
        <v>146</v>
      </c>
      <c r="AB219" s="481">
        <v>50</v>
      </c>
      <c r="AC219" s="484" t="s">
        <v>146</v>
      </c>
      <c r="AD219" s="213" t="s">
        <v>150</v>
      </c>
      <c r="AE219" s="485">
        <v>1690</v>
      </c>
      <c r="AF219" s="488">
        <v>1870</v>
      </c>
      <c r="AG219" s="484" t="s">
        <v>146</v>
      </c>
      <c r="AH219" s="341" t="s">
        <v>151</v>
      </c>
      <c r="AI219" s="360">
        <v>3460</v>
      </c>
      <c r="AJ219" s="361">
        <v>3850</v>
      </c>
      <c r="AK219" s="480" t="s">
        <v>146</v>
      </c>
      <c r="AL219" s="778">
        <v>5300</v>
      </c>
      <c r="AM219" s="768" t="s">
        <v>146</v>
      </c>
      <c r="AN219" s="568">
        <v>50</v>
      </c>
      <c r="AO219" s="769" t="s">
        <v>152</v>
      </c>
      <c r="AP219" s="770">
        <v>5450</v>
      </c>
      <c r="AQ219" s="749" t="s">
        <v>146</v>
      </c>
      <c r="AR219" s="750">
        <v>50</v>
      </c>
      <c r="AS219" s="753" t="s">
        <v>152</v>
      </c>
      <c r="AT219" s="762" t="s">
        <v>154</v>
      </c>
      <c r="AU219" s="764" t="s">
        <v>154</v>
      </c>
      <c r="AV219" s="764" t="s">
        <v>154</v>
      </c>
      <c r="AW219" s="779" t="s">
        <v>154</v>
      </c>
      <c r="AX219" s="563" t="s">
        <v>152</v>
      </c>
      <c r="AY219" s="754" t="s">
        <v>270</v>
      </c>
      <c r="AZ219" s="161"/>
      <c r="BA219" s="161"/>
      <c r="BB219" s="152"/>
      <c r="BC219" s="152"/>
      <c r="BD219" s="152"/>
      <c r="BE219" s="152"/>
      <c r="BF219" s="152"/>
      <c r="BG219" s="152"/>
      <c r="BH219" s="152"/>
      <c r="BI219" s="152"/>
      <c r="BJ219" s="152"/>
      <c r="BK219" s="152"/>
      <c r="BL219" s="152"/>
      <c r="BM219" s="152"/>
    </row>
    <row r="220" spans="1:65" s="162" customFormat="1" ht="16.5" customHeight="1">
      <c r="A220" s="498"/>
      <c r="B220" s="501"/>
      <c r="C220" s="503"/>
      <c r="D220" s="214" t="s">
        <v>155</v>
      </c>
      <c r="E220" s="207"/>
      <c r="F220" s="425">
        <v>29360</v>
      </c>
      <c r="G220" s="419" t="s">
        <v>146</v>
      </c>
      <c r="H220" s="426">
        <v>270</v>
      </c>
      <c r="I220" s="427" t="s">
        <v>147</v>
      </c>
      <c r="J220" s="742"/>
      <c r="K220" s="744"/>
      <c r="L220" s="742"/>
      <c r="M220" s="774"/>
      <c r="N220" s="422" t="s">
        <v>146</v>
      </c>
      <c r="O220" s="428">
        <v>2970</v>
      </c>
      <c r="P220" s="429">
        <v>30</v>
      </c>
      <c r="Q220" s="578"/>
      <c r="R220" s="422"/>
      <c r="S220" s="346"/>
      <c r="T220" s="480"/>
      <c r="U220" s="343"/>
      <c r="V220" s="340"/>
      <c r="W220" s="505"/>
      <c r="X220" s="343"/>
      <c r="Y220" s="480"/>
      <c r="Z220" s="479"/>
      <c r="AA220" s="480"/>
      <c r="AB220" s="482"/>
      <c r="AC220" s="484"/>
      <c r="AD220" s="194" t="s">
        <v>156</v>
      </c>
      <c r="AE220" s="486"/>
      <c r="AF220" s="489"/>
      <c r="AG220" s="484"/>
      <c r="AH220" s="344" t="s">
        <v>157</v>
      </c>
      <c r="AI220" s="362">
        <v>2170</v>
      </c>
      <c r="AJ220" s="363">
        <v>2410</v>
      </c>
      <c r="AK220" s="480"/>
      <c r="AL220" s="766"/>
      <c r="AM220" s="768"/>
      <c r="AN220" s="569"/>
      <c r="AO220" s="769"/>
      <c r="AP220" s="771"/>
      <c r="AQ220" s="749"/>
      <c r="AR220" s="751"/>
      <c r="AS220" s="753"/>
      <c r="AT220" s="763"/>
      <c r="AU220" s="765"/>
      <c r="AV220" s="765"/>
      <c r="AW220" s="780"/>
      <c r="AX220" s="563"/>
      <c r="AY220" s="755"/>
      <c r="AZ220" s="161"/>
      <c r="BA220" s="161"/>
      <c r="BB220" s="152"/>
      <c r="BC220" s="152"/>
      <c r="BD220" s="152"/>
      <c r="BE220" s="152"/>
      <c r="BF220" s="152"/>
      <c r="BG220" s="152"/>
      <c r="BH220" s="152"/>
      <c r="BI220" s="152"/>
      <c r="BJ220" s="152"/>
      <c r="BK220" s="152"/>
      <c r="BL220" s="152"/>
      <c r="BM220" s="152"/>
    </row>
    <row r="221" spans="1:65" s="162" customFormat="1" ht="16.5" customHeight="1">
      <c r="A221" s="498"/>
      <c r="B221" s="501"/>
      <c r="C221" s="548" t="s">
        <v>158</v>
      </c>
      <c r="D221" s="214" t="s">
        <v>159</v>
      </c>
      <c r="E221" s="207"/>
      <c r="F221" s="425">
        <v>62230</v>
      </c>
      <c r="G221" s="419" t="s">
        <v>146</v>
      </c>
      <c r="H221" s="426">
        <v>570</v>
      </c>
      <c r="I221" s="427" t="s">
        <v>147</v>
      </c>
      <c r="J221" s="742"/>
      <c r="K221" s="744"/>
      <c r="L221" s="742"/>
      <c r="M221" s="774"/>
      <c r="N221" s="430"/>
      <c r="O221" s="352"/>
      <c r="P221" s="431"/>
      <c r="Q221" s="578"/>
      <c r="R221" s="422"/>
      <c r="S221" s="346"/>
      <c r="T221" s="480"/>
      <c r="U221" s="343"/>
      <c r="V221" s="340"/>
      <c r="W221" s="505"/>
      <c r="X221" s="343"/>
      <c r="Y221" s="480" t="s">
        <v>146</v>
      </c>
      <c r="Z221" s="550">
        <v>9060</v>
      </c>
      <c r="AA221" s="480"/>
      <c r="AB221" s="482"/>
      <c r="AC221" s="484"/>
      <c r="AD221" s="194" t="s">
        <v>160</v>
      </c>
      <c r="AE221" s="486"/>
      <c r="AF221" s="489"/>
      <c r="AG221" s="484"/>
      <c r="AH221" s="344" t="s">
        <v>161</v>
      </c>
      <c r="AI221" s="362">
        <v>2380</v>
      </c>
      <c r="AJ221" s="363">
        <v>2640</v>
      </c>
      <c r="AK221" s="480"/>
      <c r="AL221" s="766"/>
      <c r="AM221" s="768"/>
      <c r="AN221" s="569"/>
      <c r="AO221" s="769"/>
      <c r="AP221" s="771"/>
      <c r="AQ221" s="749"/>
      <c r="AR221" s="751"/>
      <c r="AS221" s="753"/>
      <c r="AT221" s="756">
        <v>0.01</v>
      </c>
      <c r="AU221" s="758">
        <v>0.03</v>
      </c>
      <c r="AV221" s="758">
        <v>0.04</v>
      </c>
      <c r="AW221" s="760">
        <v>0.05</v>
      </c>
      <c r="AX221" s="563"/>
      <c r="AY221" s="776">
        <v>0.06</v>
      </c>
      <c r="AZ221" s="161"/>
      <c r="BA221" s="161"/>
      <c r="BB221" s="152"/>
      <c r="BC221" s="152"/>
      <c r="BD221" s="152"/>
      <c r="BE221" s="152"/>
      <c r="BF221" s="152"/>
      <c r="BG221" s="152"/>
      <c r="BH221" s="152"/>
      <c r="BI221" s="152"/>
      <c r="BJ221" s="152"/>
      <c r="BK221" s="152"/>
      <c r="BL221" s="152"/>
      <c r="BM221" s="152"/>
    </row>
    <row r="222" spans="1:65" s="162" customFormat="1" ht="16.5" customHeight="1">
      <c r="A222" s="498"/>
      <c r="B222" s="501"/>
      <c r="C222" s="549"/>
      <c r="D222" s="221" t="s">
        <v>162</v>
      </c>
      <c r="E222" s="207"/>
      <c r="F222" s="432">
        <v>109730</v>
      </c>
      <c r="G222" s="419" t="s">
        <v>146</v>
      </c>
      <c r="H222" s="433">
        <v>1040</v>
      </c>
      <c r="I222" s="434" t="s">
        <v>147</v>
      </c>
      <c r="J222" s="742"/>
      <c r="K222" s="745"/>
      <c r="L222" s="742"/>
      <c r="M222" s="775"/>
      <c r="N222" s="430"/>
      <c r="O222" s="352"/>
      <c r="P222" s="431"/>
      <c r="Q222" s="578"/>
      <c r="R222" s="422"/>
      <c r="S222" s="346"/>
      <c r="T222" s="480"/>
      <c r="U222" s="343"/>
      <c r="V222" s="340"/>
      <c r="W222" s="505"/>
      <c r="X222" s="343"/>
      <c r="Y222" s="480"/>
      <c r="Z222" s="551"/>
      <c r="AA222" s="480"/>
      <c r="AB222" s="483"/>
      <c r="AC222" s="484"/>
      <c r="AD222" s="225" t="s">
        <v>163</v>
      </c>
      <c r="AE222" s="487"/>
      <c r="AF222" s="490"/>
      <c r="AG222" s="484"/>
      <c r="AH222" s="345" t="s">
        <v>164</v>
      </c>
      <c r="AI222" s="364">
        <v>2440</v>
      </c>
      <c r="AJ222" s="365">
        <v>2670</v>
      </c>
      <c r="AK222" s="480"/>
      <c r="AL222" s="767"/>
      <c r="AM222" s="768"/>
      <c r="AN222" s="570"/>
      <c r="AO222" s="769"/>
      <c r="AP222" s="772"/>
      <c r="AQ222" s="749"/>
      <c r="AR222" s="752"/>
      <c r="AS222" s="753"/>
      <c r="AT222" s="757"/>
      <c r="AU222" s="759"/>
      <c r="AV222" s="759"/>
      <c r="AW222" s="761"/>
      <c r="AX222" s="563"/>
      <c r="AY222" s="777"/>
      <c r="AZ222" s="161"/>
      <c r="BA222" s="161"/>
      <c r="BB222" s="152"/>
      <c r="BC222" s="152"/>
      <c r="BD222" s="152"/>
      <c r="BE222" s="152"/>
      <c r="BF222" s="152"/>
      <c r="BG222" s="152"/>
      <c r="BH222" s="152"/>
      <c r="BI222" s="152"/>
      <c r="BJ222" s="152"/>
      <c r="BK222" s="152"/>
      <c r="BL222" s="152"/>
      <c r="BM222" s="152"/>
    </row>
    <row r="223" spans="1:65" s="162" customFormat="1" ht="16.5" customHeight="1">
      <c r="A223" s="498"/>
      <c r="B223" s="500" t="s">
        <v>167</v>
      </c>
      <c r="C223" s="502" t="s">
        <v>144</v>
      </c>
      <c r="D223" s="206" t="s">
        <v>145</v>
      </c>
      <c r="E223" s="207"/>
      <c r="F223" s="418">
        <v>22080</v>
      </c>
      <c r="G223" s="419" t="s">
        <v>146</v>
      </c>
      <c r="H223" s="420">
        <v>200</v>
      </c>
      <c r="I223" s="421" t="s">
        <v>147</v>
      </c>
      <c r="J223" s="742" t="s">
        <v>146</v>
      </c>
      <c r="K223" s="743">
        <v>4880</v>
      </c>
      <c r="L223" s="742" t="s">
        <v>146</v>
      </c>
      <c r="M223" s="773">
        <v>50</v>
      </c>
      <c r="N223" s="422"/>
      <c r="O223" s="423"/>
      <c r="P223" s="424"/>
      <c r="Q223" s="578"/>
      <c r="R223" s="422"/>
      <c r="S223" s="572" t="s">
        <v>168</v>
      </c>
      <c r="T223" s="480"/>
      <c r="U223" s="573" t="s">
        <v>168</v>
      </c>
      <c r="V223" s="347"/>
      <c r="W223" s="505"/>
      <c r="X223" s="348"/>
      <c r="Y223" s="480" t="s">
        <v>146</v>
      </c>
      <c r="Z223" s="478">
        <v>6150</v>
      </c>
      <c r="AA223" s="480" t="s">
        <v>146</v>
      </c>
      <c r="AB223" s="481">
        <v>40</v>
      </c>
      <c r="AC223" s="484" t="s">
        <v>146</v>
      </c>
      <c r="AD223" s="213" t="s">
        <v>150</v>
      </c>
      <c r="AE223" s="485">
        <v>1520</v>
      </c>
      <c r="AF223" s="488">
        <v>1690</v>
      </c>
      <c r="AG223" s="484" t="s">
        <v>146</v>
      </c>
      <c r="AH223" s="341" t="s">
        <v>151</v>
      </c>
      <c r="AI223" s="360">
        <v>3100</v>
      </c>
      <c r="AJ223" s="361">
        <v>3460</v>
      </c>
      <c r="AK223" s="480" t="s">
        <v>146</v>
      </c>
      <c r="AL223" s="778">
        <v>4240</v>
      </c>
      <c r="AM223" s="768" t="s">
        <v>146</v>
      </c>
      <c r="AN223" s="568">
        <v>40</v>
      </c>
      <c r="AO223" s="769" t="s">
        <v>152</v>
      </c>
      <c r="AP223" s="770">
        <v>4360</v>
      </c>
      <c r="AQ223" s="749" t="s">
        <v>146</v>
      </c>
      <c r="AR223" s="750">
        <v>40</v>
      </c>
      <c r="AS223" s="753" t="s">
        <v>152</v>
      </c>
      <c r="AT223" s="762" t="s">
        <v>154</v>
      </c>
      <c r="AU223" s="764" t="s">
        <v>154</v>
      </c>
      <c r="AV223" s="764" t="s">
        <v>154</v>
      </c>
      <c r="AW223" s="779" t="s">
        <v>154</v>
      </c>
      <c r="AX223" s="563" t="s">
        <v>152</v>
      </c>
      <c r="AY223" s="754" t="s">
        <v>270</v>
      </c>
      <c r="AZ223" s="161"/>
      <c r="BA223" s="161"/>
      <c r="BB223" s="152"/>
      <c r="BC223" s="152"/>
      <c r="BD223" s="152"/>
      <c r="BE223" s="152"/>
      <c r="BF223" s="152"/>
      <c r="BG223" s="152"/>
      <c r="BH223" s="152"/>
      <c r="BI223" s="152"/>
      <c r="BJ223" s="152"/>
      <c r="BK223" s="152"/>
      <c r="BL223" s="152"/>
      <c r="BM223" s="152"/>
    </row>
    <row r="224" spans="1:65" s="162" customFormat="1" ht="16.5" customHeight="1">
      <c r="A224" s="498"/>
      <c r="B224" s="501"/>
      <c r="C224" s="503"/>
      <c r="D224" s="214" t="s">
        <v>155</v>
      </c>
      <c r="E224" s="207"/>
      <c r="F224" s="425">
        <v>27760</v>
      </c>
      <c r="G224" s="419" t="s">
        <v>146</v>
      </c>
      <c r="H224" s="426">
        <v>250</v>
      </c>
      <c r="I224" s="427" t="s">
        <v>147</v>
      </c>
      <c r="J224" s="742"/>
      <c r="K224" s="744"/>
      <c r="L224" s="742"/>
      <c r="M224" s="774"/>
      <c r="N224" s="422" t="s">
        <v>146</v>
      </c>
      <c r="O224" s="428">
        <v>2970</v>
      </c>
      <c r="P224" s="429">
        <v>30</v>
      </c>
      <c r="Q224" s="578"/>
      <c r="R224" s="422"/>
      <c r="S224" s="572"/>
      <c r="T224" s="480"/>
      <c r="U224" s="573"/>
      <c r="V224" s="347"/>
      <c r="W224" s="505"/>
      <c r="X224" s="348"/>
      <c r="Y224" s="480"/>
      <c r="Z224" s="479"/>
      <c r="AA224" s="480"/>
      <c r="AB224" s="482"/>
      <c r="AC224" s="484"/>
      <c r="AD224" s="194" t="s">
        <v>156</v>
      </c>
      <c r="AE224" s="486"/>
      <c r="AF224" s="489"/>
      <c r="AG224" s="484"/>
      <c r="AH224" s="344" t="s">
        <v>157</v>
      </c>
      <c r="AI224" s="362">
        <v>1930</v>
      </c>
      <c r="AJ224" s="363">
        <v>2170</v>
      </c>
      <c r="AK224" s="480"/>
      <c r="AL224" s="766"/>
      <c r="AM224" s="768"/>
      <c r="AN224" s="569"/>
      <c r="AO224" s="769"/>
      <c r="AP224" s="771"/>
      <c r="AQ224" s="749"/>
      <c r="AR224" s="751"/>
      <c r="AS224" s="753"/>
      <c r="AT224" s="763"/>
      <c r="AU224" s="765"/>
      <c r="AV224" s="765"/>
      <c r="AW224" s="780"/>
      <c r="AX224" s="563"/>
      <c r="AY224" s="755"/>
      <c r="AZ224" s="161"/>
      <c r="BA224" s="161"/>
      <c r="BB224" s="152"/>
      <c r="BC224" s="152"/>
      <c r="BD224" s="152"/>
      <c r="BE224" s="152"/>
      <c r="BF224" s="152"/>
      <c r="BG224" s="152"/>
      <c r="BH224" s="152"/>
      <c r="BI224" s="152"/>
      <c r="BJ224" s="152"/>
      <c r="BK224" s="152"/>
      <c r="BL224" s="152"/>
      <c r="BM224" s="152"/>
    </row>
    <row r="225" spans="1:65" s="162" customFormat="1" ht="16.5" customHeight="1">
      <c r="A225" s="498"/>
      <c r="B225" s="501"/>
      <c r="C225" s="548" t="s">
        <v>158</v>
      </c>
      <c r="D225" s="214" t="s">
        <v>159</v>
      </c>
      <c r="E225" s="207"/>
      <c r="F225" s="425">
        <v>60210</v>
      </c>
      <c r="G225" s="419" t="s">
        <v>146</v>
      </c>
      <c r="H225" s="426">
        <v>550</v>
      </c>
      <c r="I225" s="427" t="s">
        <v>147</v>
      </c>
      <c r="J225" s="742"/>
      <c r="K225" s="744"/>
      <c r="L225" s="742"/>
      <c r="M225" s="774"/>
      <c r="N225" s="430"/>
      <c r="O225" s="352"/>
      <c r="P225" s="431"/>
      <c r="Q225" s="578"/>
      <c r="R225" s="422"/>
      <c r="S225" s="572"/>
      <c r="T225" s="480"/>
      <c r="U225" s="573"/>
      <c r="V225" s="347"/>
      <c r="W225" s="505"/>
      <c r="X225" s="348"/>
      <c r="Y225" s="480" t="s">
        <v>146</v>
      </c>
      <c r="Z225" s="550">
        <v>7810</v>
      </c>
      <c r="AA225" s="480"/>
      <c r="AB225" s="482"/>
      <c r="AC225" s="484"/>
      <c r="AD225" s="194" t="s">
        <v>160</v>
      </c>
      <c r="AE225" s="486"/>
      <c r="AF225" s="489"/>
      <c r="AG225" s="484"/>
      <c r="AH225" s="344" t="s">
        <v>161</v>
      </c>
      <c r="AI225" s="362">
        <v>2130</v>
      </c>
      <c r="AJ225" s="363">
        <v>2380</v>
      </c>
      <c r="AK225" s="480"/>
      <c r="AL225" s="766"/>
      <c r="AM225" s="768"/>
      <c r="AN225" s="569"/>
      <c r="AO225" s="769"/>
      <c r="AP225" s="771"/>
      <c r="AQ225" s="749"/>
      <c r="AR225" s="751"/>
      <c r="AS225" s="753"/>
      <c r="AT225" s="756">
        <v>0.01</v>
      </c>
      <c r="AU225" s="758">
        <v>0.03</v>
      </c>
      <c r="AV225" s="758">
        <v>0.04</v>
      </c>
      <c r="AW225" s="760">
        <v>0.06</v>
      </c>
      <c r="AX225" s="563"/>
      <c r="AY225" s="776">
        <v>0.06</v>
      </c>
      <c r="AZ225" s="161"/>
      <c r="BA225" s="161"/>
      <c r="BB225" s="152"/>
      <c r="BC225" s="152"/>
      <c r="BD225" s="152"/>
      <c r="BE225" s="152"/>
      <c r="BF225" s="152"/>
      <c r="BG225" s="152"/>
      <c r="BH225" s="152"/>
      <c r="BI225" s="152"/>
      <c r="BJ225" s="152"/>
      <c r="BK225" s="152"/>
      <c r="BL225" s="152"/>
      <c r="BM225" s="152"/>
    </row>
    <row r="226" spans="1:65" s="162" customFormat="1" ht="16.5" customHeight="1">
      <c r="A226" s="498"/>
      <c r="B226" s="501"/>
      <c r="C226" s="549"/>
      <c r="D226" s="221" t="s">
        <v>162</v>
      </c>
      <c r="E226" s="207"/>
      <c r="F226" s="432">
        <v>107420</v>
      </c>
      <c r="G226" s="419" t="s">
        <v>146</v>
      </c>
      <c r="H226" s="433">
        <v>1010</v>
      </c>
      <c r="I226" s="434" t="s">
        <v>147</v>
      </c>
      <c r="J226" s="742"/>
      <c r="K226" s="745"/>
      <c r="L226" s="742"/>
      <c r="M226" s="775"/>
      <c r="N226" s="430"/>
      <c r="O226" s="352"/>
      <c r="P226" s="431"/>
      <c r="Q226" s="578"/>
      <c r="R226" s="422"/>
      <c r="S226" s="342" t="s">
        <v>169</v>
      </c>
      <c r="T226" s="480"/>
      <c r="U226" s="342" t="s">
        <v>169</v>
      </c>
      <c r="V226" s="349"/>
      <c r="W226" s="505"/>
      <c r="X226" s="342"/>
      <c r="Y226" s="480"/>
      <c r="Z226" s="551"/>
      <c r="AA226" s="480"/>
      <c r="AB226" s="483"/>
      <c r="AC226" s="484"/>
      <c r="AD226" s="225" t="s">
        <v>163</v>
      </c>
      <c r="AE226" s="487"/>
      <c r="AF226" s="490"/>
      <c r="AG226" s="484"/>
      <c r="AH226" s="345" t="s">
        <v>164</v>
      </c>
      <c r="AI226" s="364">
        <v>2210</v>
      </c>
      <c r="AJ226" s="365">
        <v>2440</v>
      </c>
      <c r="AK226" s="480"/>
      <c r="AL226" s="767"/>
      <c r="AM226" s="768"/>
      <c r="AN226" s="570"/>
      <c r="AO226" s="769"/>
      <c r="AP226" s="772"/>
      <c r="AQ226" s="749"/>
      <c r="AR226" s="752"/>
      <c r="AS226" s="753"/>
      <c r="AT226" s="757"/>
      <c r="AU226" s="759"/>
      <c r="AV226" s="759"/>
      <c r="AW226" s="761"/>
      <c r="AX226" s="563"/>
      <c r="AY226" s="777"/>
      <c r="AZ226" s="161"/>
      <c r="BA226" s="161"/>
      <c r="BB226" s="152"/>
      <c r="BC226" s="152"/>
      <c r="BD226" s="152"/>
      <c r="BE226" s="152"/>
      <c r="BF226" s="152"/>
      <c r="BG226" s="152"/>
      <c r="BH226" s="152"/>
      <c r="BI226" s="152"/>
      <c r="BJ226" s="152"/>
      <c r="BK226" s="152"/>
      <c r="BL226" s="152"/>
      <c r="BM226" s="152"/>
    </row>
    <row r="227" spans="1:65" s="162" customFormat="1" ht="16.5" customHeight="1">
      <c r="A227" s="498"/>
      <c r="B227" s="500" t="s">
        <v>170</v>
      </c>
      <c r="C227" s="502" t="s">
        <v>144</v>
      </c>
      <c r="D227" s="206" t="s">
        <v>145</v>
      </c>
      <c r="E227" s="207"/>
      <c r="F227" s="418">
        <v>19540</v>
      </c>
      <c r="G227" s="419" t="s">
        <v>146</v>
      </c>
      <c r="H227" s="420">
        <v>170</v>
      </c>
      <c r="I227" s="421" t="s">
        <v>147</v>
      </c>
      <c r="J227" s="742" t="s">
        <v>146</v>
      </c>
      <c r="K227" s="743">
        <v>4060</v>
      </c>
      <c r="L227" s="742" t="s">
        <v>146</v>
      </c>
      <c r="M227" s="773">
        <v>40</v>
      </c>
      <c r="N227" s="422"/>
      <c r="O227" s="423"/>
      <c r="P227" s="424"/>
      <c r="Q227" s="578"/>
      <c r="R227" s="422"/>
      <c r="S227" s="342">
        <v>122040</v>
      </c>
      <c r="T227" s="480"/>
      <c r="U227" s="343">
        <v>1220</v>
      </c>
      <c r="V227" s="340"/>
      <c r="W227" s="505"/>
      <c r="X227" s="343"/>
      <c r="Y227" s="480" t="s">
        <v>146</v>
      </c>
      <c r="Z227" s="478">
        <v>5560</v>
      </c>
      <c r="AA227" s="480" t="s">
        <v>146</v>
      </c>
      <c r="AB227" s="481">
        <v>30</v>
      </c>
      <c r="AC227" s="484" t="s">
        <v>146</v>
      </c>
      <c r="AD227" s="213" t="s">
        <v>150</v>
      </c>
      <c r="AE227" s="485">
        <v>1270</v>
      </c>
      <c r="AF227" s="488">
        <v>1410</v>
      </c>
      <c r="AG227" s="484" t="s">
        <v>146</v>
      </c>
      <c r="AH227" s="341" t="s">
        <v>151</v>
      </c>
      <c r="AI227" s="360">
        <v>2540</v>
      </c>
      <c r="AJ227" s="361">
        <v>2860</v>
      </c>
      <c r="AK227" s="480" t="s">
        <v>146</v>
      </c>
      <c r="AL227" s="778">
        <v>3530</v>
      </c>
      <c r="AM227" s="768" t="s">
        <v>146</v>
      </c>
      <c r="AN227" s="568">
        <v>30</v>
      </c>
      <c r="AO227" s="769" t="s">
        <v>152</v>
      </c>
      <c r="AP227" s="770">
        <v>3630</v>
      </c>
      <c r="AQ227" s="749" t="s">
        <v>146</v>
      </c>
      <c r="AR227" s="750">
        <v>30</v>
      </c>
      <c r="AS227" s="753" t="s">
        <v>152</v>
      </c>
      <c r="AT227" s="762" t="s">
        <v>154</v>
      </c>
      <c r="AU227" s="764" t="s">
        <v>154</v>
      </c>
      <c r="AV227" s="764" t="s">
        <v>154</v>
      </c>
      <c r="AW227" s="779" t="s">
        <v>154</v>
      </c>
      <c r="AX227" s="563" t="s">
        <v>152</v>
      </c>
      <c r="AY227" s="754" t="s">
        <v>270</v>
      </c>
      <c r="AZ227" s="161"/>
      <c r="BA227" s="161"/>
      <c r="BB227" s="152"/>
      <c r="BC227" s="152"/>
      <c r="BD227" s="152"/>
      <c r="BE227" s="152"/>
      <c r="BF227" s="152"/>
      <c r="BG227" s="152"/>
      <c r="BH227" s="152"/>
      <c r="BI227" s="152"/>
      <c r="BJ227" s="152"/>
      <c r="BK227" s="152"/>
      <c r="BL227" s="152"/>
      <c r="BM227" s="152"/>
    </row>
    <row r="228" spans="1:65" s="162" customFormat="1" ht="16.5" customHeight="1">
      <c r="A228" s="498"/>
      <c r="B228" s="501"/>
      <c r="C228" s="503"/>
      <c r="D228" s="214" t="s">
        <v>155</v>
      </c>
      <c r="E228" s="207"/>
      <c r="F228" s="425">
        <v>24870</v>
      </c>
      <c r="G228" s="419" t="s">
        <v>146</v>
      </c>
      <c r="H228" s="426">
        <v>220</v>
      </c>
      <c r="I228" s="427" t="s">
        <v>147</v>
      </c>
      <c r="J228" s="742"/>
      <c r="K228" s="744"/>
      <c r="L228" s="742"/>
      <c r="M228" s="774"/>
      <c r="N228" s="422" t="s">
        <v>146</v>
      </c>
      <c r="O228" s="428">
        <v>2970</v>
      </c>
      <c r="P228" s="429">
        <v>30</v>
      </c>
      <c r="Q228" s="578"/>
      <c r="R228" s="422"/>
      <c r="S228" s="350"/>
      <c r="T228" s="480"/>
      <c r="U228" s="350"/>
      <c r="V228" s="351"/>
      <c r="W228" s="505"/>
      <c r="X228" s="350"/>
      <c r="Y228" s="480"/>
      <c r="Z228" s="479"/>
      <c r="AA228" s="480"/>
      <c r="AB228" s="482"/>
      <c r="AC228" s="484"/>
      <c r="AD228" s="194" t="s">
        <v>156</v>
      </c>
      <c r="AE228" s="486"/>
      <c r="AF228" s="489"/>
      <c r="AG228" s="484"/>
      <c r="AH228" s="344" t="s">
        <v>157</v>
      </c>
      <c r="AI228" s="362">
        <v>1600</v>
      </c>
      <c r="AJ228" s="363">
        <v>1760</v>
      </c>
      <c r="AK228" s="480"/>
      <c r="AL228" s="766"/>
      <c r="AM228" s="768"/>
      <c r="AN228" s="569"/>
      <c r="AO228" s="769"/>
      <c r="AP228" s="771"/>
      <c r="AQ228" s="749"/>
      <c r="AR228" s="751"/>
      <c r="AS228" s="753"/>
      <c r="AT228" s="763"/>
      <c r="AU228" s="765"/>
      <c r="AV228" s="765"/>
      <c r="AW228" s="780"/>
      <c r="AX228" s="563"/>
      <c r="AY228" s="755"/>
      <c r="AZ228" s="161"/>
      <c r="BA228" s="161"/>
      <c r="BB228" s="152"/>
      <c r="BC228" s="152"/>
      <c r="BD228" s="152"/>
      <c r="BE228" s="152"/>
      <c r="BF228" s="152"/>
      <c r="BG228" s="152"/>
      <c r="BH228" s="152"/>
      <c r="BI228" s="152"/>
      <c r="BJ228" s="152"/>
      <c r="BK228" s="152"/>
      <c r="BL228" s="152"/>
      <c r="BM228" s="152"/>
    </row>
    <row r="229" spans="1:65" s="162" customFormat="1" ht="16.5" customHeight="1">
      <c r="A229" s="498"/>
      <c r="B229" s="501"/>
      <c r="C229" s="548" t="s">
        <v>158</v>
      </c>
      <c r="D229" s="214" t="s">
        <v>159</v>
      </c>
      <c r="E229" s="207"/>
      <c r="F229" s="425">
        <v>56560</v>
      </c>
      <c r="G229" s="419" t="s">
        <v>146</v>
      </c>
      <c r="H229" s="426">
        <v>510</v>
      </c>
      <c r="I229" s="427" t="s">
        <v>147</v>
      </c>
      <c r="J229" s="742"/>
      <c r="K229" s="744"/>
      <c r="L229" s="742"/>
      <c r="M229" s="774"/>
      <c r="N229" s="430"/>
      <c r="O229" s="352"/>
      <c r="P229" s="431"/>
      <c r="Q229" s="578"/>
      <c r="R229" s="422"/>
      <c r="S229" s="342" t="s">
        <v>171</v>
      </c>
      <c r="T229" s="480"/>
      <c r="U229" s="342" t="s">
        <v>171</v>
      </c>
      <c r="V229" s="349"/>
      <c r="W229" s="505"/>
      <c r="X229" s="342"/>
      <c r="Y229" s="480" t="s">
        <v>146</v>
      </c>
      <c r="Z229" s="550">
        <v>6970</v>
      </c>
      <c r="AA229" s="480"/>
      <c r="AB229" s="482"/>
      <c r="AC229" s="484"/>
      <c r="AD229" s="194" t="s">
        <v>160</v>
      </c>
      <c r="AE229" s="486"/>
      <c r="AF229" s="489"/>
      <c r="AG229" s="484"/>
      <c r="AH229" s="344" t="s">
        <v>161</v>
      </c>
      <c r="AI229" s="362">
        <v>1770</v>
      </c>
      <c r="AJ229" s="363">
        <v>1930</v>
      </c>
      <c r="AK229" s="480"/>
      <c r="AL229" s="766"/>
      <c r="AM229" s="768"/>
      <c r="AN229" s="569"/>
      <c r="AO229" s="769"/>
      <c r="AP229" s="771"/>
      <c r="AQ229" s="749"/>
      <c r="AR229" s="751"/>
      <c r="AS229" s="753"/>
      <c r="AT229" s="756">
        <v>0.02</v>
      </c>
      <c r="AU229" s="758">
        <v>0.03</v>
      </c>
      <c r="AV229" s="758">
        <v>0.05</v>
      </c>
      <c r="AW229" s="760">
        <v>0.06</v>
      </c>
      <c r="AX229" s="563"/>
      <c r="AY229" s="776">
        <v>0.06</v>
      </c>
      <c r="AZ229" s="161"/>
      <c r="BA229" s="161"/>
      <c r="BB229" s="152"/>
      <c r="BC229" s="152"/>
      <c r="BD229" s="152"/>
      <c r="BE229" s="152"/>
      <c r="BF229" s="152"/>
      <c r="BG229" s="152"/>
      <c r="BH229" s="152"/>
      <c r="BI229" s="152"/>
      <c r="BJ229" s="152"/>
      <c r="BK229" s="152"/>
      <c r="BL229" s="152"/>
      <c r="BM229" s="152"/>
    </row>
    <row r="230" spans="1:65" s="162" customFormat="1" ht="16.5" customHeight="1">
      <c r="A230" s="498"/>
      <c r="B230" s="501"/>
      <c r="C230" s="549"/>
      <c r="D230" s="221" t="s">
        <v>162</v>
      </c>
      <c r="E230" s="207"/>
      <c r="F230" s="432">
        <v>103230</v>
      </c>
      <c r="G230" s="419" t="s">
        <v>146</v>
      </c>
      <c r="H230" s="433">
        <v>970</v>
      </c>
      <c r="I230" s="434" t="s">
        <v>147</v>
      </c>
      <c r="J230" s="742"/>
      <c r="K230" s="745"/>
      <c r="L230" s="742"/>
      <c r="M230" s="775"/>
      <c r="N230" s="430"/>
      <c r="O230" s="352"/>
      <c r="P230" s="431"/>
      <c r="Q230" s="578"/>
      <c r="R230" s="422"/>
      <c r="S230" s="342">
        <v>130620</v>
      </c>
      <c r="T230" s="480"/>
      <c r="U230" s="343">
        <v>1310</v>
      </c>
      <c r="V230" s="340"/>
      <c r="W230" s="505"/>
      <c r="X230" s="343"/>
      <c r="Y230" s="480"/>
      <c r="Z230" s="551"/>
      <c r="AA230" s="480"/>
      <c r="AB230" s="483"/>
      <c r="AC230" s="484"/>
      <c r="AD230" s="225" t="s">
        <v>163</v>
      </c>
      <c r="AE230" s="487"/>
      <c r="AF230" s="490"/>
      <c r="AG230" s="484"/>
      <c r="AH230" s="345" t="s">
        <v>164</v>
      </c>
      <c r="AI230" s="364">
        <v>1800</v>
      </c>
      <c r="AJ230" s="365">
        <v>1970</v>
      </c>
      <c r="AK230" s="480"/>
      <c r="AL230" s="767"/>
      <c r="AM230" s="768"/>
      <c r="AN230" s="570"/>
      <c r="AO230" s="769"/>
      <c r="AP230" s="772"/>
      <c r="AQ230" s="749"/>
      <c r="AR230" s="752"/>
      <c r="AS230" s="753"/>
      <c r="AT230" s="757"/>
      <c r="AU230" s="759"/>
      <c r="AV230" s="759"/>
      <c r="AW230" s="761"/>
      <c r="AX230" s="563"/>
      <c r="AY230" s="777"/>
      <c r="AZ230" s="161"/>
      <c r="BA230" s="161"/>
      <c r="BB230" s="152"/>
      <c r="BC230" s="152"/>
      <c r="BD230" s="152"/>
      <c r="BE230" s="152"/>
      <c r="BF230" s="152"/>
      <c r="BG230" s="152"/>
      <c r="BH230" s="152"/>
      <c r="BI230" s="152"/>
      <c r="BJ230" s="152"/>
      <c r="BK230" s="152"/>
      <c r="BL230" s="152"/>
      <c r="BM230" s="152"/>
    </row>
    <row r="231" spans="1:65" s="162" customFormat="1" ht="16.5" customHeight="1">
      <c r="A231" s="498"/>
      <c r="B231" s="500" t="s">
        <v>172</v>
      </c>
      <c r="C231" s="502" t="s">
        <v>144</v>
      </c>
      <c r="D231" s="206" t="s">
        <v>145</v>
      </c>
      <c r="E231" s="207"/>
      <c r="F231" s="418">
        <v>17740</v>
      </c>
      <c r="G231" s="419" t="s">
        <v>146</v>
      </c>
      <c r="H231" s="420">
        <v>150</v>
      </c>
      <c r="I231" s="421" t="s">
        <v>147</v>
      </c>
      <c r="J231" s="742" t="s">
        <v>146</v>
      </c>
      <c r="K231" s="743">
        <v>3480</v>
      </c>
      <c r="L231" s="742" t="s">
        <v>146</v>
      </c>
      <c r="M231" s="773">
        <v>30</v>
      </c>
      <c r="N231" s="422"/>
      <c r="O231" s="423"/>
      <c r="P231" s="424"/>
      <c r="Q231" s="578"/>
      <c r="R231" s="422"/>
      <c r="S231" s="350"/>
      <c r="T231" s="480"/>
      <c r="U231" s="350"/>
      <c r="V231" s="351"/>
      <c r="W231" s="505"/>
      <c r="X231" s="350"/>
      <c r="Y231" s="480" t="s">
        <v>146</v>
      </c>
      <c r="Z231" s="478">
        <v>5140</v>
      </c>
      <c r="AA231" s="480" t="s">
        <v>146</v>
      </c>
      <c r="AB231" s="481">
        <v>30</v>
      </c>
      <c r="AC231" s="484" t="s">
        <v>146</v>
      </c>
      <c r="AD231" s="213" t="s">
        <v>150</v>
      </c>
      <c r="AE231" s="485">
        <v>1090</v>
      </c>
      <c r="AF231" s="488">
        <v>1200</v>
      </c>
      <c r="AG231" s="484" t="s">
        <v>146</v>
      </c>
      <c r="AH231" s="341" t="s">
        <v>151</v>
      </c>
      <c r="AI231" s="360">
        <v>2220</v>
      </c>
      <c r="AJ231" s="361">
        <v>2500</v>
      </c>
      <c r="AK231" s="480" t="s">
        <v>146</v>
      </c>
      <c r="AL231" s="778">
        <v>3030</v>
      </c>
      <c r="AM231" s="768" t="s">
        <v>146</v>
      </c>
      <c r="AN231" s="568">
        <v>30</v>
      </c>
      <c r="AO231" s="769" t="s">
        <v>152</v>
      </c>
      <c r="AP231" s="770">
        <v>3120</v>
      </c>
      <c r="AQ231" s="749" t="s">
        <v>146</v>
      </c>
      <c r="AR231" s="750">
        <v>30</v>
      </c>
      <c r="AS231" s="753" t="s">
        <v>152</v>
      </c>
      <c r="AT231" s="762" t="s">
        <v>154</v>
      </c>
      <c r="AU231" s="764" t="s">
        <v>154</v>
      </c>
      <c r="AV231" s="764" t="s">
        <v>154</v>
      </c>
      <c r="AW231" s="779" t="s">
        <v>154</v>
      </c>
      <c r="AX231" s="563" t="s">
        <v>152</v>
      </c>
      <c r="AY231" s="754" t="s">
        <v>270</v>
      </c>
      <c r="AZ231" s="161"/>
      <c r="BA231" s="161"/>
      <c r="BB231" s="152"/>
      <c r="BC231" s="152"/>
      <c r="BD231" s="152"/>
      <c r="BE231" s="152"/>
      <c r="BF231" s="152"/>
      <c r="BG231" s="152"/>
      <c r="BH231" s="152"/>
      <c r="BI231" s="152"/>
      <c r="BJ231" s="152"/>
      <c r="BK231" s="152"/>
      <c r="BL231" s="152"/>
      <c r="BM231" s="152"/>
    </row>
    <row r="232" spans="1:65" s="162" customFormat="1" ht="16.5" customHeight="1">
      <c r="A232" s="498"/>
      <c r="B232" s="501"/>
      <c r="C232" s="503"/>
      <c r="D232" s="214" t="s">
        <v>155</v>
      </c>
      <c r="E232" s="207"/>
      <c r="F232" s="425">
        <v>22830</v>
      </c>
      <c r="G232" s="419" t="s">
        <v>146</v>
      </c>
      <c r="H232" s="426">
        <v>200</v>
      </c>
      <c r="I232" s="427" t="s">
        <v>147</v>
      </c>
      <c r="J232" s="742"/>
      <c r="K232" s="744"/>
      <c r="L232" s="742"/>
      <c r="M232" s="774"/>
      <c r="N232" s="422" t="s">
        <v>146</v>
      </c>
      <c r="O232" s="428">
        <v>2970</v>
      </c>
      <c r="P232" s="429">
        <v>30</v>
      </c>
      <c r="Q232" s="578"/>
      <c r="R232" s="422"/>
      <c r="S232" s="342" t="s">
        <v>173</v>
      </c>
      <c r="T232" s="480"/>
      <c r="U232" s="342" t="s">
        <v>173</v>
      </c>
      <c r="V232" s="349"/>
      <c r="W232" s="505"/>
      <c r="X232" s="342"/>
      <c r="Y232" s="480"/>
      <c r="Z232" s="479"/>
      <c r="AA232" s="480"/>
      <c r="AB232" s="482"/>
      <c r="AC232" s="484"/>
      <c r="AD232" s="194" t="s">
        <v>156</v>
      </c>
      <c r="AE232" s="486"/>
      <c r="AF232" s="489"/>
      <c r="AG232" s="484"/>
      <c r="AH232" s="344" t="s">
        <v>157</v>
      </c>
      <c r="AI232" s="362">
        <v>1400</v>
      </c>
      <c r="AJ232" s="363">
        <v>1560</v>
      </c>
      <c r="AK232" s="480"/>
      <c r="AL232" s="766"/>
      <c r="AM232" s="768"/>
      <c r="AN232" s="569"/>
      <c r="AO232" s="769"/>
      <c r="AP232" s="771"/>
      <c r="AQ232" s="749"/>
      <c r="AR232" s="751"/>
      <c r="AS232" s="753"/>
      <c r="AT232" s="763"/>
      <c r="AU232" s="765"/>
      <c r="AV232" s="765"/>
      <c r="AW232" s="780"/>
      <c r="AX232" s="563"/>
      <c r="AY232" s="755"/>
      <c r="AZ232" s="161"/>
      <c r="BA232" s="161"/>
      <c r="BB232" s="152"/>
      <c r="BC232" s="152"/>
      <c r="BD232" s="152"/>
      <c r="BE232" s="152"/>
      <c r="BF232" s="152"/>
      <c r="BG232" s="152"/>
      <c r="BH232" s="152"/>
      <c r="BI232" s="152"/>
      <c r="BJ232" s="152"/>
      <c r="BK232" s="152"/>
      <c r="BL232" s="152"/>
      <c r="BM232" s="152"/>
    </row>
    <row r="233" spans="1:65" s="162" customFormat="1" ht="16.5" customHeight="1">
      <c r="A233" s="498"/>
      <c r="B233" s="501"/>
      <c r="C233" s="548" t="s">
        <v>158</v>
      </c>
      <c r="D233" s="214" t="s">
        <v>159</v>
      </c>
      <c r="E233" s="207"/>
      <c r="F233" s="425">
        <v>53980</v>
      </c>
      <c r="G233" s="419" t="s">
        <v>146</v>
      </c>
      <c r="H233" s="426">
        <v>490</v>
      </c>
      <c r="I233" s="427" t="s">
        <v>147</v>
      </c>
      <c r="J233" s="742"/>
      <c r="K233" s="744"/>
      <c r="L233" s="742"/>
      <c r="M233" s="774"/>
      <c r="N233" s="430"/>
      <c r="O233" s="352"/>
      <c r="P233" s="431"/>
      <c r="Q233" s="578"/>
      <c r="R233" s="422"/>
      <c r="S233" s="342">
        <v>147870</v>
      </c>
      <c r="T233" s="480"/>
      <c r="U233" s="343">
        <v>1480</v>
      </c>
      <c r="V233" s="340"/>
      <c r="W233" s="505"/>
      <c r="X233" s="343"/>
      <c r="Y233" s="480" t="s">
        <v>146</v>
      </c>
      <c r="Z233" s="550">
        <v>6370</v>
      </c>
      <c r="AA233" s="480"/>
      <c r="AB233" s="482"/>
      <c r="AC233" s="484"/>
      <c r="AD233" s="194" t="s">
        <v>160</v>
      </c>
      <c r="AE233" s="486"/>
      <c r="AF233" s="489"/>
      <c r="AG233" s="484"/>
      <c r="AH233" s="344" t="s">
        <v>161</v>
      </c>
      <c r="AI233" s="362">
        <v>1520</v>
      </c>
      <c r="AJ233" s="363">
        <v>1720</v>
      </c>
      <c r="AK233" s="480"/>
      <c r="AL233" s="766"/>
      <c r="AM233" s="768"/>
      <c r="AN233" s="569"/>
      <c r="AO233" s="769"/>
      <c r="AP233" s="771"/>
      <c r="AQ233" s="749"/>
      <c r="AR233" s="751"/>
      <c r="AS233" s="753"/>
      <c r="AT233" s="756">
        <v>0.02</v>
      </c>
      <c r="AU233" s="758">
        <v>0.03</v>
      </c>
      <c r="AV233" s="758">
        <v>0.05</v>
      </c>
      <c r="AW233" s="760">
        <v>0.06</v>
      </c>
      <c r="AX233" s="563"/>
      <c r="AY233" s="776">
        <v>0.06</v>
      </c>
      <c r="AZ233" s="161"/>
      <c r="BA233" s="161"/>
      <c r="BB233" s="152"/>
      <c r="BC233" s="152"/>
      <c r="BD233" s="152"/>
      <c r="BE233" s="152"/>
      <c r="BF233" s="152"/>
      <c r="BG233" s="152"/>
      <c r="BH233" s="152"/>
      <c r="BI233" s="152"/>
      <c r="BJ233" s="152"/>
      <c r="BK233" s="152"/>
      <c r="BL233" s="152"/>
      <c r="BM233" s="152"/>
    </row>
    <row r="234" spans="1:65" s="162" customFormat="1" ht="16.5" customHeight="1">
      <c r="A234" s="498"/>
      <c r="B234" s="501"/>
      <c r="C234" s="549"/>
      <c r="D234" s="221" t="s">
        <v>162</v>
      </c>
      <c r="E234" s="207"/>
      <c r="F234" s="432">
        <v>100280</v>
      </c>
      <c r="G234" s="419" t="s">
        <v>146</v>
      </c>
      <c r="H234" s="433">
        <v>940</v>
      </c>
      <c r="I234" s="434" t="s">
        <v>147</v>
      </c>
      <c r="J234" s="742"/>
      <c r="K234" s="745"/>
      <c r="L234" s="742"/>
      <c r="M234" s="775"/>
      <c r="N234" s="430"/>
      <c r="O234" s="352"/>
      <c r="P234" s="431"/>
      <c r="Q234" s="578"/>
      <c r="R234" s="422"/>
      <c r="S234" s="350"/>
      <c r="T234" s="480"/>
      <c r="U234" s="350"/>
      <c r="V234" s="351"/>
      <c r="W234" s="505"/>
      <c r="X234" s="350"/>
      <c r="Y234" s="480"/>
      <c r="Z234" s="551"/>
      <c r="AA234" s="480"/>
      <c r="AB234" s="483"/>
      <c r="AC234" s="484"/>
      <c r="AD234" s="225" t="s">
        <v>163</v>
      </c>
      <c r="AE234" s="487"/>
      <c r="AF234" s="490"/>
      <c r="AG234" s="484"/>
      <c r="AH234" s="345" t="s">
        <v>164</v>
      </c>
      <c r="AI234" s="364">
        <v>1570</v>
      </c>
      <c r="AJ234" s="365">
        <v>1740</v>
      </c>
      <c r="AK234" s="480"/>
      <c r="AL234" s="767"/>
      <c r="AM234" s="768"/>
      <c r="AN234" s="570"/>
      <c r="AO234" s="769"/>
      <c r="AP234" s="772"/>
      <c r="AQ234" s="749"/>
      <c r="AR234" s="752"/>
      <c r="AS234" s="753"/>
      <c r="AT234" s="757"/>
      <c r="AU234" s="759"/>
      <c r="AV234" s="759"/>
      <c r="AW234" s="761"/>
      <c r="AX234" s="563"/>
      <c r="AY234" s="777"/>
      <c r="AZ234" s="161"/>
      <c r="BA234" s="161"/>
      <c r="BB234" s="152"/>
      <c r="BC234" s="152"/>
      <c r="BD234" s="152"/>
      <c r="BE234" s="152"/>
      <c r="BF234" s="152"/>
      <c r="BG234" s="152"/>
      <c r="BH234" s="152"/>
      <c r="BI234" s="152"/>
      <c r="BJ234" s="152"/>
      <c r="BK234" s="152"/>
      <c r="BL234" s="152"/>
      <c r="BM234" s="152"/>
    </row>
    <row r="235" spans="1:65" s="162" customFormat="1" ht="16.5" customHeight="1">
      <c r="A235" s="498"/>
      <c r="B235" s="500" t="s">
        <v>174</v>
      </c>
      <c r="C235" s="502" t="s">
        <v>144</v>
      </c>
      <c r="D235" s="206" t="s">
        <v>145</v>
      </c>
      <c r="E235" s="207"/>
      <c r="F235" s="418">
        <v>16410</v>
      </c>
      <c r="G235" s="419" t="s">
        <v>146</v>
      </c>
      <c r="H235" s="420">
        <v>140</v>
      </c>
      <c r="I235" s="421" t="s">
        <v>147</v>
      </c>
      <c r="J235" s="742" t="s">
        <v>146</v>
      </c>
      <c r="K235" s="743">
        <v>3050</v>
      </c>
      <c r="L235" s="742" t="s">
        <v>146</v>
      </c>
      <c r="M235" s="773">
        <v>30</v>
      </c>
      <c r="N235" s="422"/>
      <c r="O235" s="423"/>
      <c r="P235" s="424"/>
      <c r="Q235" s="578"/>
      <c r="R235" s="422"/>
      <c r="S235" s="342" t="s">
        <v>175</v>
      </c>
      <c r="T235" s="480"/>
      <c r="U235" s="342" t="s">
        <v>175</v>
      </c>
      <c r="V235" s="349"/>
      <c r="W235" s="505"/>
      <c r="X235" s="342"/>
      <c r="Y235" s="480" t="s">
        <v>146</v>
      </c>
      <c r="Z235" s="478">
        <v>4830</v>
      </c>
      <c r="AA235" s="480" t="s">
        <v>146</v>
      </c>
      <c r="AB235" s="481">
        <v>20</v>
      </c>
      <c r="AC235" s="484" t="s">
        <v>146</v>
      </c>
      <c r="AD235" s="213" t="s">
        <v>150</v>
      </c>
      <c r="AE235" s="485">
        <v>1230</v>
      </c>
      <c r="AF235" s="488">
        <v>1380</v>
      </c>
      <c r="AG235" s="484" t="s">
        <v>146</v>
      </c>
      <c r="AH235" s="341" t="s">
        <v>151</v>
      </c>
      <c r="AI235" s="360">
        <v>2500</v>
      </c>
      <c r="AJ235" s="361">
        <v>2790</v>
      </c>
      <c r="AK235" s="480" t="s">
        <v>146</v>
      </c>
      <c r="AL235" s="778">
        <v>2650</v>
      </c>
      <c r="AM235" s="768" t="s">
        <v>146</v>
      </c>
      <c r="AN235" s="568">
        <v>20</v>
      </c>
      <c r="AO235" s="769" t="s">
        <v>152</v>
      </c>
      <c r="AP235" s="770">
        <v>2720</v>
      </c>
      <c r="AQ235" s="749" t="s">
        <v>146</v>
      </c>
      <c r="AR235" s="750">
        <v>30</v>
      </c>
      <c r="AS235" s="753" t="s">
        <v>152</v>
      </c>
      <c r="AT235" s="762" t="s">
        <v>154</v>
      </c>
      <c r="AU235" s="764" t="s">
        <v>154</v>
      </c>
      <c r="AV235" s="764" t="s">
        <v>154</v>
      </c>
      <c r="AW235" s="779" t="s">
        <v>154</v>
      </c>
      <c r="AX235" s="563" t="s">
        <v>152</v>
      </c>
      <c r="AY235" s="754" t="s">
        <v>270</v>
      </c>
      <c r="AZ235" s="161"/>
      <c r="BA235" s="161"/>
      <c r="BB235" s="152"/>
      <c r="BC235" s="152"/>
      <c r="BD235" s="152"/>
      <c r="BE235" s="152"/>
      <c r="BF235" s="152"/>
      <c r="BG235" s="152"/>
      <c r="BH235" s="152"/>
      <c r="BI235" s="152"/>
      <c r="BJ235" s="152"/>
      <c r="BK235" s="152"/>
      <c r="BL235" s="152"/>
      <c r="BM235" s="152"/>
    </row>
    <row r="236" spans="1:65" s="162" customFormat="1" ht="16.5" customHeight="1">
      <c r="A236" s="498"/>
      <c r="B236" s="501"/>
      <c r="C236" s="503"/>
      <c r="D236" s="214" t="s">
        <v>155</v>
      </c>
      <c r="E236" s="207"/>
      <c r="F236" s="425">
        <v>21310</v>
      </c>
      <c r="G236" s="419" t="s">
        <v>146</v>
      </c>
      <c r="H236" s="426">
        <v>190</v>
      </c>
      <c r="I236" s="427" t="s">
        <v>147</v>
      </c>
      <c r="J236" s="742"/>
      <c r="K236" s="744"/>
      <c r="L236" s="742"/>
      <c r="M236" s="774"/>
      <c r="N236" s="422" t="s">
        <v>146</v>
      </c>
      <c r="O236" s="428">
        <v>2970</v>
      </c>
      <c r="P236" s="429">
        <v>30</v>
      </c>
      <c r="Q236" s="578"/>
      <c r="R236" s="422"/>
      <c r="S236" s="342">
        <v>165130</v>
      </c>
      <c r="T236" s="480"/>
      <c r="U236" s="343">
        <v>1650</v>
      </c>
      <c r="V236" s="340"/>
      <c r="W236" s="505"/>
      <c r="X236" s="343"/>
      <c r="Y236" s="480"/>
      <c r="Z236" s="479"/>
      <c r="AA236" s="480"/>
      <c r="AB236" s="482"/>
      <c r="AC236" s="484"/>
      <c r="AD236" s="194" t="s">
        <v>156</v>
      </c>
      <c r="AE236" s="486"/>
      <c r="AF236" s="489"/>
      <c r="AG236" s="484"/>
      <c r="AH236" s="344" t="s">
        <v>157</v>
      </c>
      <c r="AI236" s="362">
        <v>1560</v>
      </c>
      <c r="AJ236" s="363">
        <v>1720</v>
      </c>
      <c r="AK236" s="480"/>
      <c r="AL236" s="766"/>
      <c r="AM236" s="768"/>
      <c r="AN236" s="569"/>
      <c r="AO236" s="769"/>
      <c r="AP236" s="771"/>
      <c r="AQ236" s="749"/>
      <c r="AR236" s="751"/>
      <c r="AS236" s="753"/>
      <c r="AT236" s="763"/>
      <c r="AU236" s="765"/>
      <c r="AV236" s="765"/>
      <c r="AW236" s="780"/>
      <c r="AX236" s="563"/>
      <c r="AY236" s="755"/>
      <c r="AZ236" s="161"/>
      <c r="BA236" s="161"/>
      <c r="BB236" s="152"/>
      <c r="BC236" s="152"/>
      <c r="BD236" s="152"/>
      <c r="BE236" s="152"/>
      <c r="BF236" s="152"/>
      <c r="BG236" s="152"/>
      <c r="BH236" s="152"/>
      <c r="BI236" s="152"/>
      <c r="BJ236" s="152"/>
      <c r="BK236" s="152"/>
      <c r="BL236" s="152"/>
      <c r="BM236" s="152"/>
    </row>
    <row r="237" spans="1:65" s="162" customFormat="1" ht="16.5" customHeight="1">
      <c r="A237" s="498"/>
      <c r="B237" s="501"/>
      <c r="C237" s="548" t="s">
        <v>158</v>
      </c>
      <c r="D237" s="214" t="s">
        <v>159</v>
      </c>
      <c r="E237" s="207"/>
      <c r="F237" s="425">
        <v>52070</v>
      </c>
      <c r="G237" s="419" t="s">
        <v>146</v>
      </c>
      <c r="H237" s="426">
        <v>470</v>
      </c>
      <c r="I237" s="427" t="s">
        <v>147</v>
      </c>
      <c r="J237" s="742"/>
      <c r="K237" s="744"/>
      <c r="L237" s="742"/>
      <c r="M237" s="774"/>
      <c r="N237" s="430"/>
      <c r="O237" s="352"/>
      <c r="P237" s="431"/>
      <c r="Q237" s="578"/>
      <c r="R237" s="422"/>
      <c r="S237" s="350"/>
      <c r="T237" s="480"/>
      <c r="U237" s="350"/>
      <c r="V237" s="351"/>
      <c r="W237" s="505"/>
      <c r="X237" s="350"/>
      <c r="Y237" s="480" t="s">
        <v>146</v>
      </c>
      <c r="Z237" s="550">
        <v>5930</v>
      </c>
      <c r="AA237" s="480"/>
      <c r="AB237" s="482"/>
      <c r="AC237" s="484"/>
      <c r="AD237" s="194" t="s">
        <v>160</v>
      </c>
      <c r="AE237" s="486"/>
      <c r="AF237" s="489"/>
      <c r="AG237" s="484"/>
      <c r="AH237" s="344" t="s">
        <v>161</v>
      </c>
      <c r="AI237" s="362">
        <v>1720</v>
      </c>
      <c r="AJ237" s="363">
        <v>1930</v>
      </c>
      <c r="AK237" s="480"/>
      <c r="AL237" s="766"/>
      <c r="AM237" s="768"/>
      <c r="AN237" s="569"/>
      <c r="AO237" s="769"/>
      <c r="AP237" s="771"/>
      <c r="AQ237" s="749"/>
      <c r="AR237" s="751"/>
      <c r="AS237" s="753"/>
      <c r="AT237" s="756">
        <v>0.02</v>
      </c>
      <c r="AU237" s="758">
        <v>0.03</v>
      </c>
      <c r="AV237" s="758">
        <v>0.05</v>
      </c>
      <c r="AW237" s="760">
        <v>0.06</v>
      </c>
      <c r="AX237" s="563"/>
      <c r="AY237" s="776">
        <v>7.0000000000000007E-2</v>
      </c>
      <c r="AZ237" s="161"/>
      <c r="BA237" s="161"/>
      <c r="BB237" s="152"/>
      <c r="BC237" s="152"/>
      <c r="BD237" s="152"/>
      <c r="BE237" s="152"/>
      <c r="BF237" s="152"/>
      <c r="BG237" s="152"/>
      <c r="BH237" s="152"/>
      <c r="BI237" s="152"/>
      <c r="BJ237" s="152"/>
      <c r="BK237" s="152"/>
      <c r="BL237" s="152"/>
      <c r="BM237" s="152"/>
    </row>
    <row r="238" spans="1:65" s="162" customFormat="1" ht="16.5" customHeight="1">
      <c r="A238" s="498"/>
      <c r="B238" s="501"/>
      <c r="C238" s="549"/>
      <c r="D238" s="221" t="s">
        <v>162</v>
      </c>
      <c r="E238" s="207"/>
      <c r="F238" s="432">
        <v>98090</v>
      </c>
      <c r="G238" s="419" t="s">
        <v>146</v>
      </c>
      <c r="H238" s="433">
        <v>920</v>
      </c>
      <c r="I238" s="434" t="s">
        <v>147</v>
      </c>
      <c r="J238" s="742"/>
      <c r="K238" s="745"/>
      <c r="L238" s="742"/>
      <c r="M238" s="775"/>
      <c r="N238" s="430"/>
      <c r="O238" s="352"/>
      <c r="P238" s="431"/>
      <c r="Q238" s="578"/>
      <c r="R238" s="422"/>
      <c r="S238" s="342" t="s">
        <v>176</v>
      </c>
      <c r="T238" s="480"/>
      <c r="U238" s="342" t="s">
        <v>176</v>
      </c>
      <c r="V238" s="349"/>
      <c r="W238" s="505"/>
      <c r="X238" s="342"/>
      <c r="Y238" s="480"/>
      <c r="Z238" s="551"/>
      <c r="AA238" s="480"/>
      <c r="AB238" s="483"/>
      <c r="AC238" s="484"/>
      <c r="AD238" s="225" t="s">
        <v>163</v>
      </c>
      <c r="AE238" s="487"/>
      <c r="AF238" s="490"/>
      <c r="AG238" s="484"/>
      <c r="AH238" s="345" t="s">
        <v>164</v>
      </c>
      <c r="AI238" s="364">
        <v>1740</v>
      </c>
      <c r="AJ238" s="365">
        <v>1970</v>
      </c>
      <c r="AK238" s="480"/>
      <c r="AL238" s="767"/>
      <c r="AM238" s="768"/>
      <c r="AN238" s="570"/>
      <c r="AO238" s="769"/>
      <c r="AP238" s="772"/>
      <c r="AQ238" s="749"/>
      <c r="AR238" s="752"/>
      <c r="AS238" s="753"/>
      <c r="AT238" s="757"/>
      <c r="AU238" s="759"/>
      <c r="AV238" s="759"/>
      <c r="AW238" s="761"/>
      <c r="AX238" s="563"/>
      <c r="AY238" s="777"/>
      <c r="AZ238" s="161"/>
      <c r="BA238" s="161"/>
      <c r="BB238" s="152"/>
      <c r="BC238" s="152"/>
      <c r="BD238" s="152"/>
      <c r="BE238" s="152"/>
      <c r="BF238" s="152"/>
      <c r="BG238" s="152"/>
      <c r="BH238" s="152"/>
      <c r="BI238" s="152"/>
      <c r="BJ238" s="152"/>
      <c r="BK238" s="152"/>
      <c r="BL238" s="152"/>
      <c r="BM238" s="152"/>
    </row>
    <row r="239" spans="1:65" s="162" customFormat="1" ht="16.5" customHeight="1">
      <c r="A239" s="498"/>
      <c r="B239" s="542" t="s">
        <v>177</v>
      </c>
      <c r="C239" s="502" t="s">
        <v>144</v>
      </c>
      <c r="D239" s="206" t="s">
        <v>145</v>
      </c>
      <c r="E239" s="207"/>
      <c r="F239" s="418">
        <v>15360</v>
      </c>
      <c r="G239" s="419" t="s">
        <v>146</v>
      </c>
      <c r="H239" s="420">
        <v>130</v>
      </c>
      <c r="I239" s="421" t="s">
        <v>147</v>
      </c>
      <c r="J239" s="742" t="s">
        <v>146</v>
      </c>
      <c r="K239" s="743">
        <v>2710</v>
      </c>
      <c r="L239" s="742" t="s">
        <v>146</v>
      </c>
      <c r="M239" s="773">
        <v>20</v>
      </c>
      <c r="N239" s="422"/>
      <c r="O239" s="423"/>
      <c r="P239" s="424"/>
      <c r="Q239" s="578"/>
      <c r="R239" s="422"/>
      <c r="S239" s="342">
        <v>182340</v>
      </c>
      <c r="T239" s="480"/>
      <c r="U239" s="343">
        <v>1820</v>
      </c>
      <c r="V239" s="340"/>
      <c r="W239" s="505"/>
      <c r="X239" s="343"/>
      <c r="Y239" s="480" t="s">
        <v>146</v>
      </c>
      <c r="Z239" s="478">
        <v>4580</v>
      </c>
      <c r="AA239" s="480" t="s">
        <v>146</v>
      </c>
      <c r="AB239" s="481">
        <v>20</v>
      </c>
      <c r="AC239" s="484" t="s">
        <v>146</v>
      </c>
      <c r="AD239" s="213" t="s">
        <v>150</v>
      </c>
      <c r="AE239" s="485">
        <v>1090</v>
      </c>
      <c r="AF239" s="488">
        <v>1200</v>
      </c>
      <c r="AG239" s="484" t="s">
        <v>146</v>
      </c>
      <c r="AH239" s="341" t="s">
        <v>151</v>
      </c>
      <c r="AI239" s="360">
        <v>2220</v>
      </c>
      <c r="AJ239" s="361">
        <v>2500</v>
      </c>
      <c r="AK239" s="480" t="s">
        <v>146</v>
      </c>
      <c r="AL239" s="778">
        <v>2350</v>
      </c>
      <c r="AM239" s="768" t="s">
        <v>146</v>
      </c>
      <c r="AN239" s="568">
        <v>20</v>
      </c>
      <c r="AO239" s="769" t="s">
        <v>152</v>
      </c>
      <c r="AP239" s="770">
        <v>2420</v>
      </c>
      <c r="AQ239" s="749" t="s">
        <v>146</v>
      </c>
      <c r="AR239" s="750">
        <v>20</v>
      </c>
      <c r="AS239" s="753" t="s">
        <v>152</v>
      </c>
      <c r="AT239" s="762" t="s">
        <v>154</v>
      </c>
      <c r="AU239" s="764" t="s">
        <v>154</v>
      </c>
      <c r="AV239" s="764" t="s">
        <v>154</v>
      </c>
      <c r="AW239" s="779" t="s">
        <v>154</v>
      </c>
      <c r="AX239" s="563" t="s">
        <v>152</v>
      </c>
      <c r="AY239" s="754" t="s">
        <v>270</v>
      </c>
      <c r="AZ239" s="161"/>
      <c r="BA239" s="161"/>
      <c r="BB239" s="152"/>
      <c r="BC239" s="152"/>
      <c r="BD239" s="152"/>
      <c r="BE239" s="152"/>
      <c r="BF239" s="152"/>
      <c r="BG239" s="152"/>
      <c r="BH239" s="152"/>
      <c r="BI239" s="152"/>
      <c r="BJ239" s="152"/>
      <c r="BK239" s="152"/>
      <c r="BL239" s="152"/>
      <c r="BM239" s="152"/>
    </row>
    <row r="240" spans="1:65" s="162" customFormat="1" ht="16.5" customHeight="1">
      <c r="A240" s="498"/>
      <c r="B240" s="501"/>
      <c r="C240" s="503"/>
      <c r="D240" s="214" t="s">
        <v>155</v>
      </c>
      <c r="E240" s="207"/>
      <c r="F240" s="425">
        <v>20120</v>
      </c>
      <c r="G240" s="419" t="s">
        <v>146</v>
      </c>
      <c r="H240" s="426">
        <v>180</v>
      </c>
      <c r="I240" s="427" t="s">
        <v>147</v>
      </c>
      <c r="J240" s="742"/>
      <c r="K240" s="744"/>
      <c r="L240" s="742"/>
      <c r="M240" s="774"/>
      <c r="N240" s="422" t="s">
        <v>146</v>
      </c>
      <c r="O240" s="428">
        <v>2970</v>
      </c>
      <c r="P240" s="429">
        <v>30</v>
      </c>
      <c r="Q240" s="578"/>
      <c r="R240" s="422"/>
      <c r="S240" s="350"/>
      <c r="T240" s="480"/>
      <c r="U240" s="350"/>
      <c r="V240" s="351"/>
      <c r="W240" s="505"/>
      <c r="X240" s="350"/>
      <c r="Y240" s="480"/>
      <c r="Z240" s="479"/>
      <c r="AA240" s="480"/>
      <c r="AB240" s="482"/>
      <c r="AC240" s="484"/>
      <c r="AD240" s="194" t="s">
        <v>156</v>
      </c>
      <c r="AE240" s="486"/>
      <c r="AF240" s="489"/>
      <c r="AG240" s="484"/>
      <c r="AH240" s="344" t="s">
        <v>157</v>
      </c>
      <c r="AI240" s="362">
        <v>1400</v>
      </c>
      <c r="AJ240" s="363">
        <v>1560</v>
      </c>
      <c r="AK240" s="480"/>
      <c r="AL240" s="766"/>
      <c r="AM240" s="768"/>
      <c r="AN240" s="569"/>
      <c r="AO240" s="769"/>
      <c r="AP240" s="771"/>
      <c r="AQ240" s="749"/>
      <c r="AR240" s="751"/>
      <c r="AS240" s="753"/>
      <c r="AT240" s="763"/>
      <c r="AU240" s="765"/>
      <c r="AV240" s="765"/>
      <c r="AW240" s="780"/>
      <c r="AX240" s="563"/>
      <c r="AY240" s="755"/>
      <c r="AZ240" s="161"/>
      <c r="BA240" s="161"/>
      <c r="BB240" s="152"/>
      <c r="BC240" s="152"/>
      <c r="BD240" s="152"/>
      <c r="BE240" s="152"/>
      <c r="BF240" s="152"/>
      <c r="BG240" s="152"/>
      <c r="BH240" s="152"/>
      <c r="BI240" s="152"/>
      <c r="BJ240" s="152"/>
      <c r="BK240" s="152"/>
      <c r="BL240" s="152"/>
      <c r="BM240" s="152"/>
    </row>
    <row r="241" spans="1:65" s="162" customFormat="1" ht="16.5" customHeight="1">
      <c r="A241" s="498"/>
      <c r="B241" s="501"/>
      <c r="C241" s="548" t="s">
        <v>158</v>
      </c>
      <c r="D241" s="214" t="s">
        <v>159</v>
      </c>
      <c r="E241" s="207"/>
      <c r="F241" s="425">
        <v>50560</v>
      </c>
      <c r="G241" s="419" t="s">
        <v>146</v>
      </c>
      <c r="H241" s="426">
        <v>450</v>
      </c>
      <c r="I241" s="427" t="s">
        <v>147</v>
      </c>
      <c r="J241" s="742"/>
      <c r="K241" s="744"/>
      <c r="L241" s="742"/>
      <c r="M241" s="774"/>
      <c r="N241" s="430"/>
      <c r="O241" s="352"/>
      <c r="P241" s="431"/>
      <c r="Q241" s="578"/>
      <c r="R241" s="422"/>
      <c r="S241" s="342" t="s">
        <v>178</v>
      </c>
      <c r="T241" s="480"/>
      <c r="U241" s="342" t="s">
        <v>178</v>
      </c>
      <c r="V241" s="349"/>
      <c r="W241" s="505"/>
      <c r="X241" s="342"/>
      <c r="Y241" s="480" t="s">
        <v>146</v>
      </c>
      <c r="Z241" s="550">
        <v>5580</v>
      </c>
      <c r="AA241" s="480"/>
      <c r="AB241" s="482"/>
      <c r="AC241" s="484"/>
      <c r="AD241" s="194" t="s">
        <v>160</v>
      </c>
      <c r="AE241" s="486"/>
      <c r="AF241" s="489"/>
      <c r="AG241" s="484"/>
      <c r="AH241" s="344" t="s">
        <v>161</v>
      </c>
      <c r="AI241" s="362">
        <v>1520</v>
      </c>
      <c r="AJ241" s="363">
        <v>1720</v>
      </c>
      <c r="AK241" s="480"/>
      <c r="AL241" s="766"/>
      <c r="AM241" s="768"/>
      <c r="AN241" s="569"/>
      <c r="AO241" s="769"/>
      <c r="AP241" s="771"/>
      <c r="AQ241" s="749"/>
      <c r="AR241" s="751"/>
      <c r="AS241" s="753"/>
      <c r="AT241" s="756">
        <v>0.02</v>
      </c>
      <c r="AU241" s="758">
        <v>0.03</v>
      </c>
      <c r="AV241" s="758">
        <v>0.05</v>
      </c>
      <c r="AW241" s="760">
        <v>0.06</v>
      </c>
      <c r="AX241" s="563"/>
      <c r="AY241" s="776">
        <v>7.0000000000000007E-2</v>
      </c>
      <c r="AZ241" s="161"/>
      <c r="BA241" s="161"/>
      <c r="BB241" s="152"/>
      <c r="BC241" s="152"/>
      <c r="BD241" s="152"/>
      <c r="BE241" s="152"/>
      <c r="BF241" s="152"/>
      <c r="BG241" s="152"/>
      <c r="BH241" s="152"/>
      <c r="BI241" s="152"/>
      <c r="BJ241" s="152"/>
      <c r="BK241" s="152"/>
      <c r="BL241" s="152"/>
      <c r="BM241" s="152"/>
    </row>
    <row r="242" spans="1:65" s="162" customFormat="1" ht="16.5" customHeight="1">
      <c r="A242" s="498"/>
      <c r="B242" s="501"/>
      <c r="C242" s="549"/>
      <c r="D242" s="221" t="s">
        <v>162</v>
      </c>
      <c r="E242" s="207"/>
      <c r="F242" s="432">
        <v>96370</v>
      </c>
      <c r="G242" s="419" t="s">
        <v>146</v>
      </c>
      <c r="H242" s="433">
        <v>900</v>
      </c>
      <c r="I242" s="434" t="s">
        <v>147</v>
      </c>
      <c r="J242" s="742"/>
      <c r="K242" s="745"/>
      <c r="L242" s="742"/>
      <c r="M242" s="775"/>
      <c r="N242" s="430"/>
      <c r="O242" s="352"/>
      <c r="P242" s="431"/>
      <c r="Q242" s="578"/>
      <c r="R242" s="422"/>
      <c r="S242" s="342">
        <v>199590</v>
      </c>
      <c r="T242" s="480"/>
      <c r="U242" s="343">
        <v>1990</v>
      </c>
      <c r="V242" s="340"/>
      <c r="W242" s="505"/>
      <c r="X242" s="343"/>
      <c r="Y242" s="480"/>
      <c r="Z242" s="551"/>
      <c r="AA242" s="480"/>
      <c r="AB242" s="483"/>
      <c r="AC242" s="484"/>
      <c r="AD242" s="225" t="s">
        <v>163</v>
      </c>
      <c r="AE242" s="487"/>
      <c r="AF242" s="490"/>
      <c r="AG242" s="484"/>
      <c r="AH242" s="345" t="s">
        <v>164</v>
      </c>
      <c r="AI242" s="364">
        <v>1570</v>
      </c>
      <c r="AJ242" s="365">
        <v>1740</v>
      </c>
      <c r="AK242" s="480"/>
      <c r="AL242" s="767"/>
      <c r="AM242" s="768"/>
      <c r="AN242" s="570"/>
      <c r="AO242" s="769"/>
      <c r="AP242" s="772"/>
      <c r="AQ242" s="749"/>
      <c r="AR242" s="752"/>
      <c r="AS242" s="753"/>
      <c r="AT242" s="757"/>
      <c r="AU242" s="759"/>
      <c r="AV242" s="759"/>
      <c r="AW242" s="761"/>
      <c r="AX242" s="563"/>
      <c r="AY242" s="777"/>
      <c r="AZ242" s="161"/>
      <c r="BA242" s="161"/>
      <c r="BB242" s="152"/>
      <c r="BC242" s="152"/>
      <c r="BD242" s="152"/>
      <c r="BE242" s="152"/>
      <c r="BF242" s="152"/>
      <c r="BG242" s="152"/>
      <c r="BH242" s="152"/>
      <c r="BI242" s="152"/>
      <c r="BJ242" s="152"/>
      <c r="BK242" s="152"/>
      <c r="BL242" s="152"/>
      <c r="BM242" s="152"/>
    </row>
    <row r="243" spans="1:65" s="162" customFormat="1" ht="16.5" customHeight="1">
      <c r="A243" s="498"/>
      <c r="B243" s="500" t="s">
        <v>179</v>
      </c>
      <c r="C243" s="502" t="s">
        <v>144</v>
      </c>
      <c r="D243" s="206" t="s">
        <v>145</v>
      </c>
      <c r="E243" s="207"/>
      <c r="F243" s="418">
        <v>13490</v>
      </c>
      <c r="G243" s="419" t="s">
        <v>146</v>
      </c>
      <c r="H243" s="420">
        <v>110</v>
      </c>
      <c r="I243" s="421" t="s">
        <v>147</v>
      </c>
      <c r="J243" s="742" t="s">
        <v>146</v>
      </c>
      <c r="K243" s="743">
        <v>2440</v>
      </c>
      <c r="L243" s="742" t="s">
        <v>146</v>
      </c>
      <c r="M243" s="773">
        <v>20</v>
      </c>
      <c r="N243" s="422"/>
      <c r="O243" s="423"/>
      <c r="P243" s="424"/>
      <c r="Q243" s="578"/>
      <c r="R243" s="422"/>
      <c r="S243" s="350"/>
      <c r="T243" s="480"/>
      <c r="U243" s="350"/>
      <c r="V243" s="351"/>
      <c r="W243" s="505"/>
      <c r="X243" s="350"/>
      <c r="Y243" s="577"/>
      <c r="Z243" s="352"/>
      <c r="AA243" s="578"/>
      <c r="AB243" s="353"/>
      <c r="AC243" s="558" t="s">
        <v>146</v>
      </c>
      <c r="AD243" s="213" t="s">
        <v>150</v>
      </c>
      <c r="AE243" s="485">
        <v>990</v>
      </c>
      <c r="AF243" s="488">
        <v>1090</v>
      </c>
      <c r="AG243" s="484" t="s">
        <v>146</v>
      </c>
      <c r="AH243" s="341" t="s">
        <v>151</v>
      </c>
      <c r="AI243" s="360">
        <v>1940</v>
      </c>
      <c r="AJ243" s="361">
        <v>2190</v>
      </c>
      <c r="AK243" s="480" t="s">
        <v>146</v>
      </c>
      <c r="AL243" s="778">
        <v>2120</v>
      </c>
      <c r="AM243" s="768" t="s">
        <v>146</v>
      </c>
      <c r="AN243" s="568">
        <v>20</v>
      </c>
      <c r="AO243" s="769" t="s">
        <v>152</v>
      </c>
      <c r="AP243" s="770">
        <v>2180</v>
      </c>
      <c r="AQ243" s="749" t="s">
        <v>146</v>
      </c>
      <c r="AR243" s="750">
        <v>20</v>
      </c>
      <c r="AS243" s="753" t="s">
        <v>152</v>
      </c>
      <c r="AT243" s="762" t="s">
        <v>154</v>
      </c>
      <c r="AU243" s="764" t="s">
        <v>154</v>
      </c>
      <c r="AV243" s="764" t="s">
        <v>154</v>
      </c>
      <c r="AW243" s="779" t="s">
        <v>154</v>
      </c>
      <c r="AX243" s="563" t="s">
        <v>152</v>
      </c>
      <c r="AY243" s="754" t="s">
        <v>270</v>
      </c>
      <c r="AZ243" s="161"/>
      <c r="BA243" s="161"/>
      <c r="BB243" s="152"/>
      <c r="BC243" s="152"/>
      <c r="BD243" s="152"/>
      <c r="BE243" s="152"/>
      <c r="BF243" s="152"/>
      <c r="BG243" s="152"/>
      <c r="BH243" s="152"/>
      <c r="BI243" s="152"/>
      <c r="BJ243" s="152"/>
      <c r="BK243" s="152"/>
      <c r="BL243" s="152"/>
      <c r="BM243" s="152"/>
    </row>
    <row r="244" spans="1:65" s="162" customFormat="1" ht="16.5" customHeight="1">
      <c r="A244" s="498"/>
      <c r="B244" s="501"/>
      <c r="C244" s="503"/>
      <c r="D244" s="214" t="s">
        <v>155</v>
      </c>
      <c r="E244" s="207"/>
      <c r="F244" s="425">
        <v>18000</v>
      </c>
      <c r="G244" s="419" t="s">
        <v>146</v>
      </c>
      <c r="H244" s="426">
        <v>150</v>
      </c>
      <c r="I244" s="427" t="s">
        <v>147</v>
      </c>
      <c r="J244" s="742"/>
      <c r="K244" s="744"/>
      <c r="L244" s="742"/>
      <c r="M244" s="774"/>
      <c r="N244" s="422" t="s">
        <v>146</v>
      </c>
      <c r="O244" s="428">
        <v>2970</v>
      </c>
      <c r="P244" s="429">
        <v>30</v>
      </c>
      <c r="Q244" s="578"/>
      <c r="R244" s="422"/>
      <c r="S244" s="342" t="s">
        <v>180</v>
      </c>
      <c r="T244" s="480"/>
      <c r="U244" s="342" t="s">
        <v>180</v>
      </c>
      <c r="V244" s="349"/>
      <c r="W244" s="505"/>
      <c r="X244" s="342" t="s">
        <v>181</v>
      </c>
      <c r="Y244" s="577"/>
      <c r="Z244" s="352"/>
      <c r="AA244" s="578"/>
      <c r="AB244" s="354"/>
      <c r="AC244" s="558"/>
      <c r="AD244" s="194" t="s">
        <v>156</v>
      </c>
      <c r="AE244" s="486"/>
      <c r="AF244" s="489"/>
      <c r="AG244" s="484"/>
      <c r="AH244" s="344" t="s">
        <v>157</v>
      </c>
      <c r="AI244" s="362">
        <v>1200</v>
      </c>
      <c r="AJ244" s="363">
        <v>1360</v>
      </c>
      <c r="AK244" s="480"/>
      <c r="AL244" s="766"/>
      <c r="AM244" s="768"/>
      <c r="AN244" s="569"/>
      <c r="AO244" s="769"/>
      <c r="AP244" s="771"/>
      <c r="AQ244" s="749"/>
      <c r="AR244" s="751"/>
      <c r="AS244" s="753"/>
      <c r="AT244" s="763"/>
      <c r="AU244" s="765"/>
      <c r="AV244" s="765"/>
      <c r="AW244" s="780"/>
      <c r="AX244" s="563"/>
      <c r="AY244" s="755"/>
      <c r="AZ244" s="161"/>
      <c r="BA244" s="161"/>
      <c r="BB244" s="152"/>
      <c r="BC244" s="152"/>
      <c r="BD244" s="152"/>
      <c r="BE244" s="152"/>
      <c r="BF244" s="152"/>
      <c r="BG244" s="152"/>
      <c r="BH244" s="152"/>
      <c r="BI244" s="152"/>
      <c r="BJ244" s="152"/>
      <c r="BK244" s="152"/>
      <c r="BL244" s="152"/>
      <c r="BM244" s="152"/>
    </row>
    <row r="245" spans="1:65" s="162" customFormat="1" ht="16.5" customHeight="1">
      <c r="A245" s="498"/>
      <c r="B245" s="501"/>
      <c r="C245" s="548" t="s">
        <v>158</v>
      </c>
      <c r="D245" s="214" t="s">
        <v>159</v>
      </c>
      <c r="E245" s="207"/>
      <c r="F245" s="425">
        <v>47880</v>
      </c>
      <c r="G245" s="419" t="s">
        <v>146</v>
      </c>
      <c r="H245" s="426">
        <v>430</v>
      </c>
      <c r="I245" s="427" t="s">
        <v>147</v>
      </c>
      <c r="J245" s="742"/>
      <c r="K245" s="744"/>
      <c r="L245" s="742"/>
      <c r="M245" s="774"/>
      <c r="N245" s="430"/>
      <c r="O245" s="352"/>
      <c r="P245" s="431"/>
      <c r="Q245" s="578"/>
      <c r="R245" s="422"/>
      <c r="S245" s="342">
        <v>216850</v>
      </c>
      <c r="T245" s="480"/>
      <c r="U245" s="343">
        <v>2160</v>
      </c>
      <c r="V245" s="340"/>
      <c r="W245" s="505"/>
      <c r="X245" s="355" t="s">
        <v>182</v>
      </c>
      <c r="Y245" s="577"/>
      <c r="Z245" s="352"/>
      <c r="AA245" s="578"/>
      <c r="AB245" s="354"/>
      <c r="AC245" s="558"/>
      <c r="AD245" s="194" t="s">
        <v>160</v>
      </c>
      <c r="AE245" s="486"/>
      <c r="AF245" s="489"/>
      <c r="AG245" s="484"/>
      <c r="AH245" s="344" t="s">
        <v>161</v>
      </c>
      <c r="AI245" s="362">
        <v>1320</v>
      </c>
      <c r="AJ245" s="363">
        <v>1470</v>
      </c>
      <c r="AK245" s="480"/>
      <c r="AL245" s="766"/>
      <c r="AM245" s="768"/>
      <c r="AN245" s="569"/>
      <c r="AO245" s="769"/>
      <c r="AP245" s="771"/>
      <c r="AQ245" s="749"/>
      <c r="AR245" s="751"/>
      <c r="AS245" s="753"/>
      <c r="AT245" s="756">
        <v>0.02</v>
      </c>
      <c r="AU245" s="758">
        <v>0.03</v>
      </c>
      <c r="AV245" s="758">
        <v>0.05</v>
      </c>
      <c r="AW245" s="760">
        <v>0.06</v>
      </c>
      <c r="AX245" s="563"/>
      <c r="AY245" s="776">
        <v>7.0000000000000007E-2</v>
      </c>
      <c r="AZ245" s="161"/>
      <c r="BA245" s="161"/>
      <c r="BB245" s="152"/>
      <c r="BC245" s="152"/>
      <c r="BD245" s="152"/>
      <c r="BE245" s="152"/>
      <c r="BF245" s="152"/>
      <c r="BG245" s="152"/>
      <c r="BH245" s="152"/>
      <c r="BI245" s="152"/>
      <c r="BJ245" s="152"/>
      <c r="BK245" s="152"/>
      <c r="BL245" s="152"/>
      <c r="BM245" s="152"/>
    </row>
    <row r="246" spans="1:65" s="162" customFormat="1" ht="16.5" customHeight="1">
      <c r="A246" s="498"/>
      <c r="B246" s="501"/>
      <c r="C246" s="549"/>
      <c r="D246" s="221" t="s">
        <v>162</v>
      </c>
      <c r="E246" s="207"/>
      <c r="F246" s="432">
        <v>93290</v>
      </c>
      <c r="G246" s="419" t="s">
        <v>146</v>
      </c>
      <c r="H246" s="433">
        <v>870</v>
      </c>
      <c r="I246" s="434" t="s">
        <v>147</v>
      </c>
      <c r="J246" s="742"/>
      <c r="K246" s="745"/>
      <c r="L246" s="742"/>
      <c r="M246" s="775"/>
      <c r="N246" s="430"/>
      <c r="O246" s="352"/>
      <c r="P246" s="431"/>
      <c r="Q246" s="578"/>
      <c r="R246" s="422"/>
      <c r="S246" s="350"/>
      <c r="T246" s="480"/>
      <c r="U246" s="350"/>
      <c r="V246" s="351"/>
      <c r="W246" s="505"/>
      <c r="X246" s="350"/>
      <c r="Y246" s="577"/>
      <c r="Z246" s="352"/>
      <c r="AA246" s="578"/>
      <c r="AB246" s="354"/>
      <c r="AC246" s="558"/>
      <c r="AD246" s="225" t="s">
        <v>163</v>
      </c>
      <c r="AE246" s="487"/>
      <c r="AF246" s="490"/>
      <c r="AG246" s="484"/>
      <c r="AH246" s="345" t="s">
        <v>164</v>
      </c>
      <c r="AI246" s="364">
        <v>1390</v>
      </c>
      <c r="AJ246" s="365">
        <v>1510</v>
      </c>
      <c r="AK246" s="480"/>
      <c r="AL246" s="767"/>
      <c r="AM246" s="768"/>
      <c r="AN246" s="570"/>
      <c r="AO246" s="769"/>
      <c r="AP246" s="772"/>
      <c r="AQ246" s="749"/>
      <c r="AR246" s="752"/>
      <c r="AS246" s="753"/>
      <c r="AT246" s="757"/>
      <c r="AU246" s="759"/>
      <c r="AV246" s="759"/>
      <c r="AW246" s="761"/>
      <c r="AX246" s="563"/>
      <c r="AY246" s="777"/>
      <c r="AZ246" s="161"/>
      <c r="BA246" s="161"/>
      <c r="BB246" s="152"/>
      <c r="BC246" s="152"/>
      <c r="BD246" s="152"/>
      <c r="BE246" s="152"/>
      <c r="BF246" s="152"/>
      <c r="BG246" s="152"/>
      <c r="BH246" s="152"/>
      <c r="BI246" s="152"/>
      <c r="BJ246" s="152"/>
      <c r="BK246" s="152"/>
      <c r="BL246" s="152"/>
      <c r="BM246" s="152"/>
    </row>
    <row r="247" spans="1:65" s="162" customFormat="1" ht="16.5" customHeight="1">
      <c r="A247" s="498"/>
      <c r="B247" s="500" t="s">
        <v>183</v>
      </c>
      <c r="C247" s="502" t="s">
        <v>144</v>
      </c>
      <c r="D247" s="206" t="s">
        <v>145</v>
      </c>
      <c r="E247" s="207"/>
      <c r="F247" s="418">
        <v>12910</v>
      </c>
      <c r="G247" s="419" t="s">
        <v>146</v>
      </c>
      <c r="H247" s="420">
        <v>110</v>
      </c>
      <c r="I247" s="421" t="s">
        <v>147</v>
      </c>
      <c r="J247" s="742" t="s">
        <v>146</v>
      </c>
      <c r="K247" s="743">
        <v>2220</v>
      </c>
      <c r="L247" s="742" t="s">
        <v>146</v>
      </c>
      <c r="M247" s="773">
        <v>20</v>
      </c>
      <c r="N247" s="422"/>
      <c r="O247" s="423"/>
      <c r="P247" s="424"/>
      <c r="Q247" s="578"/>
      <c r="R247" s="422"/>
      <c r="S247" s="342" t="s">
        <v>184</v>
      </c>
      <c r="T247" s="480"/>
      <c r="U247" s="342" t="s">
        <v>184</v>
      </c>
      <c r="V247" s="349"/>
      <c r="W247" s="505"/>
      <c r="X247" s="342"/>
      <c r="Y247" s="577"/>
      <c r="Z247" s="352"/>
      <c r="AA247" s="578"/>
      <c r="AB247" s="354"/>
      <c r="AC247" s="558" t="s">
        <v>146</v>
      </c>
      <c r="AD247" s="213" t="s">
        <v>150</v>
      </c>
      <c r="AE247" s="485">
        <v>1090</v>
      </c>
      <c r="AF247" s="488">
        <v>1200</v>
      </c>
      <c r="AG247" s="484" t="s">
        <v>146</v>
      </c>
      <c r="AH247" s="341" t="s">
        <v>151</v>
      </c>
      <c r="AI247" s="360">
        <v>2150</v>
      </c>
      <c r="AJ247" s="361">
        <v>2400</v>
      </c>
      <c r="AK247" s="480" t="s">
        <v>146</v>
      </c>
      <c r="AL247" s="778">
        <v>1930</v>
      </c>
      <c r="AM247" s="768" t="s">
        <v>146</v>
      </c>
      <c r="AN247" s="568">
        <v>20</v>
      </c>
      <c r="AO247" s="769" t="s">
        <v>152</v>
      </c>
      <c r="AP247" s="770">
        <v>1980</v>
      </c>
      <c r="AQ247" s="749" t="s">
        <v>146</v>
      </c>
      <c r="AR247" s="750">
        <v>20</v>
      </c>
      <c r="AS247" s="753" t="s">
        <v>152</v>
      </c>
      <c r="AT247" s="762" t="s">
        <v>154</v>
      </c>
      <c r="AU247" s="764" t="s">
        <v>154</v>
      </c>
      <c r="AV247" s="764" t="s">
        <v>154</v>
      </c>
      <c r="AW247" s="779" t="s">
        <v>154</v>
      </c>
      <c r="AX247" s="563" t="s">
        <v>152</v>
      </c>
      <c r="AY247" s="754" t="s">
        <v>270</v>
      </c>
      <c r="AZ247" s="161"/>
      <c r="BA247" s="161"/>
      <c r="BB247" s="152"/>
      <c r="BC247" s="152"/>
      <c r="BD247" s="152"/>
      <c r="BE247" s="152"/>
      <c r="BF247" s="152"/>
      <c r="BG247" s="152"/>
      <c r="BH247" s="152"/>
      <c r="BI247" s="152"/>
      <c r="BJ247" s="152"/>
      <c r="BK247" s="152"/>
      <c r="BL247" s="152"/>
      <c r="BM247" s="152"/>
    </row>
    <row r="248" spans="1:65" s="162" customFormat="1" ht="16.5" customHeight="1">
      <c r="A248" s="498"/>
      <c r="B248" s="501"/>
      <c r="C248" s="503"/>
      <c r="D248" s="214" t="s">
        <v>155</v>
      </c>
      <c r="E248" s="207"/>
      <c r="F248" s="425">
        <v>17340</v>
      </c>
      <c r="G248" s="419" t="s">
        <v>146</v>
      </c>
      <c r="H248" s="426">
        <v>150</v>
      </c>
      <c r="I248" s="427" t="s">
        <v>147</v>
      </c>
      <c r="J248" s="742"/>
      <c r="K248" s="744"/>
      <c r="L248" s="742"/>
      <c r="M248" s="774"/>
      <c r="N248" s="422" t="s">
        <v>146</v>
      </c>
      <c r="O248" s="428">
        <v>2970</v>
      </c>
      <c r="P248" s="429">
        <v>30</v>
      </c>
      <c r="Q248" s="578"/>
      <c r="R248" s="422"/>
      <c r="S248" s="342">
        <v>234060</v>
      </c>
      <c r="T248" s="480"/>
      <c r="U248" s="343">
        <v>2340</v>
      </c>
      <c r="V248" s="340"/>
      <c r="W248" s="505"/>
      <c r="X248" s="343"/>
      <c r="Y248" s="577"/>
      <c r="Z248" s="352"/>
      <c r="AA248" s="578"/>
      <c r="AB248" s="354"/>
      <c r="AC248" s="558"/>
      <c r="AD248" s="194" t="s">
        <v>156</v>
      </c>
      <c r="AE248" s="486"/>
      <c r="AF248" s="489"/>
      <c r="AG248" s="484"/>
      <c r="AH248" s="344" t="s">
        <v>157</v>
      </c>
      <c r="AI248" s="362">
        <v>1320</v>
      </c>
      <c r="AJ248" s="363">
        <v>1480</v>
      </c>
      <c r="AK248" s="480"/>
      <c r="AL248" s="766"/>
      <c r="AM248" s="768"/>
      <c r="AN248" s="569"/>
      <c r="AO248" s="769"/>
      <c r="AP248" s="771"/>
      <c r="AQ248" s="749"/>
      <c r="AR248" s="751"/>
      <c r="AS248" s="753"/>
      <c r="AT248" s="763"/>
      <c r="AU248" s="765"/>
      <c r="AV248" s="765"/>
      <c r="AW248" s="780"/>
      <c r="AX248" s="563"/>
      <c r="AY248" s="755"/>
      <c r="AZ248" s="161"/>
      <c r="BA248" s="161"/>
      <c r="BB248" s="152"/>
      <c r="BC248" s="152"/>
      <c r="BD248" s="152"/>
      <c r="BE248" s="152"/>
      <c r="BF248" s="152"/>
      <c r="BG248" s="152"/>
      <c r="BH248" s="152"/>
      <c r="BI248" s="152"/>
      <c r="BJ248" s="152"/>
      <c r="BK248" s="152"/>
      <c r="BL248" s="152"/>
      <c r="BM248" s="152"/>
    </row>
    <row r="249" spans="1:65" s="162" customFormat="1" ht="16.5" customHeight="1">
      <c r="A249" s="498"/>
      <c r="B249" s="501"/>
      <c r="C249" s="548" t="s">
        <v>158</v>
      </c>
      <c r="D249" s="214" t="s">
        <v>159</v>
      </c>
      <c r="E249" s="207"/>
      <c r="F249" s="425">
        <v>47040</v>
      </c>
      <c r="G249" s="419" t="s">
        <v>146</v>
      </c>
      <c r="H249" s="426">
        <v>420</v>
      </c>
      <c r="I249" s="427" t="s">
        <v>147</v>
      </c>
      <c r="J249" s="742"/>
      <c r="K249" s="744"/>
      <c r="L249" s="742"/>
      <c r="M249" s="774"/>
      <c r="N249" s="430"/>
      <c r="O249" s="352"/>
      <c r="P249" s="431"/>
      <c r="Q249" s="578"/>
      <c r="R249" s="422"/>
      <c r="S249" s="350"/>
      <c r="T249" s="480"/>
      <c r="U249" s="350"/>
      <c r="V249" s="351"/>
      <c r="W249" s="505"/>
      <c r="X249" s="350"/>
      <c r="Y249" s="577"/>
      <c r="Z249" s="352"/>
      <c r="AA249" s="578"/>
      <c r="AB249" s="354"/>
      <c r="AC249" s="558"/>
      <c r="AD249" s="194" t="s">
        <v>160</v>
      </c>
      <c r="AE249" s="486"/>
      <c r="AF249" s="489"/>
      <c r="AG249" s="484"/>
      <c r="AH249" s="344" t="s">
        <v>161</v>
      </c>
      <c r="AI249" s="362">
        <v>1470</v>
      </c>
      <c r="AJ249" s="363">
        <v>1620</v>
      </c>
      <c r="AK249" s="480"/>
      <c r="AL249" s="766"/>
      <c r="AM249" s="768"/>
      <c r="AN249" s="569"/>
      <c r="AO249" s="769"/>
      <c r="AP249" s="771"/>
      <c r="AQ249" s="749"/>
      <c r="AR249" s="751"/>
      <c r="AS249" s="753"/>
      <c r="AT249" s="756">
        <v>0.02</v>
      </c>
      <c r="AU249" s="758">
        <v>0.03</v>
      </c>
      <c r="AV249" s="758">
        <v>0.05</v>
      </c>
      <c r="AW249" s="760">
        <v>0.06</v>
      </c>
      <c r="AX249" s="563"/>
      <c r="AY249" s="776">
        <v>7.0000000000000007E-2</v>
      </c>
      <c r="AZ249" s="161"/>
      <c r="BA249" s="161"/>
      <c r="BB249" s="152"/>
      <c r="BC249" s="152"/>
      <c r="BD249" s="152"/>
      <c r="BE249" s="152"/>
      <c r="BF249" s="152"/>
      <c r="BG249" s="152"/>
      <c r="BH249" s="152"/>
      <c r="BI249" s="152"/>
      <c r="BJ249" s="152"/>
      <c r="BK249" s="152"/>
      <c r="BL249" s="152"/>
      <c r="BM249" s="152"/>
    </row>
    <row r="250" spans="1:65" s="162" customFormat="1" ht="16.5" customHeight="1">
      <c r="A250" s="498"/>
      <c r="B250" s="501"/>
      <c r="C250" s="549"/>
      <c r="D250" s="221" t="s">
        <v>162</v>
      </c>
      <c r="E250" s="207"/>
      <c r="F250" s="432">
        <v>92340</v>
      </c>
      <c r="G250" s="419" t="s">
        <v>146</v>
      </c>
      <c r="H250" s="433">
        <v>860</v>
      </c>
      <c r="I250" s="434" t="s">
        <v>147</v>
      </c>
      <c r="J250" s="742"/>
      <c r="K250" s="745"/>
      <c r="L250" s="742"/>
      <c r="M250" s="775"/>
      <c r="N250" s="430"/>
      <c r="O250" s="352"/>
      <c r="P250" s="431"/>
      <c r="Q250" s="578"/>
      <c r="R250" s="422"/>
      <c r="S250" s="342" t="s">
        <v>185</v>
      </c>
      <c r="T250" s="480"/>
      <c r="U250" s="342" t="s">
        <v>185</v>
      </c>
      <c r="V250" s="349"/>
      <c r="W250" s="505"/>
      <c r="X250" s="342"/>
      <c r="Y250" s="577"/>
      <c r="Z250" s="352"/>
      <c r="AA250" s="578"/>
      <c r="AB250" s="354"/>
      <c r="AC250" s="558"/>
      <c r="AD250" s="225" t="s">
        <v>163</v>
      </c>
      <c r="AE250" s="487"/>
      <c r="AF250" s="490"/>
      <c r="AG250" s="484"/>
      <c r="AH250" s="345" t="s">
        <v>164</v>
      </c>
      <c r="AI250" s="364">
        <v>1510</v>
      </c>
      <c r="AJ250" s="365">
        <v>1680</v>
      </c>
      <c r="AK250" s="480"/>
      <c r="AL250" s="767"/>
      <c r="AM250" s="768"/>
      <c r="AN250" s="570"/>
      <c r="AO250" s="769"/>
      <c r="AP250" s="772"/>
      <c r="AQ250" s="749"/>
      <c r="AR250" s="752"/>
      <c r="AS250" s="753"/>
      <c r="AT250" s="757"/>
      <c r="AU250" s="759"/>
      <c r="AV250" s="759"/>
      <c r="AW250" s="761"/>
      <c r="AX250" s="563"/>
      <c r="AY250" s="777"/>
      <c r="AZ250" s="161"/>
      <c r="BA250" s="161"/>
      <c r="BB250" s="152"/>
      <c r="BC250" s="152"/>
      <c r="BD250" s="152"/>
      <c r="BE250" s="152"/>
      <c r="BF250" s="152"/>
      <c r="BG250" s="152"/>
      <c r="BH250" s="152"/>
      <c r="BI250" s="152"/>
      <c r="BJ250" s="152"/>
      <c r="BK250" s="152"/>
      <c r="BL250" s="152"/>
      <c r="BM250" s="152"/>
    </row>
    <row r="251" spans="1:65" s="162" customFormat="1" ht="16.5" customHeight="1">
      <c r="A251" s="498"/>
      <c r="B251" s="500" t="s">
        <v>186</v>
      </c>
      <c r="C251" s="502" t="s">
        <v>144</v>
      </c>
      <c r="D251" s="206" t="s">
        <v>145</v>
      </c>
      <c r="E251" s="207"/>
      <c r="F251" s="418">
        <v>12420</v>
      </c>
      <c r="G251" s="419" t="s">
        <v>146</v>
      </c>
      <c r="H251" s="420">
        <v>100</v>
      </c>
      <c r="I251" s="421" t="s">
        <v>147</v>
      </c>
      <c r="J251" s="742" t="s">
        <v>146</v>
      </c>
      <c r="K251" s="743">
        <v>2030</v>
      </c>
      <c r="L251" s="742" t="s">
        <v>146</v>
      </c>
      <c r="M251" s="773">
        <v>20</v>
      </c>
      <c r="N251" s="422"/>
      <c r="O251" s="423"/>
      <c r="P251" s="424"/>
      <c r="Q251" s="578"/>
      <c r="R251" s="422"/>
      <c r="S251" s="342">
        <v>251320</v>
      </c>
      <c r="T251" s="480"/>
      <c r="U251" s="343">
        <v>2510</v>
      </c>
      <c r="V251" s="340"/>
      <c r="W251" s="505"/>
      <c r="X251" s="343"/>
      <c r="Y251" s="577"/>
      <c r="Z251" s="352"/>
      <c r="AA251" s="578"/>
      <c r="AB251" s="354"/>
      <c r="AC251" s="558" t="s">
        <v>146</v>
      </c>
      <c r="AD251" s="213" t="s">
        <v>150</v>
      </c>
      <c r="AE251" s="485">
        <v>990</v>
      </c>
      <c r="AF251" s="488">
        <v>1090</v>
      </c>
      <c r="AG251" s="484" t="s">
        <v>146</v>
      </c>
      <c r="AH251" s="341" t="s">
        <v>151</v>
      </c>
      <c r="AI251" s="360">
        <v>1940</v>
      </c>
      <c r="AJ251" s="361">
        <v>2190</v>
      </c>
      <c r="AK251" s="480" t="s">
        <v>146</v>
      </c>
      <c r="AL251" s="778">
        <v>1760</v>
      </c>
      <c r="AM251" s="768" t="s">
        <v>146</v>
      </c>
      <c r="AN251" s="568">
        <v>10</v>
      </c>
      <c r="AO251" s="769" t="s">
        <v>152</v>
      </c>
      <c r="AP251" s="770">
        <v>1820</v>
      </c>
      <c r="AQ251" s="749" t="s">
        <v>146</v>
      </c>
      <c r="AR251" s="750">
        <v>20</v>
      </c>
      <c r="AS251" s="753" t="s">
        <v>152</v>
      </c>
      <c r="AT251" s="762" t="s">
        <v>154</v>
      </c>
      <c r="AU251" s="764" t="s">
        <v>154</v>
      </c>
      <c r="AV251" s="764" t="s">
        <v>154</v>
      </c>
      <c r="AW251" s="779" t="s">
        <v>154</v>
      </c>
      <c r="AX251" s="563" t="s">
        <v>152</v>
      </c>
      <c r="AY251" s="754" t="s">
        <v>270</v>
      </c>
      <c r="AZ251" s="161"/>
      <c r="BA251" s="161"/>
      <c r="BB251" s="152"/>
      <c r="BC251" s="152"/>
      <c r="BD251" s="152"/>
      <c r="BE251" s="152"/>
      <c r="BF251" s="152"/>
      <c r="BG251" s="152"/>
      <c r="BH251" s="152"/>
      <c r="BI251" s="152"/>
      <c r="BJ251" s="152"/>
      <c r="BK251" s="152"/>
      <c r="BL251" s="152"/>
      <c r="BM251" s="152"/>
    </row>
    <row r="252" spans="1:65" s="162" customFormat="1" ht="16.5" customHeight="1">
      <c r="A252" s="498"/>
      <c r="B252" s="501"/>
      <c r="C252" s="503"/>
      <c r="D252" s="214" t="s">
        <v>155</v>
      </c>
      <c r="E252" s="207"/>
      <c r="F252" s="425">
        <v>16770</v>
      </c>
      <c r="G252" s="419" t="s">
        <v>146</v>
      </c>
      <c r="H252" s="426">
        <v>140</v>
      </c>
      <c r="I252" s="427" t="s">
        <v>147</v>
      </c>
      <c r="J252" s="742"/>
      <c r="K252" s="744"/>
      <c r="L252" s="742"/>
      <c r="M252" s="774"/>
      <c r="N252" s="422" t="s">
        <v>146</v>
      </c>
      <c r="O252" s="428">
        <v>2970</v>
      </c>
      <c r="P252" s="429">
        <v>30</v>
      </c>
      <c r="Q252" s="578"/>
      <c r="R252" s="422"/>
      <c r="S252" s="350"/>
      <c r="T252" s="480"/>
      <c r="U252" s="350"/>
      <c r="V252" s="351"/>
      <c r="W252" s="505"/>
      <c r="X252" s="350"/>
      <c r="Y252" s="577"/>
      <c r="Z252" s="352"/>
      <c r="AA252" s="578"/>
      <c r="AB252" s="354"/>
      <c r="AC252" s="558"/>
      <c r="AD252" s="194" t="s">
        <v>156</v>
      </c>
      <c r="AE252" s="486"/>
      <c r="AF252" s="489"/>
      <c r="AG252" s="484"/>
      <c r="AH252" s="344" t="s">
        <v>157</v>
      </c>
      <c r="AI252" s="362">
        <v>1200</v>
      </c>
      <c r="AJ252" s="363">
        <v>1360</v>
      </c>
      <c r="AK252" s="480"/>
      <c r="AL252" s="766"/>
      <c r="AM252" s="768"/>
      <c r="AN252" s="569"/>
      <c r="AO252" s="769"/>
      <c r="AP252" s="771"/>
      <c r="AQ252" s="749"/>
      <c r="AR252" s="751"/>
      <c r="AS252" s="753"/>
      <c r="AT252" s="763"/>
      <c r="AU252" s="765"/>
      <c r="AV252" s="765"/>
      <c r="AW252" s="780"/>
      <c r="AX252" s="563"/>
      <c r="AY252" s="755"/>
      <c r="AZ252" s="161"/>
      <c r="BA252" s="161"/>
      <c r="BB252" s="152"/>
      <c r="BC252" s="152"/>
      <c r="BD252" s="152"/>
      <c r="BE252" s="152"/>
      <c r="BF252" s="152"/>
      <c r="BG252" s="152"/>
      <c r="BH252" s="152"/>
      <c r="BI252" s="152"/>
      <c r="BJ252" s="152"/>
      <c r="BK252" s="152"/>
      <c r="BL252" s="152"/>
      <c r="BM252" s="152"/>
    </row>
    <row r="253" spans="1:65" s="162" customFormat="1" ht="16.5" customHeight="1">
      <c r="A253" s="498"/>
      <c r="B253" s="501"/>
      <c r="C253" s="548" t="s">
        <v>158</v>
      </c>
      <c r="D253" s="214" t="s">
        <v>159</v>
      </c>
      <c r="E253" s="207"/>
      <c r="F253" s="425">
        <v>46330</v>
      </c>
      <c r="G253" s="419" t="s">
        <v>146</v>
      </c>
      <c r="H253" s="426">
        <v>410</v>
      </c>
      <c r="I253" s="427" t="s">
        <v>147</v>
      </c>
      <c r="J253" s="742"/>
      <c r="K253" s="744"/>
      <c r="L253" s="742"/>
      <c r="M253" s="774"/>
      <c r="N253" s="430"/>
      <c r="O253" s="352"/>
      <c r="P253" s="431"/>
      <c r="Q253" s="578"/>
      <c r="R253" s="422"/>
      <c r="S253" s="342" t="s">
        <v>187</v>
      </c>
      <c r="T253" s="480"/>
      <c r="U253" s="342" t="s">
        <v>187</v>
      </c>
      <c r="V253" s="349"/>
      <c r="W253" s="505"/>
      <c r="X253" s="342"/>
      <c r="Y253" s="577"/>
      <c r="Z253" s="352"/>
      <c r="AA253" s="578"/>
      <c r="AB253" s="354"/>
      <c r="AC253" s="558"/>
      <c r="AD253" s="194" t="s">
        <v>160</v>
      </c>
      <c r="AE253" s="486"/>
      <c r="AF253" s="489"/>
      <c r="AG253" s="484"/>
      <c r="AH253" s="344" t="s">
        <v>161</v>
      </c>
      <c r="AI253" s="362">
        <v>1320</v>
      </c>
      <c r="AJ253" s="363">
        <v>1470</v>
      </c>
      <c r="AK253" s="480"/>
      <c r="AL253" s="766"/>
      <c r="AM253" s="768"/>
      <c r="AN253" s="569"/>
      <c r="AO253" s="769"/>
      <c r="AP253" s="771"/>
      <c r="AQ253" s="749"/>
      <c r="AR253" s="751"/>
      <c r="AS253" s="753"/>
      <c r="AT253" s="756">
        <v>0.02</v>
      </c>
      <c r="AU253" s="758">
        <v>0.03</v>
      </c>
      <c r="AV253" s="758">
        <v>0.05</v>
      </c>
      <c r="AW253" s="760">
        <v>0.06</v>
      </c>
      <c r="AX253" s="563"/>
      <c r="AY253" s="776">
        <v>7.0000000000000007E-2</v>
      </c>
      <c r="AZ253" s="161"/>
      <c r="BA253" s="161"/>
      <c r="BB253" s="152"/>
      <c r="BC253" s="152"/>
      <c r="BD253" s="152"/>
      <c r="BE253" s="152"/>
      <c r="BF253" s="152"/>
      <c r="BG253" s="152"/>
      <c r="BH253" s="152"/>
      <c r="BI253" s="152"/>
      <c r="BJ253" s="152"/>
      <c r="BK253" s="152"/>
      <c r="BL253" s="152"/>
      <c r="BM253" s="152"/>
    </row>
    <row r="254" spans="1:65" s="162" customFormat="1" ht="16.5" customHeight="1">
      <c r="A254" s="498"/>
      <c r="B254" s="501"/>
      <c r="C254" s="549"/>
      <c r="D254" s="221" t="s">
        <v>162</v>
      </c>
      <c r="E254" s="207"/>
      <c r="F254" s="432">
        <v>91520</v>
      </c>
      <c r="G254" s="419" t="s">
        <v>146</v>
      </c>
      <c r="H254" s="433">
        <v>860</v>
      </c>
      <c r="I254" s="434" t="s">
        <v>147</v>
      </c>
      <c r="J254" s="742"/>
      <c r="K254" s="745"/>
      <c r="L254" s="742"/>
      <c r="M254" s="775"/>
      <c r="N254" s="430"/>
      <c r="O254" s="352"/>
      <c r="P254" s="431"/>
      <c r="Q254" s="578"/>
      <c r="R254" s="422"/>
      <c r="S254" s="342">
        <v>268570</v>
      </c>
      <c r="T254" s="480"/>
      <c r="U254" s="343">
        <v>2680</v>
      </c>
      <c r="V254" s="340"/>
      <c r="W254" s="505"/>
      <c r="X254" s="343"/>
      <c r="Y254" s="577"/>
      <c r="Z254" s="352"/>
      <c r="AA254" s="578"/>
      <c r="AB254" s="354"/>
      <c r="AC254" s="558"/>
      <c r="AD254" s="225" t="s">
        <v>163</v>
      </c>
      <c r="AE254" s="487"/>
      <c r="AF254" s="490"/>
      <c r="AG254" s="484"/>
      <c r="AH254" s="345" t="s">
        <v>164</v>
      </c>
      <c r="AI254" s="364">
        <v>1390</v>
      </c>
      <c r="AJ254" s="365">
        <v>1510</v>
      </c>
      <c r="AK254" s="480"/>
      <c r="AL254" s="767"/>
      <c r="AM254" s="768"/>
      <c r="AN254" s="570"/>
      <c r="AO254" s="769"/>
      <c r="AP254" s="772"/>
      <c r="AQ254" s="749"/>
      <c r="AR254" s="752"/>
      <c r="AS254" s="753"/>
      <c r="AT254" s="757"/>
      <c r="AU254" s="759"/>
      <c r="AV254" s="759"/>
      <c r="AW254" s="761"/>
      <c r="AX254" s="563"/>
      <c r="AY254" s="777"/>
      <c r="AZ254" s="161"/>
      <c r="BA254" s="161"/>
      <c r="BB254" s="152"/>
      <c r="BC254" s="152"/>
      <c r="BD254" s="152"/>
      <c r="BE254" s="152"/>
      <c r="BF254" s="152"/>
      <c r="BG254" s="152"/>
      <c r="BH254" s="152"/>
      <c r="BI254" s="152"/>
      <c r="BJ254" s="152"/>
      <c r="BK254" s="152"/>
      <c r="BL254" s="152"/>
      <c r="BM254" s="152"/>
    </row>
    <row r="255" spans="1:65" s="162" customFormat="1" ht="16.5" customHeight="1">
      <c r="A255" s="498"/>
      <c r="B255" s="500" t="s">
        <v>188</v>
      </c>
      <c r="C255" s="502" t="s">
        <v>144</v>
      </c>
      <c r="D255" s="206" t="s">
        <v>145</v>
      </c>
      <c r="E255" s="207"/>
      <c r="F255" s="418">
        <v>12000</v>
      </c>
      <c r="G255" s="419" t="s">
        <v>146</v>
      </c>
      <c r="H255" s="420">
        <v>100</v>
      </c>
      <c r="I255" s="421" t="s">
        <v>147</v>
      </c>
      <c r="J255" s="742" t="s">
        <v>146</v>
      </c>
      <c r="K255" s="743">
        <v>1870</v>
      </c>
      <c r="L255" s="742" t="s">
        <v>146</v>
      </c>
      <c r="M255" s="773">
        <v>10</v>
      </c>
      <c r="N255" s="422"/>
      <c r="O255" s="423"/>
      <c r="P255" s="424"/>
      <c r="Q255" s="578"/>
      <c r="R255" s="422"/>
      <c r="S255" s="350"/>
      <c r="T255" s="480"/>
      <c r="U255" s="350"/>
      <c r="V255" s="351"/>
      <c r="W255" s="505"/>
      <c r="X255" s="350"/>
      <c r="Y255" s="577"/>
      <c r="Z255" s="352"/>
      <c r="AA255" s="578"/>
      <c r="AB255" s="354"/>
      <c r="AC255" s="558" t="s">
        <v>146</v>
      </c>
      <c r="AD255" s="213" t="s">
        <v>150</v>
      </c>
      <c r="AE255" s="485">
        <v>920</v>
      </c>
      <c r="AF255" s="488">
        <v>1020</v>
      </c>
      <c r="AG255" s="484" t="s">
        <v>146</v>
      </c>
      <c r="AH255" s="341" t="s">
        <v>151</v>
      </c>
      <c r="AI255" s="360">
        <v>1800</v>
      </c>
      <c r="AJ255" s="361">
        <v>2010</v>
      </c>
      <c r="AK255" s="480" t="s">
        <v>146</v>
      </c>
      <c r="AL255" s="778">
        <v>1630</v>
      </c>
      <c r="AM255" s="768" t="s">
        <v>146</v>
      </c>
      <c r="AN255" s="568">
        <v>10</v>
      </c>
      <c r="AO255" s="769" t="s">
        <v>152</v>
      </c>
      <c r="AP255" s="770">
        <v>1670</v>
      </c>
      <c r="AQ255" s="749" t="s">
        <v>146</v>
      </c>
      <c r="AR255" s="750">
        <v>10</v>
      </c>
      <c r="AS255" s="753" t="s">
        <v>152</v>
      </c>
      <c r="AT255" s="762" t="s">
        <v>154</v>
      </c>
      <c r="AU255" s="764" t="s">
        <v>154</v>
      </c>
      <c r="AV255" s="764" t="s">
        <v>154</v>
      </c>
      <c r="AW255" s="779" t="s">
        <v>154</v>
      </c>
      <c r="AX255" s="563" t="s">
        <v>152</v>
      </c>
      <c r="AY255" s="754" t="s">
        <v>270</v>
      </c>
      <c r="AZ255" s="161"/>
      <c r="BA255" s="161"/>
      <c r="BB255" s="152"/>
      <c r="BC255" s="152"/>
      <c r="BD255" s="152"/>
      <c r="BE255" s="152"/>
      <c r="BF255" s="152"/>
      <c r="BG255" s="152"/>
      <c r="BH255" s="152"/>
      <c r="BI255" s="152"/>
      <c r="BJ255" s="152"/>
      <c r="BK255" s="152"/>
      <c r="BL255" s="152"/>
      <c r="BM255" s="152"/>
    </row>
    <row r="256" spans="1:65" s="162" customFormat="1" ht="16.5" customHeight="1">
      <c r="A256" s="498"/>
      <c r="B256" s="501"/>
      <c r="C256" s="503"/>
      <c r="D256" s="214" t="s">
        <v>155</v>
      </c>
      <c r="E256" s="207"/>
      <c r="F256" s="425">
        <v>16300</v>
      </c>
      <c r="G256" s="419" t="s">
        <v>146</v>
      </c>
      <c r="H256" s="426">
        <v>140</v>
      </c>
      <c r="I256" s="427" t="s">
        <v>147</v>
      </c>
      <c r="J256" s="742"/>
      <c r="K256" s="744"/>
      <c r="L256" s="742"/>
      <c r="M256" s="774"/>
      <c r="N256" s="422" t="s">
        <v>146</v>
      </c>
      <c r="O256" s="428">
        <v>2970</v>
      </c>
      <c r="P256" s="429">
        <v>30</v>
      </c>
      <c r="Q256" s="578"/>
      <c r="R256" s="422"/>
      <c r="S256" s="342" t="s">
        <v>189</v>
      </c>
      <c r="T256" s="480"/>
      <c r="U256" s="342" t="s">
        <v>189</v>
      </c>
      <c r="V256" s="349"/>
      <c r="W256" s="505"/>
      <c r="X256" s="342"/>
      <c r="Y256" s="577"/>
      <c r="Z256" s="352"/>
      <c r="AA256" s="578"/>
      <c r="AB256" s="354"/>
      <c r="AC256" s="558"/>
      <c r="AD256" s="194" t="s">
        <v>156</v>
      </c>
      <c r="AE256" s="486"/>
      <c r="AF256" s="489"/>
      <c r="AG256" s="484"/>
      <c r="AH256" s="344" t="s">
        <v>157</v>
      </c>
      <c r="AI256" s="362">
        <v>1120</v>
      </c>
      <c r="AJ256" s="363">
        <v>1240</v>
      </c>
      <c r="AK256" s="480"/>
      <c r="AL256" s="766"/>
      <c r="AM256" s="768"/>
      <c r="AN256" s="569"/>
      <c r="AO256" s="769"/>
      <c r="AP256" s="771"/>
      <c r="AQ256" s="749"/>
      <c r="AR256" s="751"/>
      <c r="AS256" s="753"/>
      <c r="AT256" s="763"/>
      <c r="AU256" s="765"/>
      <c r="AV256" s="765"/>
      <c r="AW256" s="780"/>
      <c r="AX256" s="563"/>
      <c r="AY256" s="755"/>
      <c r="AZ256" s="161"/>
      <c r="BA256" s="161"/>
      <c r="BB256" s="152"/>
      <c r="BC256" s="152"/>
      <c r="BD256" s="152"/>
      <c r="BE256" s="152"/>
      <c r="BF256" s="152"/>
      <c r="BG256" s="152"/>
      <c r="BH256" s="152"/>
      <c r="BI256" s="152"/>
      <c r="BJ256" s="152"/>
      <c r="BK256" s="152"/>
      <c r="BL256" s="152"/>
      <c r="BM256" s="152"/>
    </row>
    <row r="257" spans="1:65" s="162" customFormat="1" ht="16.5" customHeight="1">
      <c r="A257" s="498"/>
      <c r="B257" s="501"/>
      <c r="C257" s="548" t="s">
        <v>158</v>
      </c>
      <c r="D257" s="214" t="s">
        <v>159</v>
      </c>
      <c r="E257" s="207"/>
      <c r="F257" s="425">
        <v>45730</v>
      </c>
      <c r="G257" s="419" t="s">
        <v>146</v>
      </c>
      <c r="H257" s="426">
        <v>400</v>
      </c>
      <c r="I257" s="427" t="s">
        <v>147</v>
      </c>
      <c r="J257" s="742"/>
      <c r="K257" s="744"/>
      <c r="L257" s="742"/>
      <c r="M257" s="774"/>
      <c r="N257" s="430"/>
      <c r="O257" s="352"/>
      <c r="P257" s="431"/>
      <c r="Q257" s="578"/>
      <c r="R257" s="422"/>
      <c r="S257" s="342">
        <v>285780</v>
      </c>
      <c r="T257" s="480"/>
      <c r="U257" s="343">
        <v>2860</v>
      </c>
      <c r="V257" s="340"/>
      <c r="W257" s="505"/>
      <c r="X257" s="343"/>
      <c r="Y257" s="577"/>
      <c r="Z257" s="352"/>
      <c r="AA257" s="578"/>
      <c r="AB257" s="354"/>
      <c r="AC257" s="558"/>
      <c r="AD257" s="194" t="s">
        <v>160</v>
      </c>
      <c r="AE257" s="486"/>
      <c r="AF257" s="489"/>
      <c r="AG257" s="484"/>
      <c r="AH257" s="344" t="s">
        <v>161</v>
      </c>
      <c r="AI257" s="362">
        <v>1220</v>
      </c>
      <c r="AJ257" s="363">
        <v>1370</v>
      </c>
      <c r="AK257" s="480"/>
      <c r="AL257" s="766"/>
      <c r="AM257" s="768"/>
      <c r="AN257" s="569"/>
      <c r="AO257" s="769"/>
      <c r="AP257" s="771"/>
      <c r="AQ257" s="749"/>
      <c r="AR257" s="751"/>
      <c r="AS257" s="753"/>
      <c r="AT257" s="756">
        <v>0.02</v>
      </c>
      <c r="AU257" s="758">
        <v>0.03</v>
      </c>
      <c r="AV257" s="758">
        <v>0.05</v>
      </c>
      <c r="AW257" s="760">
        <v>0.06</v>
      </c>
      <c r="AX257" s="563"/>
      <c r="AY257" s="776">
        <v>7.0000000000000007E-2</v>
      </c>
      <c r="AZ257" s="161"/>
      <c r="BA257" s="161"/>
      <c r="BB257" s="152"/>
      <c r="BC257" s="152"/>
      <c r="BD257" s="152"/>
      <c r="BE257" s="152"/>
      <c r="BF257" s="152"/>
      <c r="BG257" s="152"/>
      <c r="BH257" s="152"/>
      <c r="BI257" s="152"/>
      <c r="BJ257" s="152"/>
      <c r="BK257" s="152"/>
      <c r="BL257" s="152"/>
      <c r="BM257" s="152"/>
    </row>
    <row r="258" spans="1:65" s="162" customFormat="1" ht="16.5" customHeight="1">
      <c r="A258" s="498"/>
      <c r="B258" s="501"/>
      <c r="C258" s="549"/>
      <c r="D258" s="221" t="s">
        <v>162</v>
      </c>
      <c r="E258" s="207"/>
      <c r="F258" s="432">
        <v>90830</v>
      </c>
      <c r="G258" s="419" t="s">
        <v>146</v>
      </c>
      <c r="H258" s="433">
        <v>850</v>
      </c>
      <c r="I258" s="434" t="s">
        <v>147</v>
      </c>
      <c r="J258" s="742"/>
      <c r="K258" s="745"/>
      <c r="L258" s="742"/>
      <c r="M258" s="775"/>
      <c r="N258" s="430"/>
      <c r="O258" s="352"/>
      <c r="P258" s="431"/>
      <c r="Q258" s="578"/>
      <c r="R258" s="422"/>
      <c r="S258" s="350"/>
      <c r="T258" s="480"/>
      <c r="U258" s="350"/>
      <c r="V258" s="351"/>
      <c r="W258" s="505"/>
      <c r="X258" s="350"/>
      <c r="Y258" s="577"/>
      <c r="Z258" s="352"/>
      <c r="AA258" s="578"/>
      <c r="AB258" s="354"/>
      <c r="AC258" s="558"/>
      <c r="AD258" s="225" t="s">
        <v>163</v>
      </c>
      <c r="AE258" s="487"/>
      <c r="AF258" s="490"/>
      <c r="AG258" s="484"/>
      <c r="AH258" s="345" t="s">
        <v>164</v>
      </c>
      <c r="AI258" s="364">
        <v>1280</v>
      </c>
      <c r="AJ258" s="365">
        <v>1390</v>
      </c>
      <c r="AK258" s="480"/>
      <c r="AL258" s="767"/>
      <c r="AM258" s="768"/>
      <c r="AN258" s="570"/>
      <c r="AO258" s="769"/>
      <c r="AP258" s="772"/>
      <c r="AQ258" s="749"/>
      <c r="AR258" s="752"/>
      <c r="AS258" s="753"/>
      <c r="AT258" s="757"/>
      <c r="AU258" s="759"/>
      <c r="AV258" s="759"/>
      <c r="AW258" s="761"/>
      <c r="AX258" s="563"/>
      <c r="AY258" s="777"/>
      <c r="AZ258" s="161"/>
      <c r="BA258" s="161"/>
      <c r="BB258" s="152"/>
      <c r="BC258" s="152"/>
      <c r="BD258" s="152"/>
      <c r="BE258" s="152"/>
      <c r="BF258" s="152"/>
      <c r="BG258" s="152"/>
      <c r="BH258" s="152"/>
      <c r="BI258" s="152"/>
      <c r="BJ258" s="152"/>
      <c r="BK258" s="152"/>
      <c r="BL258" s="152"/>
      <c r="BM258" s="152"/>
    </row>
    <row r="259" spans="1:65" s="162" customFormat="1" ht="16.5" customHeight="1">
      <c r="A259" s="498"/>
      <c r="B259" s="500" t="s">
        <v>190</v>
      </c>
      <c r="C259" s="502" t="s">
        <v>144</v>
      </c>
      <c r="D259" s="206" t="s">
        <v>145</v>
      </c>
      <c r="E259" s="207"/>
      <c r="F259" s="418">
        <v>11650</v>
      </c>
      <c r="G259" s="419" t="s">
        <v>146</v>
      </c>
      <c r="H259" s="420">
        <v>90</v>
      </c>
      <c r="I259" s="421" t="s">
        <v>147</v>
      </c>
      <c r="J259" s="742" t="s">
        <v>146</v>
      </c>
      <c r="K259" s="743">
        <v>1740</v>
      </c>
      <c r="L259" s="742" t="s">
        <v>146</v>
      </c>
      <c r="M259" s="773">
        <v>10</v>
      </c>
      <c r="N259" s="422"/>
      <c r="O259" s="423"/>
      <c r="P259" s="424"/>
      <c r="Q259" s="578"/>
      <c r="R259" s="422"/>
      <c r="S259" s="342" t="s">
        <v>191</v>
      </c>
      <c r="T259" s="480"/>
      <c r="U259" s="342" t="s">
        <v>191</v>
      </c>
      <c r="V259" s="349"/>
      <c r="W259" s="505"/>
      <c r="X259" s="342"/>
      <c r="Y259" s="577"/>
      <c r="Z259" s="352"/>
      <c r="AA259" s="578"/>
      <c r="AB259" s="354"/>
      <c r="AC259" s="558" t="s">
        <v>146</v>
      </c>
      <c r="AD259" s="213" t="s">
        <v>150</v>
      </c>
      <c r="AE259" s="485">
        <v>990</v>
      </c>
      <c r="AF259" s="488">
        <v>1090</v>
      </c>
      <c r="AG259" s="484" t="s">
        <v>146</v>
      </c>
      <c r="AH259" s="341" t="s">
        <v>151</v>
      </c>
      <c r="AI259" s="360">
        <v>1940</v>
      </c>
      <c r="AJ259" s="361">
        <v>2190</v>
      </c>
      <c r="AK259" s="480" t="s">
        <v>146</v>
      </c>
      <c r="AL259" s="778">
        <v>1510</v>
      </c>
      <c r="AM259" s="768" t="s">
        <v>146</v>
      </c>
      <c r="AN259" s="568">
        <v>10</v>
      </c>
      <c r="AO259" s="769" t="s">
        <v>152</v>
      </c>
      <c r="AP259" s="770">
        <v>1560</v>
      </c>
      <c r="AQ259" s="749" t="s">
        <v>146</v>
      </c>
      <c r="AR259" s="750">
        <v>10</v>
      </c>
      <c r="AS259" s="753" t="s">
        <v>152</v>
      </c>
      <c r="AT259" s="762" t="s">
        <v>154</v>
      </c>
      <c r="AU259" s="764" t="s">
        <v>154</v>
      </c>
      <c r="AV259" s="764" t="s">
        <v>154</v>
      </c>
      <c r="AW259" s="779" t="s">
        <v>154</v>
      </c>
      <c r="AX259" s="563" t="s">
        <v>152</v>
      </c>
      <c r="AY259" s="754" t="s">
        <v>270</v>
      </c>
      <c r="AZ259" s="161"/>
      <c r="BA259" s="161"/>
      <c r="BB259" s="152"/>
      <c r="BC259" s="152"/>
      <c r="BD259" s="152"/>
      <c r="BE259" s="152"/>
      <c r="BF259" s="152"/>
      <c r="BG259" s="152"/>
      <c r="BH259" s="152"/>
      <c r="BI259" s="152"/>
      <c r="BJ259" s="152"/>
      <c r="BK259" s="152"/>
      <c r="BL259" s="152"/>
      <c r="BM259" s="152"/>
    </row>
    <row r="260" spans="1:65" s="162" customFormat="1" ht="16.5" customHeight="1">
      <c r="A260" s="498"/>
      <c r="B260" s="501"/>
      <c r="C260" s="503"/>
      <c r="D260" s="214" t="s">
        <v>155</v>
      </c>
      <c r="E260" s="207"/>
      <c r="F260" s="425">
        <v>15900</v>
      </c>
      <c r="G260" s="419" t="s">
        <v>146</v>
      </c>
      <c r="H260" s="426">
        <v>130</v>
      </c>
      <c r="I260" s="427" t="s">
        <v>147</v>
      </c>
      <c r="J260" s="742"/>
      <c r="K260" s="744"/>
      <c r="L260" s="742"/>
      <c r="M260" s="774"/>
      <c r="N260" s="422" t="s">
        <v>146</v>
      </c>
      <c r="O260" s="428">
        <v>2970</v>
      </c>
      <c r="P260" s="429">
        <v>30</v>
      </c>
      <c r="Q260" s="578"/>
      <c r="R260" s="422"/>
      <c r="S260" s="342">
        <v>303040</v>
      </c>
      <c r="T260" s="480"/>
      <c r="U260" s="343">
        <v>3030</v>
      </c>
      <c r="V260" s="340"/>
      <c r="W260" s="505"/>
      <c r="X260" s="343"/>
      <c r="Y260" s="577"/>
      <c r="Z260" s="352"/>
      <c r="AA260" s="578"/>
      <c r="AB260" s="354"/>
      <c r="AC260" s="558"/>
      <c r="AD260" s="194" t="s">
        <v>156</v>
      </c>
      <c r="AE260" s="486"/>
      <c r="AF260" s="489"/>
      <c r="AG260" s="484"/>
      <c r="AH260" s="344" t="s">
        <v>157</v>
      </c>
      <c r="AI260" s="362">
        <v>1200</v>
      </c>
      <c r="AJ260" s="363">
        <v>1360</v>
      </c>
      <c r="AK260" s="480"/>
      <c r="AL260" s="766"/>
      <c r="AM260" s="768"/>
      <c r="AN260" s="569"/>
      <c r="AO260" s="769"/>
      <c r="AP260" s="771"/>
      <c r="AQ260" s="749"/>
      <c r="AR260" s="751"/>
      <c r="AS260" s="753"/>
      <c r="AT260" s="763"/>
      <c r="AU260" s="765"/>
      <c r="AV260" s="765"/>
      <c r="AW260" s="780"/>
      <c r="AX260" s="563"/>
      <c r="AY260" s="755"/>
      <c r="AZ260" s="161"/>
      <c r="BA260" s="161"/>
      <c r="BB260" s="152"/>
      <c r="BC260" s="152"/>
      <c r="BD260" s="152"/>
      <c r="BE260" s="152"/>
      <c r="BF260" s="152"/>
      <c r="BG260" s="152"/>
      <c r="BH260" s="152"/>
      <c r="BI260" s="152"/>
      <c r="BJ260" s="152"/>
      <c r="BK260" s="152"/>
      <c r="BL260" s="152"/>
      <c r="BM260" s="152"/>
    </row>
    <row r="261" spans="1:65" s="162" customFormat="1" ht="16.5" customHeight="1">
      <c r="A261" s="498"/>
      <c r="B261" s="501"/>
      <c r="C261" s="548" t="s">
        <v>158</v>
      </c>
      <c r="D261" s="214" t="s">
        <v>159</v>
      </c>
      <c r="E261" s="207"/>
      <c r="F261" s="425">
        <v>45230</v>
      </c>
      <c r="G261" s="419" t="s">
        <v>146</v>
      </c>
      <c r="H261" s="426">
        <v>400</v>
      </c>
      <c r="I261" s="427" t="s">
        <v>147</v>
      </c>
      <c r="J261" s="742"/>
      <c r="K261" s="744"/>
      <c r="L261" s="742"/>
      <c r="M261" s="774"/>
      <c r="N261" s="430"/>
      <c r="O261" s="352"/>
      <c r="P261" s="431"/>
      <c r="Q261" s="578"/>
      <c r="R261" s="422"/>
      <c r="S261" s="350"/>
      <c r="T261" s="480"/>
      <c r="U261" s="350"/>
      <c r="V261" s="351"/>
      <c r="W261" s="505"/>
      <c r="X261" s="350"/>
      <c r="Y261" s="577"/>
      <c r="Z261" s="352"/>
      <c r="AA261" s="578"/>
      <c r="AB261" s="354"/>
      <c r="AC261" s="558"/>
      <c r="AD261" s="194" t="s">
        <v>160</v>
      </c>
      <c r="AE261" s="486"/>
      <c r="AF261" s="489"/>
      <c r="AG261" s="484"/>
      <c r="AH261" s="344" t="s">
        <v>161</v>
      </c>
      <c r="AI261" s="362">
        <v>1320</v>
      </c>
      <c r="AJ261" s="363">
        <v>1470</v>
      </c>
      <c r="AK261" s="480"/>
      <c r="AL261" s="766"/>
      <c r="AM261" s="768"/>
      <c r="AN261" s="569"/>
      <c r="AO261" s="769"/>
      <c r="AP261" s="771"/>
      <c r="AQ261" s="749"/>
      <c r="AR261" s="751"/>
      <c r="AS261" s="753"/>
      <c r="AT261" s="756">
        <v>0.02</v>
      </c>
      <c r="AU261" s="758">
        <v>0.03</v>
      </c>
      <c r="AV261" s="758">
        <v>0.05</v>
      </c>
      <c r="AW261" s="760">
        <v>0.06</v>
      </c>
      <c r="AX261" s="563"/>
      <c r="AY261" s="776">
        <v>7.0000000000000007E-2</v>
      </c>
      <c r="AZ261" s="161"/>
      <c r="BA261" s="161"/>
      <c r="BB261" s="152"/>
      <c r="BC261" s="152"/>
      <c r="BD261" s="152"/>
      <c r="BE261" s="152"/>
      <c r="BF261" s="152"/>
      <c r="BG261" s="152"/>
      <c r="BH261" s="152"/>
      <c r="BI261" s="152"/>
      <c r="BJ261" s="152"/>
      <c r="BK261" s="152"/>
      <c r="BL261" s="152"/>
      <c r="BM261" s="152"/>
    </row>
    <row r="262" spans="1:65" s="162" customFormat="1" ht="16.5" customHeight="1">
      <c r="A262" s="498"/>
      <c r="B262" s="501"/>
      <c r="C262" s="549"/>
      <c r="D262" s="221" t="s">
        <v>162</v>
      </c>
      <c r="E262" s="207"/>
      <c r="F262" s="432">
        <v>90260</v>
      </c>
      <c r="G262" s="419" t="s">
        <v>146</v>
      </c>
      <c r="H262" s="433">
        <v>840</v>
      </c>
      <c r="I262" s="434" t="s">
        <v>147</v>
      </c>
      <c r="J262" s="742"/>
      <c r="K262" s="745"/>
      <c r="L262" s="742"/>
      <c r="M262" s="775"/>
      <c r="N262" s="430"/>
      <c r="O262" s="352"/>
      <c r="P262" s="431"/>
      <c r="Q262" s="578"/>
      <c r="R262" s="422"/>
      <c r="S262" s="342" t="s">
        <v>192</v>
      </c>
      <c r="T262" s="480"/>
      <c r="U262" s="342" t="s">
        <v>192</v>
      </c>
      <c r="V262" s="349"/>
      <c r="W262" s="505"/>
      <c r="X262" s="342"/>
      <c r="Y262" s="577"/>
      <c r="Z262" s="352"/>
      <c r="AA262" s="578"/>
      <c r="AB262" s="354"/>
      <c r="AC262" s="558"/>
      <c r="AD262" s="225" t="s">
        <v>163</v>
      </c>
      <c r="AE262" s="487"/>
      <c r="AF262" s="490"/>
      <c r="AG262" s="484"/>
      <c r="AH262" s="345" t="s">
        <v>164</v>
      </c>
      <c r="AI262" s="364">
        <v>1390</v>
      </c>
      <c r="AJ262" s="365">
        <v>1510</v>
      </c>
      <c r="AK262" s="480"/>
      <c r="AL262" s="767"/>
      <c r="AM262" s="768"/>
      <c r="AN262" s="570"/>
      <c r="AO262" s="769"/>
      <c r="AP262" s="772"/>
      <c r="AQ262" s="749"/>
      <c r="AR262" s="752"/>
      <c r="AS262" s="753"/>
      <c r="AT262" s="757"/>
      <c r="AU262" s="759"/>
      <c r="AV262" s="759"/>
      <c r="AW262" s="761"/>
      <c r="AX262" s="563"/>
      <c r="AY262" s="777"/>
      <c r="AZ262" s="161"/>
      <c r="BA262" s="161"/>
      <c r="BB262" s="152"/>
      <c r="BC262" s="152"/>
      <c r="BD262" s="152"/>
      <c r="BE262" s="152"/>
      <c r="BF262" s="152"/>
      <c r="BG262" s="152"/>
      <c r="BH262" s="152"/>
      <c r="BI262" s="152"/>
      <c r="BJ262" s="152"/>
      <c r="BK262" s="152"/>
      <c r="BL262" s="152"/>
      <c r="BM262" s="152"/>
    </row>
    <row r="263" spans="1:65" s="162" customFormat="1" ht="16.5" customHeight="1">
      <c r="A263" s="498"/>
      <c r="B263" s="500" t="s">
        <v>193</v>
      </c>
      <c r="C263" s="502" t="s">
        <v>144</v>
      </c>
      <c r="D263" s="206" t="s">
        <v>145</v>
      </c>
      <c r="E263" s="207"/>
      <c r="F263" s="418">
        <v>11340</v>
      </c>
      <c r="G263" s="419" t="s">
        <v>146</v>
      </c>
      <c r="H263" s="420">
        <v>90</v>
      </c>
      <c r="I263" s="421" t="s">
        <v>147</v>
      </c>
      <c r="J263" s="742" t="s">
        <v>146</v>
      </c>
      <c r="K263" s="743">
        <v>1630</v>
      </c>
      <c r="L263" s="742" t="s">
        <v>146</v>
      </c>
      <c r="M263" s="773">
        <v>10</v>
      </c>
      <c r="N263" s="422"/>
      <c r="O263" s="423"/>
      <c r="P263" s="424"/>
      <c r="Q263" s="578"/>
      <c r="R263" s="422"/>
      <c r="S263" s="342">
        <v>320290</v>
      </c>
      <c r="T263" s="480"/>
      <c r="U263" s="343">
        <v>3200</v>
      </c>
      <c r="V263" s="340"/>
      <c r="W263" s="505"/>
      <c r="X263" s="343"/>
      <c r="Y263" s="577"/>
      <c r="Z263" s="352"/>
      <c r="AA263" s="578"/>
      <c r="AB263" s="354"/>
      <c r="AC263" s="558" t="s">
        <v>146</v>
      </c>
      <c r="AD263" s="213" t="s">
        <v>150</v>
      </c>
      <c r="AE263" s="485">
        <v>920</v>
      </c>
      <c r="AF263" s="488">
        <v>1020</v>
      </c>
      <c r="AG263" s="484" t="s">
        <v>146</v>
      </c>
      <c r="AH263" s="341" t="s">
        <v>151</v>
      </c>
      <c r="AI263" s="360">
        <v>1910</v>
      </c>
      <c r="AJ263" s="361">
        <v>2120</v>
      </c>
      <c r="AK263" s="480" t="s">
        <v>146</v>
      </c>
      <c r="AL263" s="778">
        <v>1410</v>
      </c>
      <c r="AM263" s="768" t="s">
        <v>146</v>
      </c>
      <c r="AN263" s="568">
        <v>10</v>
      </c>
      <c r="AO263" s="769" t="s">
        <v>152</v>
      </c>
      <c r="AP263" s="770">
        <v>1450</v>
      </c>
      <c r="AQ263" s="749" t="s">
        <v>146</v>
      </c>
      <c r="AR263" s="750">
        <v>10</v>
      </c>
      <c r="AS263" s="753" t="s">
        <v>152</v>
      </c>
      <c r="AT263" s="762" t="s">
        <v>154</v>
      </c>
      <c r="AU263" s="764" t="s">
        <v>154</v>
      </c>
      <c r="AV263" s="764" t="s">
        <v>154</v>
      </c>
      <c r="AW263" s="779" t="s">
        <v>154</v>
      </c>
      <c r="AX263" s="563" t="s">
        <v>152</v>
      </c>
      <c r="AY263" s="754" t="s">
        <v>270</v>
      </c>
      <c r="AZ263" s="161"/>
      <c r="BA263" s="161"/>
      <c r="BB263" s="152"/>
      <c r="BC263" s="152"/>
      <c r="BD263" s="152"/>
      <c r="BE263" s="152"/>
      <c r="BF263" s="152"/>
      <c r="BG263" s="152"/>
      <c r="BH263" s="152"/>
      <c r="BI263" s="152"/>
      <c r="BJ263" s="152"/>
      <c r="BK263" s="152"/>
      <c r="BL263" s="152"/>
      <c r="BM263" s="152"/>
    </row>
    <row r="264" spans="1:65" s="162" customFormat="1" ht="16.5" customHeight="1">
      <c r="A264" s="498"/>
      <c r="B264" s="501"/>
      <c r="C264" s="503"/>
      <c r="D264" s="214" t="s">
        <v>155</v>
      </c>
      <c r="E264" s="207"/>
      <c r="F264" s="425">
        <v>15550</v>
      </c>
      <c r="G264" s="419" t="s">
        <v>146</v>
      </c>
      <c r="H264" s="426">
        <v>130</v>
      </c>
      <c r="I264" s="427" t="s">
        <v>147</v>
      </c>
      <c r="J264" s="742"/>
      <c r="K264" s="744"/>
      <c r="L264" s="742"/>
      <c r="M264" s="774"/>
      <c r="N264" s="422" t="s">
        <v>146</v>
      </c>
      <c r="O264" s="428">
        <v>2970</v>
      </c>
      <c r="P264" s="429">
        <v>30</v>
      </c>
      <c r="Q264" s="578"/>
      <c r="R264" s="422"/>
      <c r="S264" s="350"/>
      <c r="T264" s="480"/>
      <c r="U264" s="350"/>
      <c r="V264" s="351"/>
      <c r="W264" s="505"/>
      <c r="X264" s="350"/>
      <c r="Y264" s="577"/>
      <c r="Z264" s="352"/>
      <c r="AA264" s="578"/>
      <c r="AB264" s="354"/>
      <c r="AC264" s="558"/>
      <c r="AD264" s="194" t="s">
        <v>156</v>
      </c>
      <c r="AE264" s="486"/>
      <c r="AF264" s="489"/>
      <c r="AG264" s="484"/>
      <c r="AH264" s="344" t="s">
        <v>157</v>
      </c>
      <c r="AI264" s="362">
        <v>1160</v>
      </c>
      <c r="AJ264" s="363">
        <v>1320</v>
      </c>
      <c r="AK264" s="480"/>
      <c r="AL264" s="766"/>
      <c r="AM264" s="768"/>
      <c r="AN264" s="569"/>
      <c r="AO264" s="769"/>
      <c r="AP264" s="771"/>
      <c r="AQ264" s="749"/>
      <c r="AR264" s="751"/>
      <c r="AS264" s="753"/>
      <c r="AT264" s="763"/>
      <c r="AU264" s="765"/>
      <c r="AV264" s="765"/>
      <c r="AW264" s="780"/>
      <c r="AX264" s="563"/>
      <c r="AY264" s="755"/>
      <c r="AZ264" s="161"/>
      <c r="BA264" s="161"/>
      <c r="BB264" s="152"/>
      <c r="BC264" s="152"/>
      <c r="BD264" s="152"/>
      <c r="BE264" s="152"/>
      <c r="BF264" s="152"/>
      <c r="BG264" s="152"/>
      <c r="BH264" s="152"/>
      <c r="BI264" s="152"/>
      <c r="BJ264" s="152"/>
      <c r="BK264" s="152"/>
      <c r="BL264" s="152"/>
      <c r="BM264" s="152"/>
    </row>
    <row r="265" spans="1:65" s="162" customFormat="1" ht="16.5" customHeight="1">
      <c r="A265" s="498"/>
      <c r="B265" s="501"/>
      <c r="C265" s="548" t="s">
        <v>158</v>
      </c>
      <c r="D265" s="214" t="s">
        <v>159</v>
      </c>
      <c r="E265" s="207"/>
      <c r="F265" s="425">
        <v>44780</v>
      </c>
      <c r="G265" s="419" t="s">
        <v>146</v>
      </c>
      <c r="H265" s="426">
        <v>390</v>
      </c>
      <c r="I265" s="427" t="s">
        <v>147</v>
      </c>
      <c r="J265" s="742"/>
      <c r="K265" s="744"/>
      <c r="L265" s="742"/>
      <c r="M265" s="774"/>
      <c r="N265" s="430"/>
      <c r="O265" s="352"/>
      <c r="P265" s="431"/>
      <c r="Q265" s="578"/>
      <c r="R265" s="422"/>
      <c r="S265" s="342" t="s">
        <v>194</v>
      </c>
      <c r="T265" s="480"/>
      <c r="U265" s="342" t="s">
        <v>194</v>
      </c>
      <c r="V265" s="349"/>
      <c r="W265" s="505"/>
      <c r="X265" s="342"/>
      <c r="Y265" s="577"/>
      <c r="Z265" s="352"/>
      <c r="AA265" s="578"/>
      <c r="AB265" s="354"/>
      <c r="AC265" s="558"/>
      <c r="AD265" s="194" t="s">
        <v>160</v>
      </c>
      <c r="AE265" s="486"/>
      <c r="AF265" s="489"/>
      <c r="AG265" s="484"/>
      <c r="AH265" s="344" t="s">
        <v>161</v>
      </c>
      <c r="AI265" s="362">
        <v>1270</v>
      </c>
      <c r="AJ265" s="363">
        <v>1420</v>
      </c>
      <c r="AK265" s="480"/>
      <c r="AL265" s="766"/>
      <c r="AM265" s="768"/>
      <c r="AN265" s="569"/>
      <c r="AO265" s="769"/>
      <c r="AP265" s="771"/>
      <c r="AQ265" s="749"/>
      <c r="AR265" s="751"/>
      <c r="AS265" s="753"/>
      <c r="AT265" s="756">
        <v>0.02</v>
      </c>
      <c r="AU265" s="758">
        <v>0.03</v>
      </c>
      <c r="AV265" s="758">
        <v>0.05</v>
      </c>
      <c r="AW265" s="760">
        <v>0.06</v>
      </c>
      <c r="AX265" s="563"/>
      <c r="AY265" s="776">
        <v>7.0000000000000007E-2</v>
      </c>
      <c r="AZ265" s="161"/>
      <c r="BA265" s="161"/>
      <c r="BB265" s="152"/>
      <c r="BC265" s="152"/>
      <c r="BD265" s="152"/>
      <c r="BE265" s="152"/>
      <c r="BF265" s="152"/>
      <c r="BG265" s="152"/>
      <c r="BH265" s="152"/>
      <c r="BI265" s="152"/>
      <c r="BJ265" s="152"/>
      <c r="BK265" s="152"/>
      <c r="BL265" s="152"/>
      <c r="BM265" s="152"/>
    </row>
    <row r="266" spans="1:65" s="162" customFormat="1" ht="16.5" customHeight="1">
      <c r="A266" s="498"/>
      <c r="B266" s="501"/>
      <c r="C266" s="549"/>
      <c r="D266" s="221" t="s">
        <v>162</v>
      </c>
      <c r="E266" s="207"/>
      <c r="F266" s="432">
        <v>89750</v>
      </c>
      <c r="G266" s="419" t="s">
        <v>146</v>
      </c>
      <c r="H266" s="433">
        <v>840</v>
      </c>
      <c r="I266" s="434" t="s">
        <v>147</v>
      </c>
      <c r="J266" s="742"/>
      <c r="K266" s="745"/>
      <c r="L266" s="742"/>
      <c r="M266" s="775"/>
      <c r="N266" s="430"/>
      <c r="O266" s="352"/>
      <c r="P266" s="431"/>
      <c r="Q266" s="578"/>
      <c r="R266" s="422"/>
      <c r="S266" s="342">
        <v>337500</v>
      </c>
      <c r="T266" s="480"/>
      <c r="U266" s="343">
        <v>3380</v>
      </c>
      <c r="V266" s="340"/>
      <c r="W266" s="505"/>
      <c r="X266" s="343"/>
      <c r="Y266" s="577"/>
      <c r="Z266" s="352"/>
      <c r="AA266" s="578"/>
      <c r="AB266" s="354"/>
      <c r="AC266" s="558"/>
      <c r="AD266" s="225" t="s">
        <v>163</v>
      </c>
      <c r="AE266" s="487"/>
      <c r="AF266" s="490"/>
      <c r="AG266" s="484"/>
      <c r="AH266" s="345" t="s">
        <v>164</v>
      </c>
      <c r="AI266" s="364">
        <v>1330</v>
      </c>
      <c r="AJ266" s="365">
        <v>1450</v>
      </c>
      <c r="AK266" s="480"/>
      <c r="AL266" s="767"/>
      <c r="AM266" s="768"/>
      <c r="AN266" s="570"/>
      <c r="AO266" s="769"/>
      <c r="AP266" s="772"/>
      <c r="AQ266" s="749"/>
      <c r="AR266" s="752"/>
      <c r="AS266" s="753"/>
      <c r="AT266" s="757"/>
      <c r="AU266" s="759"/>
      <c r="AV266" s="759"/>
      <c r="AW266" s="761"/>
      <c r="AX266" s="563"/>
      <c r="AY266" s="777"/>
      <c r="AZ266" s="161"/>
      <c r="BA266" s="161"/>
      <c r="BB266" s="152"/>
      <c r="BC266" s="152"/>
      <c r="BD266" s="152"/>
      <c r="BE266" s="152"/>
      <c r="BF266" s="152"/>
      <c r="BG266" s="152"/>
      <c r="BH266" s="152"/>
      <c r="BI266" s="152"/>
      <c r="BJ266" s="152"/>
      <c r="BK266" s="152"/>
      <c r="BL266" s="152"/>
      <c r="BM266" s="152"/>
    </row>
    <row r="267" spans="1:65" s="162" customFormat="1" ht="16.5" customHeight="1">
      <c r="A267" s="498"/>
      <c r="B267" s="500" t="s">
        <v>195</v>
      </c>
      <c r="C267" s="502" t="s">
        <v>144</v>
      </c>
      <c r="D267" s="206" t="s">
        <v>145</v>
      </c>
      <c r="E267" s="207"/>
      <c r="F267" s="418">
        <v>11340</v>
      </c>
      <c r="G267" s="419" t="s">
        <v>146</v>
      </c>
      <c r="H267" s="420">
        <v>90</v>
      </c>
      <c r="I267" s="421" t="s">
        <v>147</v>
      </c>
      <c r="J267" s="742" t="s">
        <v>146</v>
      </c>
      <c r="K267" s="743">
        <v>1520</v>
      </c>
      <c r="L267" s="742" t="s">
        <v>146</v>
      </c>
      <c r="M267" s="773">
        <v>10</v>
      </c>
      <c r="N267" s="422"/>
      <c r="O267" s="423"/>
      <c r="P267" s="424"/>
      <c r="Q267" s="578"/>
      <c r="R267" s="422"/>
      <c r="S267" s="350"/>
      <c r="T267" s="480"/>
      <c r="U267" s="343"/>
      <c r="V267" s="340"/>
      <c r="W267" s="505"/>
      <c r="X267" s="343"/>
      <c r="Y267" s="577"/>
      <c r="Z267" s="352"/>
      <c r="AA267" s="578"/>
      <c r="AB267" s="354"/>
      <c r="AC267" s="558" t="s">
        <v>146</v>
      </c>
      <c r="AD267" s="213" t="s">
        <v>150</v>
      </c>
      <c r="AE267" s="485">
        <v>850</v>
      </c>
      <c r="AF267" s="488">
        <v>950</v>
      </c>
      <c r="AG267" s="484" t="s">
        <v>146</v>
      </c>
      <c r="AH267" s="341" t="s">
        <v>151</v>
      </c>
      <c r="AI267" s="360">
        <v>1690</v>
      </c>
      <c r="AJ267" s="361">
        <v>1910</v>
      </c>
      <c r="AK267" s="480" t="s">
        <v>146</v>
      </c>
      <c r="AL267" s="778">
        <v>1330</v>
      </c>
      <c r="AM267" s="768" t="s">
        <v>146</v>
      </c>
      <c r="AN267" s="568">
        <v>10</v>
      </c>
      <c r="AO267" s="769" t="s">
        <v>152</v>
      </c>
      <c r="AP267" s="770">
        <v>1360</v>
      </c>
      <c r="AQ267" s="749" t="s">
        <v>146</v>
      </c>
      <c r="AR267" s="750">
        <v>10</v>
      </c>
      <c r="AS267" s="753" t="s">
        <v>152</v>
      </c>
      <c r="AT267" s="762" t="s">
        <v>154</v>
      </c>
      <c r="AU267" s="764" t="s">
        <v>154</v>
      </c>
      <c r="AV267" s="764" t="s">
        <v>154</v>
      </c>
      <c r="AW267" s="779" t="s">
        <v>154</v>
      </c>
      <c r="AX267" s="563" t="s">
        <v>152</v>
      </c>
      <c r="AY267" s="754" t="s">
        <v>270</v>
      </c>
      <c r="AZ267" s="161"/>
      <c r="BA267" s="161"/>
      <c r="BB267" s="152"/>
      <c r="BC267" s="152"/>
      <c r="BD267" s="152"/>
      <c r="BE267" s="152"/>
      <c r="BF267" s="152"/>
      <c r="BG267" s="152"/>
      <c r="BH267" s="152"/>
      <c r="BI267" s="152"/>
      <c r="BJ267" s="152"/>
      <c r="BK267" s="152"/>
      <c r="BL267" s="152"/>
      <c r="BM267" s="152"/>
    </row>
    <row r="268" spans="1:65" s="162" customFormat="1" ht="16.5" customHeight="1">
      <c r="A268" s="498"/>
      <c r="B268" s="501"/>
      <c r="C268" s="503"/>
      <c r="D268" s="214" t="s">
        <v>155</v>
      </c>
      <c r="E268" s="207"/>
      <c r="F268" s="425">
        <v>15550</v>
      </c>
      <c r="G268" s="419" t="s">
        <v>146</v>
      </c>
      <c r="H268" s="426">
        <v>130</v>
      </c>
      <c r="I268" s="427" t="s">
        <v>147</v>
      </c>
      <c r="J268" s="742"/>
      <c r="K268" s="744"/>
      <c r="L268" s="742"/>
      <c r="M268" s="774"/>
      <c r="N268" s="422" t="s">
        <v>146</v>
      </c>
      <c r="O268" s="428">
        <v>2970</v>
      </c>
      <c r="P268" s="429">
        <v>30</v>
      </c>
      <c r="Q268" s="578"/>
      <c r="R268" s="422"/>
      <c r="S268" s="350"/>
      <c r="T268" s="480"/>
      <c r="U268" s="343"/>
      <c r="V268" s="340"/>
      <c r="W268" s="505"/>
      <c r="X268" s="343"/>
      <c r="Y268" s="577"/>
      <c r="Z268" s="352"/>
      <c r="AA268" s="578"/>
      <c r="AB268" s="354"/>
      <c r="AC268" s="558"/>
      <c r="AD268" s="194" t="s">
        <v>156</v>
      </c>
      <c r="AE268" s="486"/>
      <c r="AF268" s="489"/>
      <c r="AG268" s="484"/>
      <c r="AH268" s="344" t="s">
        <v>157</v>
      </c>
      <c r="AI268" s="362">
        <v>1040</v>
      </c>
      <c r="AJ268" s="363">
        <v>1160</v>
      </c>
      <c r="AK268" s="480"/>
      <c r="AL268" s="766"/>
      <c r="AM268" s="768"/>
      <c r="AN268" s="569"/>
      <c r="AO268" s="769"/>
      <c r="AP268" s="771"/>
      <c r="AQ268" s="749"/>
      <c r="AR268" s="751"/>
      <c r="AS268" s="753"/>
      <c r="AT268" s="763"/>
      <c r="AU268" s="765"/>
      <c r="AV268" s="765"/>
      <c r="AW268" s="780"/>
      <c r="AX268" s="563"/>
      <c r="AY268" s="755"/>
      <c r="AZ268" s="161"/>
      <c r="BA268" s="161"/>
      <c r="BB268" s="152"/>
      <c r="BC268" s="152"/>
      <c r="BD268" s="152"/>
      <c r="BE268" s="152"/>
      <c r="BF268" s="152"/>
      <c r="BG268" s="152"/>
      <c r="BH268" s="152"/>
      <c r="BI268" s="152"/>
      <c r="BJ268" s="152"/>
      <c r="BK268" s="152"/>
      <c r="BL268" s="152"/>
      <c r="BM268" s="152"/>
    </row>
    <row r="269" spans="1:65" s="162" customFormat="1" ht="16.5" customHeight="1">
      <c r="A269" s="498"/>
      <c r="B269" s="501"/>
      <c r="C269" s="548" t="s">
        <v>158</v>
      </c>
      <c r="D269" s="214" t="s">
        <v>159</v>
      </c>
      <c r="E269" s="207"/>
      <c r="F269" s="425">
        <v>44780</v>
      </c>
      <c r="G269" s="419" t="s">
        <v>146</v>
      </c>
      <c r="H269" s="426">
        <v>390</v>
      </c>
      <c r="I269" s="427" t="s">
        <v>147</v>
      </c>
      <c r="J269" s="742"/>
      <c r="K269" s="744"/>
      <c r="L269" s="742"/>
      <c r="M269" s="774"/>
      <c r="N269" s="430"/>
      <c r="O269" s="352"/>
      <c r="P269" s="431"/>
      <c r="Q269" s="578"/>
      <c r="R269" s="422"/>
      <c r="S269" s="350"/>
      <c r="T269" s="480"/>
      <c r="U269" s="343"/>
      <c r="V269" s="340"/>
      <c r="W269" s="505"/>
      <c r="X269" s="343"/>
      <c r="Y269" s="577"/>
      <c r="Z269" s="352"/>
      <c r="AA269" s="578"/>
      <c r="AB269" s="354"/>
      <c r="AC269" s="558"/>
      <c r="AD269" s="194" t="s">
        <v>160</v>
      </c>
      <c r="AE269" s="486"/>
      <c r="AF269" s="489"/>
      <c r="AG269" s="484"/>
      <c r="AH269" s="344" t="s">
        <v>161</v>
      </c>
      <c r="AI269" s="362">
        <v>1170</v>
      </c>
      <c r="AJ269" s="363">
        <v>1270</v>
      </c>
      <c r="AK269" s="480"/>
      <c r="AL269" s="766"/>
      <c r="AM269" s="768"/>
      <c r="AN269" s="569"/>
      <c r="AO269" s="769"/>
      <c r="AP269" s="771"/>
      <c r="AQ269" s="749"/>
      <c r="AR269" s="751"/>
      <c r="AS269" s="753"/>
      <c r="AT269" s="756">
        <v>0.02</v>
      </c>
      <c r="AU269" s="758">
        <v>0.03</v>
      </c>
      <c r="AV269" s="758">
        <v>0.05</v>
      </c>
      <c r="AW269" s="760">
        <v>0.06</v>
      </c>
      <c r="AX269" s="563"/>
      <c r="AY269" s="776">
        <v>7.0000000000000007E-2</v>
      </c>
      <c r="AZ269" s="161"/>
      <c r="BA269" s="161"/>
      <c r="BB269" s="152"/>
      <c r="BC269" s="152"/>
      <c r="BD269" s="152"/>
      <c r="BE269" s="152"/>
      <c r="BF269" s="152"/>
      <c r="BG269" s="152"/>
      <c r="BH269" s="152"/>
      <c r="BI269" s="152"/>
      <c r="BJ269" s="152"/>
      <c r="BK269" s="152"/>
      <c r="BL269" s="152"/>
      <c r="BM269" s="152"/>
    </row>
    <row r="270" spans="1:65" s="162" customFormat="1" ht="16.5" customHeight="1">
      <c r="A270" s="498"/>
      <c r="B270" s="501"/>
      <c r="C270" s="549"/>
      <c r="D270" s="221" t="s">
        <v>162</v>
      </c>
      <c r="E270" s="207"/>
      <c r="F270" s="432">
        <v>89750</v>
      </c>
      <c r="G270" s="419" t="s">
        <v>146</v>
      </c>
      <c r="H270" s="433">
        <v>840</v>
      </c>
      <c r="I270" s="434" t="s">
        <v>147</v>
      </c>
      <c r="J270" s="742"/>
      <c r="K270" s="745"/>
      <c r="L270" s="742"/>
      <c r="M270" s="775"/>
      <c r="N270" s="430"/>
      <c r="O270" s="352"/>
      <c r="P270" s="431"/>
      <c r="Q270" s="578"/>
      <c r="R270" s="422"/>
      <c r="S270" s="350"/>
      <c r="T270" s="480"/>
      <c r="U270" s="343"/>
      <c r="V270" s="340"/>
      <c r="W270" s="505"/>
      <c r="X270" s="343"/>
      <c r="Y270" s="577"/>
      <c r="Z270" s="352"/>
      <c r="AA270" s="578"/>
      <c r="AB270" s="354"/>
      <c r="AC270" s="558"/>
      <c r="AD270" s="225" t="s">
        <v>163</v>
      </c>
      <c r="AE270" s="487"/>
      <c r="AF270" s="490"/>
      <c r="AG270" s="484"/>
      <c r="AH270" s="345" t="s">
        <v>164</v>
      </c>
      <c r="AI270" s="364">
        <v>1160</v>
      </c>
      <c r="AJ270" s="365">
        <v>1330</v>
      </c>
      <c r="AK270" s="480"/>
      <c r="AL270" s="767"/>
      <c r="AM270" s="768"/>
      <c r="AN270" s="570"/>
      <c r="AO270" s="769"/>
      <c r="AP270" s="772"/>
      <c r="AQ270" s="749"/>
      <c r="AR270" s="752"/>
      <c r="AS270" s="753"/>
      <c r="AT270" s="757"/>
      <c r="AU270" s="759"/>
      <c r="AV270" s="759"/>
      <c r="AW270" s="761"/>
      <c r="AX270" s="563"/>
      <c r="AY270" s="777"/>
      <c r="AZ270" s="161"/>
      <c r="BA270" s="161"/>
      <c r="BB270" s="152"/>
      <c r="BC270" s="152"/>
      <c r="BD270" s="152"/>
      <c r="BE270" s="152"/>
      <c r="BF270" s="152"/>
      <c r="BG270" s="152"/>
      <c r="BH270" s="152"/>
      <c r="BI270" s="152"/>
      <c r="BJ270" s="152"/>
      <c r="BK270" s="152"/>
      <c r="BL270" s="152"/>
      <c r="BM270" s="152"/>
    </row>
    <row r="271" spans="1:65" s="162" customFormat="1" ht="16.5" customHeight="1">
      <c r="A271" s="498"/>
      <c r="B271" s="500" t="s">
        <v>196</v>
      </c>
      <c r="C271" s="502" t="s">
        <v>144</v>
      </c>
      <c r="D271" s="206" t="s">
        <v>145</v>
      </c>
      <c r="E271" s="207"/>
      <c r="F271" s="418">
        <v>11090</v>
      </c>
      <c r="G271" s="419" t="s">
        <v>146</v>
      </c>
      <c r="H271" s="420">
        <v>90</v>
      </c>
      <c r="I271" s="421" t="s">
        <v>147</v>
      </c>
      <c r="J271" s="742" t="s">
        <v>146</v>
      </c>
      <c r="K271" s="743">
        <v>1430</v>
      </c>
      <c r="L271" s="742" t="s">
        <v>146</v>
      </c>
      <c r="M271" s="773">
        <v>10</v>
      </c>
      <c r="N271" s="422"/>
      <c r="O271" s="423"/>
      <c r="P271" s="424"/>
      <c r="Q271" s="578"/>
      <c r="R271" s="422"/>
      <c r="S271" s="350"/>
      <c r="T271" s="480"/>
      <c r="U271" s="343"/>
      <c r="V271" s="340"/>
      <c r="W271" s="505"/>
      <c r="X271" s="343"/>
      <c r="Y271" s="577"/>
      <c r="Z271" s="352"/>
      <c r="AA271" s="578"/>
      <c r="AB271" s="354"/>
      <c r="AC271" s="558" t="s">
        <v>146</v>
      </c>
      <c r="AD271" s="213" t="s">
        <v>150</v>
      </c>
      <c r="AE271" s="485">
        <v>920</v>
      </c>
      <c r="AF271" s="488">
        <v>1020</v>
      </c>
      <c r="AG271" s="484" t="s">
        <v>146</v>
      </c>
      <c r="AH271" s="341" t="s">
        <v>151</v>
      </c>
      <c r="AI271" s="360">
        <v>1910</v>
      </c>
      <c r="AJ271" s="361">
        <v>2120</v>
      </c>
      <c r="AK271" s="480" t="s">
        <v>146</v>
      </c>
      <c r="AL271" s="778">
        <v>1240</v>
      </c>
      <c r="AM271" s="768" t="s">
        <v>146</v>
      </c>
      <c r="AN271" s="568">
        <v>10</v>
      </c>
      <c r="AO271" s="769" t="s">
        <v>152</v>
      </c>
      <c r="AP271" s="770">
        <v>1280</v>
      </c>
      <c r="AQ271" s="749" t="s">
        <v>146</v>
      </c>
      <c r="AR271" s="750">
        <v>10</v>
      </c>
      <c r="AS271" s="753" t="s">
        <v>152</v>
      </c>
      <c r="AT271" s="762" t="s">
        <v>154</v>
      </c>
      <c r="AU271" s="764" t="s">
        <v>154</v>
      </c>
      <c r="AV271" s="764" t="s">
        <v>154</v>
      </c>
      <c r="AW271" s="779" t="s">
        <v>154</v>
      </c>
      <c r="AX271" s="563" t="s">
        <v>152</v>
      </c>
      <c r="AY271" s="754" t="s">
        <v>270</v>
      </c>
      <c r="AZ271" s="161"/>
      <c r="BA271" s="161"/>
      <c r="BB271" s="152"/>
      <c r="BC271" s="152"/>
      <c r="BD271" s="152"/>
      <c r="BE271" s="152"/>
      <c r="BF271" s="152"/>
      <c r="BG271" s="152"/>
      <c r="BH271" s="152"/>
      <c r="BI271" s="152"/>
      <c r="BJ271" s="152"/>
      <c r="BK271" s="152"/>
      <c r="BL271" s="152"/>
      <c r="BM271" s="152"/>
    </row>
    <row r="272" spans="1:65" s="162" customFormat="1" ht="16.5" customHeight="1">
      <c r="A272" s="498"/>
      <c r="B272" s="501"/>
      <c r="C272" s="503"/>
      <c r="D272" s="214" t="s">
        <v>155</v>
      </c>
      <c r="E272" s="207"/>
      <c r="F272" s="425">
        <v>15260</v>
      </c>
      <c r="G272" s="419" t="s">
        <v>146</v>
      </c>
      <c r="H272" s="426">
        <v>130</v>
      </c>
      <c r="I272" s="427" t="s">
        <v>147</v>
      </c>
      <c r="J272" s="742"/>
      <c r="K272" s="744"/>
      <c r="L272" s="742"/>
      <c r="M272" s="774"/>
      <c r="N272" s="422" t="s">
        <v>146</v>
      </c>
      <c r="O272" s="428">
        <v>2970</v>
      </c>
      <c r="P272" s="429">
        <v>30</v>
      </c>
      <c r="Q272" s="578"/>
      <c r="R272" s="422"/>
      <c r="S272" s="350"/>
      <c r="T272" s="480"/>
      <c r="U272" s="343"/>
      <c r="V272" s="340"/>
      <c r="W272" s="505"/>
      <c r="X272" s="343"/>
      <c r="Y272" s="577"/>
      <c r="Z272" s="352"/>
      <c r="AA272" s="578"/>
      <c r="AB272" s="354"/>
      <c r="AC272" s="558"/>
      <c r="AD272" s="194" t="s">
        <v>156</v>
      </c>
      <c r="AE272" s="486"/>
      <c r="AF272" s="489"/>
      <c r="AG272" s="484"/>
      <c r="AH272" s="344" t="s">
        <v>157</v>
      </c>
      <c r="AI272" s="362">
        <v>1160</v>
      </c>
      <c r="AJ272" s="363">
        <v>1320</v>
      </c>
      <c r="AK272" s="480"/>
      <c r="AL272" s="766"/>
      <c r="AM272" s="768"/>
      <c r="AN272" s="569"/>
      <c r="AO272" s="769"/>
      <c r="AP272" s="771"/>
      <c r="AQ272" s="749"/>
      <c r="AR272" s="751"/>
      <c r="AS272" s="753"/>
      <c r="AT272" s="763"/>
      <c r="AU272" s="765"/>
      <c r="AV272" s="765"/>
      <c r="AW272" s="780"/>
      <c r="AX272" s="563"/>
      <c r="AY272" s="755"/>
      <c r="AZ272" s="161"/>
      <c r="BA272" s="161"/>
      <c r="BB272" s="152"/>
      <c r="BC272" s="152"/>
      <c r="BD272" s="152"/>
      <c r="BE272" s="152"/>
      <c r="BF272" s="152"/>
      <c r="BG272" s="152"/>
      <c r="BH272" s="152"/>
      <c r="BI272" s="152"/>
      <c r="BJ272" s="152"/>
      <c r="BK272" s="152"/>
      <c r="BL272" s="152"/>
      <c r="BM272" s="152"/>
    </row>
    <row r="273" spans="1:65" s="162" customFormat="1" ht="16.5" customHeight="1">
      <c r="A273" s="498"/>
      <c r="B273" s="501"/>
      <c r="C273" s="548" t="s">
        <v>158</v>
      </c>
      <c r="D273" s="214" t="s">
        <v>159</v>
      </c>
      <c r="E273" s="207"/>
      <c r="F273" s="425">
        <v>44420</v>
      </c>
      <c r="G273" s="419" t="s">
        <v>146</v>
      </c>
      <c r="H273" s="426">
        <v>390</v>
      </c>
      <c r="I273" s="427" t="s">
        <v>147</v>
      </c>
      <c r="J273" s="742"/>
      <c r="K273" s="744"/>
      <c r="L273" s="742"/>
      <c r="M273" s="774"/>
      <c r="N273" s="430"/>
      <c r="O273" s="352"/>
      <c r="P273" s="431"/>
      <c r="Q273" s="578"/>
      <c r="R273" s="422"/>
      <c r="S273" s="342"/>
      <c r="T273" s="480"/>
      <c r="U273" s="343"/>
      <c r="V273" s="340"/>
      <c r="W273" s="505"/>
      <c r="X273" s="343"/>
      <c r="Y273" s="577"/>
      <c r="Z273" s="352"/>
      <c r="AA273" s="578"/>
      <c r="AB273" s="354"/>
      <c r="AC273" s="558"/>
      <c r="AD273" s="194" t="s">
        <v>160</v>
      </c>
      <c r="AE273" s="486"/>
      <c r="AF273" s="489"/>
      <c r="AG273" s="484"/>
      <c r="AH273" s="344" t="s">
        <v>161</v>
      </c>
      <c r="AI273" s="362">
        <v>1270</v>
      </c>
      <c r="AJ273" s="363">
        <v>1420</v>
      </c>
      <c r="AK273" s="480"/>
      <c r="AL273" s="766"/>
      <c r="AM273" s="768"/>
      <c r="AN273" s="569"/>
      <c r="AO273" s="769"/>
      <c r="AP273" s="771"/>
      <c r="AQ273" s="749"/>
      <c r="AR273" s="751"/>
      <c r="AS273" s="753"/>
      <c r="AT273" s="756">
        <v>0.02</v>
      </c>
      <c r="AU273" s="758">
        <v>0.03</v>
      </c>
      <c r="AV273" s="758">
        <v>0.05</v>
      </c>
      <c r="AW273" s="760">
        <v>7.0000000000000007E-2</v>
      </c>
      <c r="AX273" s="563"/>
      <c r="AY273" s="776">
        <v>7.0000000000000007E-2</v>
      </c>
      <c r="AZ273" s="161"/>
      <c r="BA273" s="161"/>
      <c r="BB273" s="152"/>
      <c r="BC273" s="152"/>
      <c r="BD273" s="152"/>
      <c r="BE273" s="152"/>
      <c r="BF273" s="152"/>
      <c r="BG273" s="152"/>
      <c r="BH273" s="152"/>
      <c r="BI273" s="152"/>
      <c r="BJ273" s="152"/>
      <c r="BK273" s="152"/>
      <c r="BL273" s="152"/>
      <c r="BM273" s="152"/>
    </row>
    <row r="274" spans="1:65" s="162" customFormat="1" ht="16.5" customHeight="1">
      <c r="A274" s="498"/>
      <c r="B274" s="501"/>
      <c r="C274" s="549"/>
      <c r="D274" s="221" t="s">
        <v>162</v>
      </c>
      <c r="E274" s="207"/>
      <c r="F274" s="432">
        <v>89340</v>
      </c>
      <c r="G274" s="419" t="s">
        <v>146</v>
      </c>
      <c r="H274" s="433">
        <v>830</v>
      </c>
      <c r="I274" s="434" t="s">
        <v>147</v>
      </c>
      <c r="J274" s="742"/>
      <c r="K274" s="745"/>
      <c r="L274" s="742"/>
      <c r="M274" s="775"/>
      <c r="N274" s="430"/>
      <c r="O274" s="352"/>
      <c r="P274" s="431"/>
      <c r="Q274" s="578"/>
      <c r="R274" s="422"/>
      <c r="S274" s="342"/>
      <c r="T274" s="480"/>
      <c r="U274" s="343"/>
      <c r="V274" s="340"/>
      <c r="W274" s="505"/>
      <c r="X274" s="343"/>
      <c r="Y274" s="577"/>
      <c r="Z274" s="352"/>
      <c r="AA274" s="578"/>
      <c r="AB274" s="354"/>
      <c r="AC274" s="558"/>
      <c r="AD274" s="225" t="s">
        <v>163</v>
      </c>
      <c r="AE274" s="487"/>
      <c r="AF274" s="490"/>
      <c r="AG274" s="484"/>
      <c r="AH274" s="345" t="s">
        <v>164</v>
      </c>
      <c r="AI274" s="364">
        <v>1330</v>
      </c>
      <c r="AJ274" s="365">
        <v>1450</v>
      </c>
      <c r="AK274" s="480"/>
      <c r="AL274" s="767"/>
      <c r="AM274" s="768"/>
      <c r="AN274" s="570"/>
      <c r="AO274" s="769"/>
      <c r="AP274" s="772"/>
      <c r="AQ274" s="749"/>
      <c r="AR274" s="752"/>
      <c r="AS274" s="753"/>
      <c r="AT274" s="757"/>
      <c r="AU274" s="759"/>
      <c r="AV274" s="759"/>
      <c r="AW274" s="761"/>
      <c r="AX274" s="563"/>
      <c r="AY274" s="777"/>
      <c r="AZ274" s="161"/>
      <c r="BA274" s="161"/>
      <c r="BB274" s="152"/>
      <c r="BC274" s="152"/>
      <c r="BD274" s="152"/>
      <c r="BE274" s="152"/>
      <c r="BF274" s="152"/>
      <c r="BG274" s="152"/>
      <c r="BH274" s="152"/>
      <c r="BI274" s="152"/>
      <c r="BJ274" s="152"/>
      <c r="BK274" s="152"/>
      <c r="BL274" s="152"/>
      <c r="BM274" s="152"/>
    </row>
    <row r="275" spans="1:65" s="162" customFormat="1" ht="16.5" customHeight="1">
      <c r="A275" s="498"/>
      <c r="B275" s="500" t="s">
        <v>197</v>
      </c>
      <c r="C275" s="502" t="s">
        <v>144</v>
      </c>
      <c r="D275" s="206" t="s">
        <v>145</v>
      </c>
      <c r="E275" s="207"/>
      <c r="F275" s="418">
        <v>10860</v>
      </c>
      <c r="G275" s="419" t="s">
        <v>146</v>
      </c>
      <c r="H275" s="420">
        <v>90</v>
      </c>
      <c r="I275" s="421" t="s">
        <v>147</v>
      </c>
      <c r="J275" s="742" t="s">
        <v>146</v>
      </c>
      <c r="K275" s="743">
        <v>1350</v>
      </c>
      <c r="L275" s="742" t="s">
        <v>146</v>
      </c>
      <c r="M275" s="773">
        <v>10</v>
      </c>
      <c r="N275" s="422"/>
      <c r="O275" s="423"/>
      <c r="P275" s="424"/>
      <c r="Q275" s="578"/>
      <c r="R275" s="422"/>
      <c r="S275" s="342"/>
      <c r="T275" s="480"/>
      <c r="U275" s="343"/>
      <c r="V275" s="340"/>
      <c r="W275" s="505"/>
      <c r="X275" s="343"/>
      <c r="Y275" s="577"/>
      <c r="Z275" s="352"/>
      <c r="AA275" s="578"/>
      <c r="AB275" s="354"/>
      <c r="AC275" s="558" t="s">
        <v>146</v>
      </c>
      <c r="AD275" s="213" t="s">
        <v>150</v>
      </c>
      <c r="AE275" s="485">
        <v>880</v>
      </c>
      <c r="AF275" s="488">
        <v>950</v>
      </c>
      <c r="AG275" s="484" t="s">
        <v>146</v>
      </c>
      <c r="AH275" s="341" t="s">
        <v>151</v>
      </c>
      <c r="AI275" s="360">
        <v>1690</v>
      </c>
      <c r="AJ275" s="361">
        <v>1910</v>
      </c>
      <c r="AK275" s="480" t="s">
        <v>146</v>
      </c>
      <c r="AL275" s="778">
        <v>1180</v>
      </c>
      <c r="AM275" s="768" t="s">
        <v>146</v>
      </c>
      <c r="AN275" s="568">
        <v>10</v>
      </c>
      <c r="AO275" s="769" t="s">
        <v>152</v>
      </c>
      <c r="AP275" s="770">
        <v>1210</v>
      </c>
      <c r="AQ275" s="749" t="s">
        <v>146</v>
      </c>
      <c r="AR275" s="750">
        <v>10</v>
      </c>
      <c r="AS275" s="753" t="s">
        <v>152</v>
      </c>
      <c r="AT275" s="762" t="s">
        <v>154</v>
      </c>
      <c r="AU275" s="764" t="s">
        <v>154</v>
      </c>
      <c r="AV275" s="764" t="s">
        <v>154</v>
      </c>
      <c r="AW275" s="779" t="s">
        <v>154</v>
      </c>
      <c r="AX275" s="563" t="s">
        <v>152</v>
      </c>
      <c r="AY275" s="754" t="s">
        <v>270</v>
      </c>
      <c r="AZ275" s="161"/>
      <c r="BA275" s="161"/>
      <c r="BB275" s="152"/>
      <c r="BC275" s="152"/>
      <c r="BD275" s="152"/>
      <c r="BE275" s="152"/>
      <c r="BF275" s="152"/>
      <c r="BG275" s="152"/>
      <c r="BH275" s="152"/>
      <c r="BI275" s="152"/>
      <c r="BJ275" s="152"/>
      <c r="BK275" s="152"/>
      <c r="BL275" s="152"/>
      <c r="BM275" s="152"/>
    </row>
    <row r="276" spans="1:65" s="162" customFormat="1" ht="16.5" customHeight="1">
      <c r="A276" s="498"/>
      <c r="B276" s="501"/>
      <c r="C276" s="503"/>
      <c r="D276" s="214" t="s">
        <v>155</v>
      </c>
      <c r="E276" s="207"/>
      <c r="F276" s="425">
        <v>15010</v>
      </c>
      <c r="G276" s="419" t="s">
        <v>146</v>
      </c>
      <c r="H276" s="426">
        <v>120</v>
      </c>
      <c r="I276" s="427" t="s">
        <v>147</v>
      </c>
      <c r="J276" s="742"/>
      <c r="K276" s="744"/>
      <c r="L276" s="742"/>
      <c r="M276" s="774"/>
      <c r="N276" s="422" t="s">
        <v>146</v>
      </c>
      <c r="O276" s="428">
        <v>2970</v>
      </c>
      <c r="P276" s="429">
        <v>30</v>
      </c>
      <c r="Q276" s="578"/>
      <c r="R276" s="422"/>
      <c r="S276" s="342"/>
      <c r="T276" s="480"/>
      <c r="U276" s="343"/>
      <c r="V276" s="340"/>
      <c r="W276" s="505"/>
      <c r="X276" s="343"/>
      <c r="Y276" s="577"/>
      <c r="Z276" s="352"/>
      <c r="AA276" s="578"/>
      <c r="AB276" s="354"/>
      <c r="AC276" s="558"/>
      <c r="AD276" s="194" t="s">
        <v>156</v>
      </c>
      <c r="AE276" s="486"/>
      <c r="AF276" s="489"/>
      <c r="AG276" s="484"/>
      <c r="AH276" s="344" t="s">
        <v>157</v>
      </c>
      <c r="AI276" s="362">
        <v>1040</v>
      </c>
      <c r="AJ276" s="363">
        <v>1160</v>
      </c>
      <c r="AK276" s="480"/>
      <c r="AL276" s="766"/>
      <c r="AM276" s="768"/>
      <c r="AN276" s="569"/>
      <c r="AO276" s="769"/>
      <c r="AP276" s="771"/>
      <c r="AQ276" s="749"/>
      <c r="AR276" s="751"/>
      <c r="AS276" s="753"/>
      <c r="AT276" s="763"/>
      <c r="AU276" s="765"/>
      <c r="AV276" s="765"/>
      <c r="AW276" s="780"/>
      <c r="AX276" s="563"/>
      <c r="AY276" s="755"/>
      <c r="AZ276" s="161"/>
      <c r="BA276" s="161"/>
      <c r="BB276" s="152"/>
      <c r="BC276" s="152"/>
      <c r="BD276" s="152"/>
      <c r="BE276" s="152"/>
      <c r="BF276" s="152"/>
      <c r="BG276" s="152"/>
      <c r="BH276" s="152"/>
      <c r="BI276" s="152"/>
      <c r="BJ276" s="152"/>
      <c r="BK276" s="152"/>
      <c r="BL276" s="152"/>
      <c r="BM276" s="152"/>
    </row>
    <row r="277" spans="1:65" s="162" customFormat="1" ht="16.5" customHeight="1">
      <c r="A277" s="498"/>
      <c r="B277" s="501"/>
      <c r="C277" s="548" t="s">
        <v>158</v>
      </c>
      <c r="D277" s="214" t="s">
        <v>159</v>
      </c>
      <c r="E277" s="207"/>
      <c r="F277" s="425">
        <v>44100</v>
      </c>
      <c r="G277" s="419" t="s">
        <v>146</v>
      </c>
      <c r="H277" s="426">
        <v>390</v>
      </c>
      <c r="I277" s="427" t="s">
        <v>147</v>
      </c>
      <c r="J277" s="742"/>
      <c r="K277" s="744"/>
      <c r="L277" s="742"/>
      <c r="M277" s="774"/>
      <c r="N277" s="430"/>
      <c r="O277" s="352"/>
      <c r="P277" s="431"/>
      <c r="Q277" s="578"/>
      <c r="R277" s="422"/>
      <c r="S277" s="342"/>
      <c r="T277" s="480"/>
      <c r="U277" s="343"/>
      <c r="V277" s="340"/>
      <c r="W277" s="505"/>
      <c r="X277" s="343"/>
      <c r="Y277" s="577"/>
      <c r="Z277" s="352"/>
      <c r="AA277" s="578"/>
      <c r="AB277" s="354"/>
      <c r="AC277" s="558"/>
      <c r="AD277" s="194" t="s">
        <v>160</v>
      </c>
      <c r="AE277" s="486"/>
      <c r="AF277" s="489"/>
      <c r="AG277" s="484"/>
      <c r="AH277" s="344" t="s">
        <v>161</v>
      </c>
      <c r="AI277" s="362">
        <v>1170</v>
      </c>
      <c r="AJ277" s="363">
        <v>1270</v>
      </c>
      <c r="AK277" s="480"/>
      <c r="AL277" s="766"/>
      <c r="AM277" s="768"/>
      <c r="AN277" s="569"/>
      <c r="AO277" s="769"/>
      <c r="AP277" s="771"/>
      <c r="AQ277" s="749"/>
      <c r="AR277" s="751"/>
      <c r="AS277" s="753"/>
      <c r="AT277" s="756">
        <v>0.02</v>
      </c>
      <c r="AU277" s="758">
        <v>0.03</v>
      </c>
      <c r="AV277" s="758">
        <v>0.05</v>
      </c>
      <c r="AW277" s="760">
        <v>0.06</v>
      </c>
      <c r="AX277" s="563"/>
      <c r="AY277" s="776">
        <v>7.0000000000000007E-2</v>
      </c>
      <c r="AZ277" s="161"/>
      <c r="BA277" s="161"/>
      <c r="BB277" s="152"/>
      <c r="BC277" s="152"/>
      <c r="BD277" s="152"/>
      <c r="BE277" s="152"/>
      <c r="BF277" s="152"/>
      <c r="BG277" s="152"/>
      <c r="BH277" s="152"/>
      <c r="BI277" s="152"/>
      <c r="BJ277" s="152"/>
      <c r="BK277" s="152"/>
      <c r="BL277" s="152"/>
      <c r="BM277" s="152"/>
    </row>
    <row r="278" spans="1:65" s="162" customFormat="1" ht="16.5" customHeight="1">
      <c r="A278" s="499"/>
      <c r="B278" s="501"/>
      <c r="C278" s="549"/>
      <c r="D278" s="221" t="s">
        <v>162</v>
      </c>
      <c r="E278" s="207"/>
      <c r="F278" s="432">
        <v>88970</v>
      </c>
      <c r="G278" s="419" t="s">
        <v>146</v>
      </c>
      <c r="H278" s="433">
        <v>830</v>
      </c>
      <c r="I278" s="434" t="s">
        <v>147</v>
      </c>
      <c r="J278" s="742"/>
      <c r="K278" s="745"/>
      <c r="L278" s="742"/>
      <c r="M278" s="775"/>
      <c r="N278" s="430"/>
      <c r="O278" s="352"/>
      <c r="P278" s="431"/>
      <c r="Q278" s="578"/>
      <c r="R278" s="422"/>
      <c r="S278" s="356"/>
      <c r="T278" s="480"/>
      <c r="U278" s="357"/>
      <c r="V278" s="340"/>
      <c r="W278" s="505"/>
      <c r="X278" s="357"/>
      <c r="Y278" s="577"/>
      <c r="Z278" s="358"/>
      <c r="AA278" s="578"/>
      <c r="AB278" s="359"/>
      <c r="AC278" s="558"/>
      <c r="AD278" s="225" t="s">
        <v>163</v>
      </c>
      <c r="AE278" s="487"/>
      <c r="AF278" s="490"/>
      <c r="AG278" s="484"/>
      <c r="AH278" s="345" t="s">
        <v>164</v>
      </c>
      <c r="AI278" s="364">
        <v>1160</v>
      </c>
      <c r="AJ278" s="365">
        <v>1330</v>
      </c>
      <c r="AK278" s="480"/>
      <c r="AL278" s="767"/>
      <c r="AM278" s="768"/>
      <c r="AN278" s="570"/>
      <c r="AO278" s="769"/>
      <c r="AP278" s="772"/>
      <c r="AQ278" s="749"/>
      <c r="AR278" s="752"/>
      <c r="AS278" s="753"/>
      <c r="AT278" s="757"/>
      <c r="AU278" s="759"/>
      <c r="AV278" s="759"/>
      <c r="AW278" s="761"/>
      <c r="AX278" s="563"/>
      <c r="AY278" s="777"/>
      <c r="AZ278" s="161"/>
      <c r="BA278" s="161"/>
      <c r="BB278" s="152"/>
      <c r="BC278" s="152"/>
      <c r="BD278" s="152"/>
      <c r="BE278" s="152"/>
      <c r="BF278" s="152"/>
      <c r="BG278" s="152"/>
      <c r="BH278" s="152"/>
      <c r="BI278" s="152"/>
      <c r="BJ278" s="152"/>
      <c r="BK278" s="152"/>
      <c r="BL278" s="152"/>
      <c r="BM278" s="152"/>
    </row>
    <row r="279" spans="1:65" s="157" customFormat="1" ht="16.5" customHeight="1">
      <c r="A279" s="476" t="s">
        <v>201</v>
      </c>
      <c r="B279" s="500" t="s">
        <v>143</v>
      </c>
      <c r="C279" s="502" t="s">
        <v>144</v>
      </c>
      <c r="D279" s="206" t="s">
        <v>145</v>
      </c>
      <c r="E279" s="207"/>
      <c r="F279" s="418">
        <v>38750</v>
      </c>
      <c r="G279" s="419" t="s">
        <v>146</v>
      </c>
      <c r="H279" s="420">
        <v>360</v>
      </c>
      <c r="I279" s="421" t="s">
        <v>147</v>
      </c>
      <c r="J279" s="742" t="s">
        <v>146</v>
      </c>
      <c r="K279" s="743">
        <v>11980</v>
      </c>
      <c r="L279" s="742" t="s">
        <v>146</v>
      </c>
      <c r="M279" s="773">
        <v>120</v>
      </c>
      <c r="N279" s="422"/>
      <c r="O279" s="423"/>
      <c r="P279" s="424"/>
      <c r="Q279" s="578" t="s">
        <v>148</v>
      </c>
      <c r="R279" s="422"/>
      <c r="S279" s="338"/>
      <c r="T279" s="480" t="s">
        <v>146</v>
      </c>
      <c r="U279" s="339"/>
      <c r="V279" s="340"/>
      <c r="W279" s="505" t="s">
        <v>149</v>
      </c>
      <c r="X279" s="339"/>
      <c r="Y279" s="480" t="s">
        <v>146</v>
      </c>
      <c r="Z279" s="478">
        <v>11430</v>
      </c>
      <c r="AA279" s="480" t="s">
        <v>146</v>
      </c>
      <c r="AB279" s="481">
        <v>110</v>
      </c>
      <c r="AC279" s="484" t="s">
        <v>146</v>
      </c>
      <c r="AD279" s="213" t="s">
        <v>150</v>
      </c>
      <c r="AE279" s="485">
        <v>2790</v>
      </c>
      <c r="AF279" s="488">
        <v>3070</v>
      </c>
      <c r="AG279" s="484" t="s">
        <v>146</v>
      </c>
      <c r="AH279" s="341" t="s">
        <v>151</v>
      </c>
      <c r="AI279" s="360">
        <v>5570</v>
      </c>
      <c r="AJ279" s="361">
        <v>6210</v>
      </c>
      <c r="AK279" s="480" t="s">
        <v>146</v>
      </c>
      <c r="AL279" s="778">
        <v>10430</v>
      </c>
      <c r="AM279" s="768" t="s">
        <v>146</v>
      </c>
      <c r="AN279" s="568">
        <v>100</v>
      </c>
      <c r="AO279" s="769" t="s">
        <v>152</v>
      </c>
      <c r="AP279" s="770">
        <v>10750</v>
      </c>
      <c r="AQ279" s="749" t="s">
        <v>146</v>
      </c>
      <c r="AR279" s="750">
        <v>110</v>
      </c>
      <c r="AS279" s="753" t="s">
        <v>152</v>
      </c>
      <c r="AT279" s="762" t="s">
        <v>154</v>
      </c>
      <c r="AU279" s="764" t="s">
        <v>154</v>
      </c>
      <c r="AV279" s="764" t="s">
        <v>154</v>
      </c>
      <c r="AW279" s="779" t="s">
        <v>154</v>
      </c>
      <c r="AX279" s="563" t="s">
        <v>152</v>
      </c>
      <c r="AY279" s="754" t="s">
        <v>270</v>
      </c>
      <c r="AZ279" s="161"/>
      <c r="BA279" s="161"/>
      <c r="BB279" s="152"/>
      <c r="BC279" s="152"/>
      <c r="BD279" s="152"/>
      <c r="BE279" s="152"/>
      <c r="BF279" s="152"/>
      <c r="BG279" s="152"/>
      <c r="BH279" s="152"/>
      <c r="BI279" s="152"/>
      <c r="BJ279" s="152"/>
      <c r="BK279" s="152"/>
      <c r="BL279" s="152"/>
      <c r="BM279" s="152"/>
    </row>
    <row r="280" spans="1:65" s="157" customFormat="1" ht="16.5" customHeight="1">
      <c r="A280" s="498"/>
      <c r="B280" s="501"/>
      <c r="C280" s="503"/>
      <c r="D280" s="214" t="s">
        <v>155</v>
      </c>
      <c r="E280" s="207"/>
      <c r="F280" s="425">
        <v>46680</v>
      </c>
      <c r="G280" s="419" t="s">
        <v>146</v>
      </c>
      <c r="H280" s="426">
        <v>440</v>
      </c>
      <c r="I280" s="427" t="s">
        <v>147</v>
      </c>
      <c r="J280" s="742"/>
      <c r="K280" s="744"/>
      <c r="L280" s="742"/>
      <c r="M280" s="774"/>
      <c r="N280" s="422" t="s">
        <v>146</v>
      </c>
      <c r="O280" s="428">
        <v>2920</v>
      </c>
      <c r="P280" s="429">
        <v>30</v>
      </c>
      <c r="Q280" s="578"/>
      <c r="R280" s="422"/>
      <c r="S280" s="342"/>
      <c r="T280" s="480"/>
      <c r="U280" s="343"/>
      <c r="V280" s="340"/>
      <c r="W280" s="505"/>
      <c r="X280" s="343"/>
      <c r="Y280" s="480"/>
      <c r="Z280" s="479"/>
      <c r="AA280" s="480"/>
      <c r="AB280" s="482"/>
      <c r="AC280" s="484"/>
      <c r="AD280" s="194" t="s">
        <v>156</v>
      </c>
      <c r="AE280" s="486"/>
      <c r="AF280" s="489"/>
      <c r="AG280" s="484"/>
      <c r="AH280" s="344" t="s">
        <v>157</v>
      </c>
      <c r="AI280" s="362">
        <v>3490</v>
      </c>
      <c r="AJ280" s="363">
        <v>3890</v>
      </c>
      <c r="AK280" s="480"/>
      <c r="AL280" s="766"/>
      <c r="AM280" s="768"/>
      <c r="AN280" s="569"/>
      <c r="AO280" s="769"/>
      <c r="AP280" s="771"/>
      <c r="AQ280" s="749"/>
      <c r="AR280" s="751"/>
      <c r="AS280" s="753"/>
      <c r="AT280" s="763"/>
      <c r="AU280" s="765"/>
      <c r="AV280" s="765"/>
      <c r="AW280" s="780"/>
      <c r="AX280" s="563"/>
      <c r="AY280" s="755"/>
      <c r="AZ280" s="161"/>
      <c r="BA280" s="161"/>
      <c r="BB280" s="152"/>
      <c r="BC280" s="152"/>
      <c r="BD280" s="152"/>
      <c r="BE280" s="152"/>
      <c r="BF280" s="152"/>
      <c r="BG280" s="152"/>
      <c r="BH280" s="152"/>
      <c r="BI280" s="152"/>
      <c r="BJ280" s="152"/>
      <c r="BK280" s="152"/>
      <c r="BL280" s="152"/>
      <c r="BM280" s="152"/>
    </row>
    <row r="281" spans="1:65" s="157" customFormat="1" ht="16.5" customHeight="1">
      <c r="A281" s="498"/>
      <c r="B281" s="501"/>
      <c r="C281" s="548" t="s">
        <v>158</v>
      </c>
      <c r="D281" s="214" t="s">
        <v>159</v>
      </c>
      <c r="E281" s="207"/>
      <c r="F281" s="425">
        <v>83820</v>
      </c>
      <c r="G281" s="419" t="s">
        <v>146</v>
      </c>
      <c r="H281" s="426">
        <v>790</v>
      </c>
      <c r="I281" s="427" t="s">
        <v>147</v>
      </c>
      <c r="J281" s="742"/>
      <c r="K281" s="744"/>
      <c r="L281" s="742"/>
      <c r="M281" s="774"/>
      <c r="N281" s="430"/>
      <c r="O281" s="352"/>
      <c r="P281" s="431"/>
      <c r="Q281" s="578"/>
      <c r="R281" s="422"/>
      <c r="S281" s="342"/>
      <c r="T281" s="480"/>
      <c r="U281" s="343"/>
      <c r="V281" s="340"/>
      <c r="W281" s="505"/>
      <c r="X281" s="343"/>
      <c r="Y281" s="480" t="s">
        <v>146</v>
      </c>
      <c r="Z281" s="550">
        <v>15320</v>
      </c>
      <c r="AA281" s="480"/>
      <c r="AB281" s="482"/>
      <c r="AC281" s="484"/>
      <c r="AD281" s="194" t="s">
        <v>160</v>
      </c>
      <c r="AE281" s="486"/>
      <c r="AF281" s="489"/>
      <c r="AG281" s="484"/>
      <c r="AH281" s="344" t="s">
        <v>161</v>
      </c>
      <c r="AI281" s="362">
        <v>3850</v>
      </c>
      <c r="AJ281" s="363">
        <v>4260</v>
      </c>
      <c r="AK281" s="480"/>
      <c r="AL281" s="766"/>
      <c r="AM281" s="768"/>
      <c r="AN281" s="569"/>
      <c r="AO281" s="769"/>
      <c r="AP281" s="771"/>
      <c r="AQ281" s="749"/>
      <c r="AR281" s="751"/>
      <c r="AS281" s="753"/>
      <c r="AT281" s="756">
        <v>0.01</v>
      </c>
      <c r="AU281" s="758">
        <v>0.03</v>
      </c>
      <c r="AV281" s="758">
        <v>0.04</v>
      </c>
      <c r="AW281" s="760">
        <v>0.05</v>
      </c>
      <c r="AX281" s="563"/>
      <c r="AY281" s="776">
        <v>0.06</v>
      </c>
      <c r="AZ281" s="161"/>
      <c r="BA281" s="161"/>
      <c r="BB281" s="152"/>
      <c r="BC281" s="152"/>
      <c r="BD281" s="152"/>
      <c r="BE281" s="152"/>
      <c r="BF281" s="152"/>
      <c r="BG281" s="152"/>
      <c r="BH281" s="152"/>
      <c r="BI281" s="152"/>
      <c r="BJ281" s="152"/>
      <c r="BK281" s="152"/>
      <c r="BL281" s="152"/>
      <c r="BM281" s="152"/>
    </row>
    <row r="282" spans="1:65" s="157" customFormat="1" ht="16.5" customHeight="1">
      <c r="A282" s="498"/>
      <c r="B282" s="501"/>
      <c r="C282" s="549"/>
      <c r="D282" s="221" t="s">
        <v>162</v>
      </c>
      <c r="E282" s="207"/>
      <c r="F282" s="432">
        <v>133960</v>
      </c>
      <c r="G282" s="419" t="s">
        <v>146</v>
      </c>
      <c r="H282" s="433">
        <v>1280</v>
      </c>
      <c r="I282" s="434" t="s">
        <v>147</v>
      </c>
      <c r="J282" s="742"/>
      <c r="K282" s="745"/>
      <c r="L282" s="742"/>
      <c r="M282" s="775"/>
      <c r="N282" s="430"/>
      <c r="O282" s="352"/>
      <c r="P282" s="431"/>
      <c r="Q282" s="578"/>
      <c r="R282" s="422"/>
      <c r="S282" s="342"/>
      <c r="T282" s="480"/>
      <c r="U282" s="343"/>
      <c r="V282" s="340"/>
      <c r="W282" s="505"/>
      <c r="X282" s="343"/>
      <c r="Y282" s="480"/>
      <c r="Z282" s="551"/>
      <c r="AA282" s="480"/>
      <c r="AB282" s="483"/>
      <c r="AC282" s="484"/>
      <c r="AD282" s="225" t="s">
        <v>163</v>
      </c>
      <c r="AE282" s="487"/>
      <c r="AF282" s="490"/>
      <c r="AG282" s="484"/>
      <c r="AH282" s="345" t="s">
        <v>164</v>
      </c>
      <c r="AI282" s="364">
        <v>3950</v>
      </c>
      <c r="AJ282" s="365">
        <v>4350</v>
      </c>
      <c r="AK282" s="480"/>
      <c r="AL282" s="767"/>
      <c r="AM282" s="768"/>
      <c r="AN282" s="570"/>
      <c r="AO282" s="769"/>
      <c r="AP282" s="772"/>
      <c r="AQ282" s="749"/>
      <c r="AR282" s="752"/>
      <c r="AS282" s="753"/>
      <c r="AT282" s="757"/>
      <c r="AU282" s="759"/>
      <c r="AV282" s="759"/>
      <c r="AW282" s="761"/>
      <c r="AX282" s="563"/>
      <c r="AY282" s="777"/>
      <c r="AZ282" s="161"/>
      <c r="BA282" s="161"/>
      <c r="BB282" s="152"/>
      <c r="BC282" s="152"/>
      <c r="BD282" s="152"/>
      <c r="BE282" s="152"/>
      <c r="BF282" s="152"/>
      <c r="BG282" s="152"/>
      <c r="BH282" s="152"/>
      <c r="BI282" s="152"/>
      <c r="BJ282" s="152"/>
      <c r="BK282" s="152"/>
      <c r="BL282" s="152"/>
      <c r="BM282" s="152"/>
    </row>
    <row r="283" spans="1:65" s="157" customFormat="1" ht="16.5" customHeight="1">
      <c r="A283" s="498"/>
      <c r="B283" s="542" t="s">
        <v>165</v>
      </c>
      <c r="C283" s="502" t="s">
        <v>144</v>
      </c>
      <c r="D283" s="206" t="s">
        <v>145</v>
      </c>
      <c r="E283" s="207"/>
      <c r="F283" s="418">
        <v>28360</v>
      </c>
      <c r="G283" s="419" t="s">
        <v>146</v>
      </c>
      <c r="H283" s="420">
        <v>260</v>
      </c>
      <c r="I283" s="421" t="s">
        <v>147</v>
      </c>
      <c r="J283" s="742" t="s">
        <v>146</v>
      </c>
      <c r="K283" s="743">
        <v>7980</v>
      </c>
      <c r="L283" s="742" t="s">
        <v>146</v>
      </c>
      <c r="M283" s="773">
        <v>80</v>
      </c>
      <c r="N283" s="422"/>
      <c r="O283" s="423"/>
      <c r="P283" s="424"/>
      <c r="Q283" s="578"/>
      <c r="R283" s="422"/>
      <c r="S283" s="342"/>
      <c r="T283" s="480"/>
      <c r="U283" s="343"/>
      <c r="V283" s="340"/>
      <c r="W283" s="505"/>
      <c r="X283" s="343"/>
      <c r="Y283" s="480" t="s">
        <v>146</v>
      </c>
      <c r="Z283" s="478">
        <v>8500</v>
      </c>
      <c r="AA283" s="480" t="s">
        <v>146</v>
      </c>
      <c r="AB283" s="481">
        <v>70</v>
      </c>
      <c r="AC283" s="484" t="s">
        <v>146</v>
      </c>
      <c r="AD283" s="213" t="s">
        <v>150</v>
      </c>
      <c r="AE283" s="485">
        <v>1940</v>
      </c>
      <c r="AF283" s="488">
        <v>2120</v>
      </c>
      <c r="AG283" s="484" t="s">
        <v>146</v>
      </c>
      <c r="AH283" s="341" t="s">
        <v>151</v>
      </c>
      <c r="AI283" s="360">
        <v>3850</v>
      </c>
      <c r="AJ283" s="361">
        <v>4300</v>
      </c>
      <c r="AK283" s="480" t="s">
        <v>146</v>
      </c>
      <c r="AL283" s="778">
        <v>6960</v>
      </c>
      <c r="AM283" s="768" t="s">
        <v>146</v>
      </c>
      <c r="AN283" s="568">
        <v>70</v>
      </c>
      <c r="AO283" s="769" t="s">
        <v>152</v>
      </c>
      <c r="AP283" s="770">
        <v>7160</v>
      </c>
      <c r="AQ283" s="749" t="s">
        <v>146</v>
      </c>
      <c r="AR283" s="750">
        <v>70</v>
      </c>
      <c r="AS283" s="753" t="s">
        <v>152</v>
      </c>
      <c r="AT283" s="762" t="s">
        <v>154</v>
      </c>
      <c r="AU283" s="764" t="s">
        <v>154</v>
      </c>
      <c r="AV283" s="764" t="s">
        <v>154</v>
      </c>
      <c r="AW283" s="779" t="s">
        <v>154</v>
      </c>
      <c r="AX283" s="563" t="s">
        <v>152</v>
      </c>
      <c r="AY283" s="754" t="s">
        <v>270</v>
      </c>
      <c r="AZ283" s="161"/>
      <c r="BA283" s="161"/>
      <c r="BB283" s="152"/>
      <c r="BC283" s="152"/>
      <c r="BD283" s="152"/>
      <c r="BE283" s="152"/>
      <c r="BF283" s="152"/>
      <c r="BG283" s="152"/>
      <c r="BH283" s="152"/>
      <c r="BI283" s="152"/>
      <c r="BJ283" s="152"/>
      <c r="BK283" s="152"/>
      <c r="BL283" s="152"/>
      <c r="BM283" s="152"/>
    </row>
    <row r="284" spans="1:65" s="157" customFormat="1" ht="16.5" customHeight="1">
      <c r="A284" s="498"/>
      <c r="B284" s="501"/>
      <c r="C284" s="503"/>
      <c r="D284" s="214" t="s">
        <v>155</v>
      </c>
      <c r="E284" s="207"/>
      <c r="F284" s="425">
        <v>34870</v>
      </c>
      <c r="G284" s="419" t="s">
        <v>146</v>
      </c>
      <c r="H284" s="426">
        <v>320</v>
      </c>
      <c r="I284" s="427" t="s">
        <v>147</v>
      </c>
      <c r="J284" s="742"/>
      <c r="K284" s="744"/>
      <c r="L284" s="742"/>
      <c r="M284" s="774"/>
      <c r="N284" s="422" t="s">
        <v>146</v>
      </c>
      <c r="O284" s="428">
        <v>2920</v>
      </c>
      <c r="P284" s="429">
        <v>30</v>
      </c>
      <c r="Q284" s="578"/>
      <c r="R284" s="422"/>
      <c r="S284" s="342"/>
      <c r="T284" s="480"/>
      <c r="U284" s="343"/>
      <c r="V284" s="340"/>
      <c r="W284" s="505"/>
      <c r="X284" s="343"/>
      <c r="Y284" s="480"/>
      <c r="Z284" s="479"/>
      <c r="AA284" s="480"/>
      <c r="AB284" s="482"/>
      <c r="AC284" s="484"/>
      <c r="AD284" s="194" t="s">
        <v>156</v>
      </c>
      <c r="AE284" s="486"/>
      <c r="AF284" s="489"/>
      <c r="AG284" s="484"/>
      <c r="AH284" s="344" t="s">
        <v>157</v>
      </c>
      <c r="AI284" s="362">
        <v>2410</v>
      </c>
      <c r="AJ284" s="363">
        <v>2690</v>
      </c>
      <c r="AK284" s="480"/>
      <c r="AL284" s="766"/>
      <c r="AM284" s="768"/>
      <c r="AN284" s="569"/>
      <c r="AO284" s="769"/>
      <c r="AP284" s="771"/>
      <c r="AQ284" s="749"/>
      <c r="AR284" s="751"/>
      <c r="AS284" s="753"/>
      <c r="AT284" s="763"/>
      <c r="AU284" s="765"/>
      <c r="AV284" s="765"/>
      <c r="AW284" s="780"/>
      <c r="AX284" s="563"/>
      <c r="AY284" s="755"/>
      <c r="AZ284" s="161"/>
      <c r="BA284" s="161"/>
      <c r="BB284" s="152"/>
      <c r="BC284" s="152"/>
      <c r="BD284" s="152"/>
      <c r="BE284" s="152"/>
      <c r="BF284" s="152"/>
      <c r="BG284" s="152"/>
      <c r="BH284" s="152"/>
      <c r="BI284" s="152"/>
      <c r="BJ284" s="152"/>
      <c r="BK284" s="152"/>
      <c r="BL284" s="152"/>
      <c r="BM284" s="152"/>
    </row>
    <row r="285" spans="1:65" s="157" customFormat="1" ht="16.5" customHeight="1">
      <c r="A285" s="498"/>
      <c r="B285" s="501"/>
      <c r="C285" s="548" t="s">
        <v>158</v>
      </c>
      <c r="D285" s="214" t="s">
        <v>159</v>
      </c>
      <c r="E285" s="207"/>
      <c r="F285" s="425">
        <v>68900</v>
      </c>
      <c r="G285" s="419" t="s">
        <v>146</v>
      </c>
      <c r="H285" s="426">
        <v>640</v>
      </c>
      <c r="I285" s="427" t="s">
        <v>147</v>
      </c>
      <c r="J285" s="742"/>
      <c r="K285" s="744"/>
      <c r="L285" s="742"/>
      <c r="M285" s="774"/>
      <c r="N285" s="430"/>
      <c r="O285" s="352"/>
      <c r="P285" s="431"/>
      <c r="Q285" s="578"/>
      <c r="R285" s="422"/>
      <c r="S285" s="346"/>
      <c r="T285" s="480"/>
      <c r="U285" s="343"/>
      <c r="V285" s="340"/>
      <c r="W285" s="505"/>
      <c r="X285" s="343"/>
      <c r="Y285" s="480" t="s">
        <v>146</v>
      </c>
      <c r="Z285" s="550">
        <v>11150</v>
      </c>
      <c r="AA285" s="480"/>
      <c r="AB285" s="482"/>
      <c r="AC285" s="484"/>
      <c r="AD285" s="194" t="s">
        <v>160</v>
      </c>
      <c r="AE285" s="486"/>
      <c r="AF285" s="489"/>
      <c r="AG285" s="484"/>
      <c r="AH285" s="344" t="s">
        <v>161</v>
      </c>
      <c r="AI285" s="362">
        <v>2640</v>
      </c>
      <c r="AJ285" s="363">
        <v>2940</v>
      </c>
      <c r="AK285" s="480"/>
      <c r="AL285" s="766"/>
      <c r="AM285" s="768"/>
      <c r="AN285" s="569"/>
      <c r="AO285" s="769"/>
      <c r="AP285" s="771"/>
      <c r="AQ285" s="749"/>
      <c r="AR285" s="751"/>
      <c r="AS285" s="753"/>
      <c r="AT285" s="756">
        <v>0.01</v>
      </c>
      <c r="AU285" s="758">
        <v>0.03</v>
      </c>
      <c r="AV285" s="758">
        <v>0.04</v>
      </c>
      <c r="AW285" s="760">
        <v>0.06</v>
      </c>
      <c r="AX285" s="563"/>
      <c r="AY285" s="776">
        <v>0.06</v>
      </c>
      <c r="AZ285" s="161"/>
      <c r="BA285" s="161"/>
      <c r="BB285" s="152"/>
      <c r="BC285" s="152"/>
      <c r="BD285" s="152"/>
      <c r="BE285" s="152"/>
      <c r="BF285" s="152"/>
      <c r="BG285" s="152"/>
      <c r="BH285" s="152"/>
      <c r="BI285" s="152"/>
      <c r="BJ285" s="152"/>
      <c r="BK285" s="152"/>
      <c r="BL285" s="152"/>
      <c r="BM285" s="152"/>
    </row>
    <row r="286" spans="1:65" s="157" customFormat="1" ht="16.5" customHeight="1">
      <c r="A286" s="498"/>
      <c r="B286" s="501"/>
      <c r="C286" s="549"/>
      <c r="D286" s="221" t="s">
        <v>162</v>
      </c>
      <c r="E286" s="207"/>
      <c r="F286" s="432">
        <v>116880</v>
      </c>
      <c r="G286" s="419" t="s">
        <v>146</v>
      </c>
      <c r="H286" s="433">
        <v>1110</v>
      </c>
      <c r="I286" s="434" t="s">
        <v>147</v>
      </c>
      <c r="J286" s="742"/>
      <c r="K286" s="745"/>
      <c r="L286" s="742"/>
      <c r="M286" s="775"/>
      <c r="N286" s="430"/>
      <c r="O286" s="352"/>
      <c r="P286" s="431"/>
      <c r="Q286" s="578"/>
      <c r="R286" s="422"/>
      <c r="S286" s="346"/>
      <c r="T286" s="480"/>
      <c r="U286" s="343"/>
      <c r="V286" s="340"/>
      <c r="W286" s="505"/>
      <c r="X286" s="343"/>
      <c r="Y286" s="480"/>
      <c r="Z286" s="551"/>
      <c r="AA286" s="480"/>
      <c r="AB286" s="483"/>
      <c r="AC286" s="484"/>
      <c r="AD286" s="225" t="s">
        <v>163</v>
      </c>
      <c r="AE286" s="487"/>
      <c r="AF286" s="490"/>
      <c r="AG286" s="484"/>
      <c r="AH286" s="345" t="s">
        <v>164</v>
      </c>
      <c r="AI286" s="364">
        <v>2730</v>
      </c>
      <c r="AJ286" s="365">
        <v>3020</v>
      </c>
      <c r="AK286" s="480"/>
      <c r="AL286" s="767"/>
      <c r="AM286" s="768"/>
      <c r="AN286" s="570"/>
      <c r="AO286" s="769"/>
      <c r="AP286" s="772"/>
      <c r="AQ286" s="749"/>
      <c r="AR286" s="752"/>
      <c r="AS286" s="753"/>
      <c r="AT286" s="757"/>
      <c r="AU286" s="759"/>
      <c r="AV286" s="759"/>
      <c r="AW286" s="761"/>
      <c r="AX286" s="563"/>
      <c r="AY286" s="777"/>
      <c r="AZ286" s="161"/>
      <c r="BA286" s="161"/>
      <c r="BB286" s="152"/>
      <c r="BC286" s="152"/>
      <c r="BD286" s="152"/>
      <c r="BE286" s="152"/>
      <c r="BF286" s="152"/>
      <c r="BG286" s="152"/>
      <c r="BH286" s="152"/>
      <c r="BI286" s="152"/>
      <c r="BJ286" s="152"/>
      <c r="BK286" s="152"/>
      <c r="BL286" s="152"/>
      <c r="BM286" s="152"/>
    </row>
    <row r="287" spans="1:65" s="162" customFormat="1" ht="16.5" customHeight="1">
      <c r="A287" s="498"/>
      <c r="B287" s="542" t="s">
        <v>166</v>
      </c>
      <c r="C287" s="502" t="s">
        <v>144</v>
      </c>
      <c r="D287" s="206" t="s">
        <v>145</v>
      </c>
      <c r="E287" s="207"/>
      <c r="F287" s="418">
        <v>23240</v>
      </c>
      <c r="G287" s="419" t="s">
        <v>146</v>
      </c>
      <c r="H287" s="420">
        <v>210</v>
      </c>
      <c r="I287" s="421" t="s">
        <v>147</v>
      </c>
      <c r="J287" s="742" t="s">
        <v>146</v>
      </c>
      <c r="K287" s="743">
        <v>5990</v>
      </c>
      <c r="L287" s="742" t="s">
        <v>146</v>
      </c>
      <c r="M287" s="773">
        <v>60</v>
      </c>
      <c r="N287" s="422"/>
      <c r="O287" s="423"/>
      <c r="P287" s="424"/>
      <c r="Q287" s="578"/>
      <c r="R287" s="422"/>
      <c r="S287" s="346"/>
      <c r="T287" s="480"/>
      <c r="U287" s="343"/>
      <c r="V287" s="340"/>
      <c r="W287" s="505"/>
      <c r="X287" s="343"/>
      <c r="Y287" s="480" t="s">
        <v>146</v>
      </c>
      <c r="Z287" s="478">
        <v>7030</v>
      </c>
      <c r="AA287" s="480" t="s">
        <v>146</v>
      </c>
      <c r="AB287" s="481">
        <v>50</v>
      </c>
      <c r="AC287" s="484" t="s">
        <v>146</v>
      </c>
      <c r="AD287" s="213" t="s">
        <v>150</v>
      </c>
      <c r="AE287" s="485">
        <v>1690</v>
      </c>
      <c r="AF287" s="488">
        <v>1870</v>
      </c>
      <c r="AG287" s="484" t="s">
        <v>146</v>
      </c>
      <c r="AH287" s="341" t="s">
        <v>151</v>
      </c>
      <c r="AI287" s="360">
        <v>3460</v>
      </c>
      <c r="AJ287" s="361">
        <v>3850</v>
      </c>
      <c r="AK287" s="480" t="s">
        <v>146</v>
      </c>
      <c r="AL287" s="778">
        <v>5220</v>
      </c>
      <c r="AM287" s="768" t="s">
        <v>146</v>
      </c>
      <c r="AN287" s="568">
        <v>50</v>
      </c>
      <c r="AO287" s="769" t="s">
        <v>152</v>
      </c>
      <c r="AP287" s="770">
        <v>5370</v>
      </c>
      <c r="AQ287" s="749" t="s">
        <v>146</v>
      </c>
      <c r="AR287" s="750">
        <v>50</v>
      </c>
      <c r="AS287" s="753" t="s">
        <v>152</v>
      </c>
      <c r="AT287" s="762" t="s">
        <v>154</v>
      </c>
      <c r="AU287" s="764" t="s">
        <v>154</v>
      </c>
      <c r="AV287" s="764" t="s">
        <v>154</v>
      </c>
      <c r="AW287" s="779" t="s">
        <v>154</v>
      </c>
      <c r="AX287" s="563" t="s">
        <v>152</v>
      </c>
      <c r="AY287" s="754" t="s">
        <v>270</v>
      </c>
      <c r="AZ287" s="161"/>
      <c r="BA287" s="161"/>
      <c r="BB287" s="152"/>
      <c r="BC287" s="152"/>
      <c r="BD287" s="152"/>
      <c r="BE287" s="152"/>
      <c r="BF287" s="152"/>
      <c r="BG287" s="152"/>
      <c r="BH287" s="152"/>
      <c r="BI287" s="152"/>
      <c r="BJ287" s="152"/>
      <c r="BK287" s="152"/>
      <c r="BL287" s="152"/>
      <c r="BM287" s="152"/>
    </row>
    <row r="288" spans="1:65" s="162" customFormat="1" ht="16.5" customHeight="1">
      <c r="A288" s="498"/>
      <c r="B288" s="501"/>
      <c r="C288" s="503"/>
      <c r="D288" s="214" t="s">
        <v>155</v>
      </c>
      <c r="E288" s="207"/>
      <c r="F288" s="425">
        <v>29040</v>
      </c>
      <c r="G288" s="419" t="s">
        <v>146</v>
      </c>
      <c r="H288" s="426">
        <v>260</v>
      </c>
      <c r="I288" s="427" t="s">
        <v>147</v>
      </c>
      <c r="J288" s="742"/>
      <c r="K288" s="744"/>
      <c r="L288" s="742"/>
      <c r="M288" s="774"/>
      <c r="N288" s="422" t="s">
        <v>146</v>
      </c>
      <c r="O288" s="428">
        <v>2920</v>
      </c>
      <c r="P288" s="429">
        <v>30</v>
      </c>
      <c r="Q288" s="578"/>
      <c r="R288" s="422"/>
      <c r="S288" s="346"/>
      <c r="T288" s="480"/>
      <c r="U288" s="343"/>
      <c r="V288" s="340"/>
      <c r="W288" s="505"/>
      <c r="X288" s="343"/>
      <c r="Y288" s="480"/>
      <c r="Z288" s="479"/>
      <c r="AA288" s="480"/>
      <c r="AB288" s="482"/>
      <c r="AC288" s="484"/>
      <c r="AD288" s="194" t="s">
        <v>156</v>
      </c>
      <c r="AE288" s="486"/>
      <c r="AF288" s="489"/>
      <c r="AG288" s="484"/>
      <c r="AH288" s="344" t="s">
        <v>157</v>
      </c>
      <c r="AI288" s="362">
        <v>2170</v>
      </c>
      <c r="AJ288" s="363">
        <v>2410</v>
      </c>
      <c r="AK288" s="480"/>
      <c r="AL288" s="766"/>
      <c r="AM288" s="768"/>
      <c r="AN288" s="569"/>
      <c r="AO288" s="769"/>
      <c r="AP288" s="771"/>
      <c r="AQ288" s="749"/>
      <c r="AR288" s="751"/>
      <c r="AS288" s="753"/>
      <c r="AT288" s="763"/>
      <c r="AU288" s="765"/>
      <c r="AV288" s="765"/>
      <c r="AW288" s="780"/>
      <c r="AX288" s="563"/>
      <c r="AY288" s="755"/>
      <c r="AZ288" s="161"/>
      <c r="BA288" s="161"/>
      <c r="BB288" s="152"/>
      <c r="BC288" s="152"/>
      <c r="BD288" s="152"/>
      <c r="BE288" s="152"/>
      <c r="BF288" s="152"/>
      <c r="BG288" s="152"/>
      <c r="BH288" s="152"/>
      <c r="BI288" s="152"/>
      <c r="BJ288" s="152"/>
      <c r="BK288" s="152"/>
      <c r="BL288" s="152"/>
      <c r="BM288" s="152"/>
    </row>
    <row r="289" spans="1:65" s="162" customFormat="1" ht="16.5" customHeight="1">
      <c r="A289" s="498"/>
      <c r="B289" s="501"/>
      <c r="C289" s="548" t="s">
        <v>158</v>
      </c>
      <c r="D289" s="214" t="s">
        <v>159</v>
      </c>
      <c r="E289" s="207"/>
      <c r="F289" s="425">
        <v>61540</v>
      </c>
      <c r="G289" s="419" t="s">
        <v>146</v>
      </c>
      <c r="H289" s="426">
        <v>560</v>
      </c>
      <c r="I289" s="427" t="s">
        <v>147</v>
      </c>
      <c r="J289" s="742"/>
      <c r="K289" s="744"/>
      <c r="L289" s="742"/>
      <c r="M289" s="774"/>
      <c r="N289" s="430"/>
      <c r="O289" s="352"/>
      <c r="P289" s="431"/>
      <c r="Q289" s="578"/>
      <c r="R289" s="422"/>
      <c r="S289" s="346"/>
      <c r="T289" s="480"/>
      <c r="U289" s="343"/>
      <c r="V289" s="340"/>
      <c r="W289" s="505"/>
      <c r="X289" s="343"/>
      <c r="Y289" s="480" t="s">
        <v>146</v>
      </c>
      <c r="Z289" s="550">
        <v>9060</v>
      </c>
      <c r="AA289" s="480"/>
      <c r="AB289" s="482"/>
      <c r="AC289" s="484"/>
      <c r="AD289" s="194" t="s">
        <v>160</v>
      </c>
      <c r="AE289" s="486"/>
      <c r="AF289" s="489"/>
      <c r="AG289" s="484"/>
      <c r="AH289" s="344" t="s">
        <v>161</v>
      </c>
      <c r="AI289" s="362">
        <v>2380</v>
      </c>
      <c r="AJ289" s="363">
        <v>2640</v>
      </c>
      <c r="AK289" s="480"/>
      <c r="AL289" s="766"/>
      <c r="AM289" s="768"/>
      <c r="AN289" s="569"/>
      <c r="AO289" s="769"/>
      <c r="AP289" s="771"/>
      <c r="AQ289" s="749"/>
      <c r="AR289" s="751"/>
      <c r="AS289" s="753"/>
      <c r="AT289" s="756">
        <v>0.01</v>
      </c>
      <c r="AU289" s="758">
        <v>0.03</v>
      </c>
      <c r="AV289" s="758">
        <v>0.04</v>
      </c>
      <c r="AW289" s="760">
        <v>0.05</v>
      </c>
      <c r="AX289" s="563"/>
      <c r="AY289" s="776">
        <v>0.06</v>
      </c>
      <c r="AZ289" s="161"/>
      <c r="BA289" s="161"/>
      <c r="BB289" s="152"/>
      <c r="BC289" s="152"/>
      <c r="BD289" s="152"/>
      <c r="BE289" s="152"/>
      <c r="BF289" s="152"/>
      <c r="BG289" s="152"/>
      <c r="BH289" s="152"/>
      <c r="BI289" s="152"/>
      <c r="BJ289" s="152"/>
      <c r="BK289" s="152"/>
      <c r="BL289" s="152"/>
      <c r="BM289" s="152"/>
    </row>
    <row r="290" spans="1:65" s="162" customFormat="1" ht="16.5" customHeight="1">
      <c r="A290" s="498"/>
      <c r="B290" s="501"/>
      <c r="C290" s="549"/>
      <c r="D290" s="221" t="s">
        <v>162</v>
      </c>
      <c r="E290" s="207"/>
      <c r="F290" s="432">
        <v>108450</v>
      </c>
      <c r="G290" s="419" t="s">
        <v>146</v>
      </c>
      <c r="H290" s="433">
        <v>1030</v>
      </c>
      <c r="I290" s="434" t="s">
        <v>147</v>
      </c>
      <c r="J290" s="742"/>
      <c r="K290" s="745"/>
      <c r="L290" s="742"/>
      <c r="M290" s="775"/>
      <c r="N290" s="430"/>
      <c r="O290" s="352"/>
      <c r="P290" s="431"/>
      <c r="Q290" s="578"/>
      <c r="R290" s="422"/>
      <c r="S290" s="346"/>
      <c r="T290" s="480"/>
      <c r="U290" s="343"/>
      <c r="V290" s="340"/>
      <c r="W290" s="505"/>
      <c r="X290" s="343"/>
      <c r="Y290" s="480"/>
      <c r="Z290" s="551"/>
      <c r="AA290" s="480"/>
      <c r="AB290" s="483"/>
      <c r="AC290" s="484"/>
      <c r="AD290" s="225" t="s">
        <v>163</v>
      </c>
      <c r="AE290" s="487"/>
      <c r="AF290" s="490"/>
      <c r="AG290" s="484"/>
      <c r="AH290" s="345" t="s">
        <v>164</v>
      </c>
      <c r="AI290" s="364">
        <v>2440</v>
      </c>
      <c r="AJ290" s="365">
        <v>2670</v>
      </c>
      <c r="AK290" s="480"/>
      <c r="AL290" s="767"/>
      <c r="AM290" s="768"/>
      <c r="AN290" s="570"/>
      <c r="AO290" s="769"/>
      <c r="AP290" s="772"/>
      <c r="AQ290" s="749"/>
      <c r="AR290" s="752"/>
      <c r="AS290" s="753"/>
      <c r="AT290" s="757"/>
      <c r="AU290" s="759"/>
      <c r="AV290" s="759"/>
      <c r="AW290" s="761"/>
      <c r="AX290" s="563"/>
      <c r="AY290" s="777"/>
      <c r="AZ290" s="161"/>
      <c r="BA290" s="161"/>
      <c r="BB290" s="152"/>
      <c r="BC290" s="152"/>
      <c r="BD290" s="152"/>
      <c r="BE290" s="152"/>
      <c r="BF290" s="152"/>
      <c r="BG290" s="152"/>
      <c r="BH290" s="152"/>
      <c r="BI290" s="152"/>
      <c r="BJ290" s="152"/>
      <c r="BK290" s="152"/>
      <c r="BL290" s="152"/>
      <c r="BM290" s="152"/>
    </row>
    <row r="291" spans="1:65" s="162" customFormat="1" ht="16.5" customHeight="1">
      <c r="A291" s="498"/>
      <c r="B291" s="500" t="s">
        <v>167</v>
      </c>
      <c r="C291" s="502" t="s">
        <v>144</v>
      </c>
      <c r="D291" s="206" t="s">
        <v>145</v>
      </c>
      <c r="E291" s="207"/>
      <c r="F291" s="418">
        <v>21850</v>
      </c>
      <c r="G291" s="419" t="s">
        <v>146</v>
      </c>
      <c r="H291" s="420">
        <v>200</v>
      </c>
      <c r="I291" s="421" t="s">
        <v>147</v>
      </c>
      <c r="J291" s="742" t="s">
        <v>146</v>
      </c>
      <c r="K291" s="743">
        <v>4790</v>
      </c>
      <c r="L291" s="742" t="s">
        <v>146</v>
      </c>
      <c r="M291" s="773">
        <v>50</v>
      </c>
      <c r="N291" s="422"/>
      <c r="O291" s="423"/>
      <c r="P291" s="424"/>
      <c r="Q291" s="578"/>
      <c r="R291" s="422"/>
      <c r="S291" s="572" t="s">
        <v>168</v>
      </c>
      <c r="T291" s="480"/>
      <c r="U291" s="573" t="s">
        <v>168</v>
      </c>
      <c r="V291" s="347"/>
      <c r="W291" s="505"/>
      <c r="X291" s="348"/>
      <c r="Y291" s="480" t="s">
        <v>146</v>
      </c>
      <c r="Z291" s="478">
        <v>6150</v>
      </c>
      <c r="AA291" s="480" t="s">
        <v>146</v>
      </c>
      <c r="AB291" s="481">
        <v>40</v>
      </c>
      <c r="AC291" s="484" t="s">
        <v>146</v>
      </c>
      <c r="AD291" s="213" t="s">
        <v>150</v>
      </c>
      <c r="AE291" s="485">
        <v>1520</v>
      </c>
      <c r="AF291" s="488">
        <v>1690</v>
      </c>
      <c r="AG291" s="484" t="s">
        <v>146</v>
      </c>
      <c r="AH291" s="341" t="s">
        <v>151</v>
      </c>
      <c r="AI291" s="360">
        <v>3100</v>
      </c>
      <c r="AJ291" s="361">
        <v>3460</v>
      </c>
      <c r="AK291" s="480" t="s">
        <v>146</v>
      </c>
      <c r="AL291" s="778">
        <v>4170</v>
      </c>
      <c r="AM291" s="768" t="s">
        <v>146</v>
      </c>
      <c r="AN291" s="568">
        <v>40</v>
      </c>
      <c r="AO291" s="769" t="s">
        <v>152</v>
      </c>
      <c r="AP291" s="770">
        <v>4300</v>
      </c>
      <c r="AQ291" s="749" t="s">
        <v>146</v>
      </c>
      <c r="AR291" s="750">
        <v>40</v>
      </c>
      <c r="AS291" s="753" t="s">
        <v>152</v>
      </c>
      <c r="AT291" s="762" t="s">
        <v>154</v>
      </c>
      <c r="AU291" s="764" t="s">
        <v>154</v>
      </c>
      <c r="AV291" s="764" t="s">
        <v>154</v>
      </c>
      <c r="AW291" s="779" t="s">
        <v>154</v>
      </c>
      <c r="AX291" s="563" t="s">
        <v>152</v>
      </c>
      <c r="AY291" s="754" t="s">
        <v>270</v>
      </c>
      <c r="AZ291" s="161"/>
      <c r="BA291" s="161"/>
      <c r="BB291" s="152"/>
      <c r="BC291" s="152"/>
      <c r="BD291" s="152"/>
      <c r="BE291" s="152"/>
      <c r="BF291" s="152"/>
      <c r="BG291" s="152"/>
      <c r="BH291" s="152"/>
      <c r="BI291" s="152"/>
      <c r="BJ291" s="152"/>
      <c r="BK291" s="152"/>
      <c r="BL291" s="152"/>
      <c r="BM291" s="152"/>
    </row>
    <row r="292" spans="1:65" s="162" customFormat="1" ht="16.5" customHeight="1">
      <c r="A292" s="498"/>
      <c r="B292" s="501"/>
      <c r="C292" s="503"/>
      <c r="D292" s="214" t="s">
        <v>155</v>
      </c>
      <c r="E292" s="207"/>
      <c r="F292" s="425">
        <v>27470</v>
      </c>
      <c r="G292" s="419" t="s">
        <v>146</v>
      </c>
      <c r="H292" s="426">
        <v>250</v>
      </c>
      <c r="I292" s="427" t="s">
        <v>147</v>
      </c>
      <c r="J292" s="742"/>
      <c r="K292" s="744"/>
      <c r="L292" s="742"/>
      <c r="M292" s="774"/>
      <c r="N292" s="422" t="s">
        <v>146</v>
      </c>
      <c r="O292" s="428">
        <v>2920</v>
      </c>
      <c r="P292" s="429">
        <v>30</v>
      </c>
      <c r="Q292" s="578"/>
      <c r="R292" s="422"/>
      <c r="S292" s="572"/>
      <c r="T292" s="480"/>
      <c r="U292" s="573"/>
      <c r="V292" s="347"/>
      <c r="W292" s="505"/>
      <c r="X292" s="348"/>
      <c r="Y292" s="480"/>
      <c r="Z292" s="479"/>
      <c r="AA292" s="480"/>
      <c r="AB292" s="482"/>
      <c r="AC292" s="484"/>
      <c r="AD292" s="194" t="s">
        <v>156</v>
      </c>
      <c r="AE292" s="486"/>
      <c r="AF292" s="489"/>
      <c r="AG292" s="484"/>
      <c r="AH292" s="344" t="s">
        <v>157</v>
      </c>
      <c r="AI292" s="362">
        <v>1930</v>
      </c>
      <c r="AJ292" s="363">
        <v>2170</v>
      </c>
      <c r="AK292" s="480"/>
      <c r="AL292" s="766"/>
      <c r="AM292" s="768"/>
      <c r="AN292" s="569"/>
      <c r="AO292" s="769"/>
      <c r="AP292" s="771"/>
      <c r="AQ292" s="749"/>
      <c r="AR292" s="751"/>
      <c r="AS292" s="753"/>
      <c r="AT292" s="763"/>
      <c r="AU292" s="765"/>
      <c r="AV292" s="765"/>
      <c r="AW292" s="780"/>
      <c r="AX292" s="563"/>
      <c r="AY292" s="755"/>
      <c r="AZ292" s="161"/>
      <c r="BA292" s="161"/>
      <c r="BB292" s="152"/>
      <c r="BC292" s="152"/>
      <c r="BD292" s="152"/>
      <c r="BE292" s="152"/>
      <c r="BF292" s="152"/>
      <c r="BG292" s="152"/>
      <c r="BH292" s="152"/>
      <c r="BI292" s="152"/>
      <c r="BJ292" s="152"/>
      <c r="BK292" s="152"/>
      <c r="BL292" s="152"/>
      <c r="BM292" s="152"/>
    </row>
    <row r="293" spans="1:65" s="162" customFormat="1" ht="16.5" customHeight="1">
      <c r="A293" s="498"/>
      <c r="B293" s="501"/>
      <c r="C293" s="548" t="s">
        <v>158</v>
      </c>
      <c r="D293" s="214" t="s">
        <v>159</v>
      </c>
      <c r="E293" s="207"/>
      <c r="F293" s="425">
        <v>59550</v>
      </c>
      <c r="G293" s="419" t="s">
        <v>146</v>
      </c>
      <c r="H293" s="426">
        <v>540</v>
      </c>
      <c r="I293" s="427" t="s">
        <v>147</v>
      </c>
      <c r="J293" s="742"/>
      <c r="K293" s="744"/>
      <c r="L293" s="742"/>
      <c r="M293" s="774"/>
      <c r="N293" s="430"/>
      <c r="O293" s="352"/>
      <c r="P293" s="431"/>
      <c r="Q293" s="578"/>
      <c r="R293" s="422"/>
      <c r="S293" s="572"/>
      <c r="T293" s="480"/>
      <c r="U293" s="573"/>
      <c r="V293" s="347"/>
      <c r="W293" s="505"/>
      <c r="X293" s="348"/>
      <c r="Y293" s="480" t="s">
        <v>146</v>
      </c>
      <c r="Z293" s="550">
        <v>7810</v>
      </c>
      <c r="AA293" s="480"/>
      <c r="AB293" s="482"/>
      <c r="AC293" s="484"/>
      <c r="AD293" s="194" t="s">
        <v>160</v>
      </c>
      <c r="AE293" s="486"/>
      <c r="AF293" s="489"/>
      <c r="AG293" s="484"/>
      <c r="AH293" s="344" t="s">
        <v>161</v>
      </c>
      <c r="AI293" s="362">
        <v>2130</v>
      </c>
      <c r="AJ293" s="363">
        <v>2380</v>
      </c>
      <c r="AK293" s="480"/>
      <c r="AL293" s="766"/>
      <c r="AM293" s="768"/>
      <c r="AN293" s="569"/>
      <c r="AO293" s="769"/>
      <c r="AP293" s="771"/>
      <c r="AQ293" s="749"/>
      <c r="AR293" s="751"/>
      <c r="AS293" s="753"/>
      <c r="AT293" s="756">
        <v>0.02</v>
      </c>
      <c r="AU293" s="758">
        <v>0.03</v>
      </c>
      <c r="AV293" s="758">
        <v>0.05</v>
      </c>
      <c r="AW293" s="760">
        <v>0.06</v>
      </c>
      <c r="AX293" s="563"/>
      <c r="AY293" s="776">
        <v>0.06</v>
      </c>
      <c r="AZ293" s="161"/>
      <c r="BA293" s="161"/>
      <c r="BB293" s="152"/>
      <c r="BC293" s="152"/>
      <c r="BD293" s="152"/>
      <c r="BE293" s="152"/>
      <c r="BF293" s="152"/>
      <c r="BG293" s="152"/>
      <c r="BH293" s="152"/>
      <c r="BI293" s="152"/>
      <c r="BJ293" s="152"/>
      <c r="BK293" s="152"/>
      <c r="BL293" s="152"/>
      <c r="BM293" s="152"/>
    </row>
    <row r="294" spans="1:65" s="162" customFormat="1" ht="16.5" customHeight="1">
      <c r="A294" s="498"/>
      <c r="B294" s="501"/>
      <c r="C294" s="549"/>
      <c r="D294" s="221" t="s">
        <v>162</v>
      </c>
      <c r="E294" s="207"/>
      <c r="F294" s="432">
        <v>106170</v>
      </c>
      <c r="G294" s="419" t="s">
        <v>146</v>
      </c>
      <c r="H294" s="433">
        <v>1000</v>
      </c>
      <c r="I294" s="434" t="s">
        <v>147</v>
      </c>
      <c r="J294" s="742"/>
      <c r="K294" s="745"/>
      <c r="L294" s="742"/>
      <c r="M294" s="775"/>
      <c r="N294" s="430"/>
      <c r="O294" s="352"/>
      <c r="P294" s="431"/>
      <c r="Q294" s="578"/>
      <c r="R294" s="422"/>
      <c r="S294" s="342" t="s">
        <v>169</v>
      </c>
      <c r="T294" s="480"/>
      <c r="U294" s="342" t="s">
        <v>169</v>
      </c>
      <c r="V294" s="349"/>
      <c r="W294" s="505"/>
      <c r="X294" s="342"/>
      <c r="Y294" s="480"/>
      <c r="Z294" s="551"/>
      <c r="AA294" s="480"/>
      <c r="AB294" s="483"/>
      <c r="AC294" s="484"/>
      <c r="AD294" s="225" t="s">
        <v>163</v>
      </c>
      <c r="AE294" s="487"/>
      <c r="AF294" s="490"/>
      <c r="AG294" s="484"/>
      <c r="AH294" s="345" t="s">
        <v>164</v>
      </c>
      <c r="AI294" s="364">
        <v>2210</v>
      </c>
      <c r="AJ294" s="365">
        <v>2440</v>
      </c>
      <c r="AK294" s="480"/>
      <c r="AL294" s="767"/>
      <c r="AM294" s="768"/>
      <c r="AN294" s="570"/>
      <c r="AO294" s="769"/>
      <c r="AP294" s="772"/>
      <c r="AQ294" s="749"/>
      <c r="AR294" s="752"/>
      <c r="AS294" s="753"/>
      <c r="AT294" s="757"/>
      <c r="AU294" s="759"/>
      <c r="AV294" s="759"/>
      <c r="AW294" s="761"/>
      <c r="AX294" s="563"/>
      <c r="AY294" s="777"/>
      <c r="AZ294" s="161"/>
      <c r="BA294" s="161"/>
      <c r="BB294" s="152"/>
      <c r="BC294" s="152"/>
      <c r="BD294" s="152"/>
      <c r="BE294" s="152"/>
      <c r="BF294" s="152"/>
      <c r="BG294" s="152"/>
      <c r="BH294" s="152"/>
      <c r="BI294" s="152"/>
      <c r="BJ294" s="152"/>
      <c r="BK294" s="152"/>
      <c r="BL294" s="152"/>
      <c r="BM294" s="152"/>
    </row>
    <row r="295" spans="1:65" s="162" customFormat="1" ht="16.5" customHeight="1">
      <c r="A295" s="498"/>
      <c r="B295" s="500" t="s">
        <v>170</v>
      </c>
      <c r="C295" s="502" t="s">
        <v>144</v>
      </c>
      <c r="D295" s="206" t="s">
        <v>145</v>
      </c>
      <c r="E295" s="207"/>
      <c r="F295" s="418">
        <v>19330</v>
      </c>
      <c r="G295" s="419" t="s">
        <v>146</v>
      </c>
      <c r="H295" s="420">
        <v>170</v>
      </c>
      <c r="I295" s="421" t="s">
        <v>147</v>
      </c>
      <c r="J295" s="742" t="s">
        <v>146</v>
      </c>
      <c r="K295" s="743">
        <v>3990</v>
      </c>
      <c r="L295" s="742" t="s">
        <v>146</v>
      </c>
      <c r="M295" s="773">
        <v>40</v>
      </c>
      <c r="N295" s="422"/>
      <c r="O295" s="423"/>
      <c r="P295" s="424"/>
      <c r="Q295" s="578"/>
      <c r="R295" s="422"/>
      <c r="S295" s="342">
        <v>120370</v>
      </c>
      <c r="T295" s="480"/>
      <c r="U295" s="343">
        <v>1200</v>
      </c>
      <c r="V295" s="340"/>
      <c r="W295" s="505"/>
      <c r="X295" s="343"/>
      <c r="Y295" s="480" t="s">
        <v>146</v>
      </c>
      <c r="Z295" s="478">
        <v>5560</v>
      </c>
      <c r="AA295" s="480" t="s">
        <v>146</v>
      </c>
      <c r="AB295" s="481">
        <v>30</v>
      </c>
      <c r="AC295" s="484" t="s">
        <v>146</v>
      </c>
      <c r="AD295" s="213" t="s">
        <v>150</v>
      </c>
      <c r="AE295" s="485">
        <v>1270</v>
      </c>
      <c r="AF295" s="488">
        <v>1410</v>
      </c>
      <c r="AG295" s="484" t="s">
        <v>146</v>
      </c>
      <c r="AH295" s="341" t="s">
        <v>151</v>
      </c>
      <c r="AI295" s="360">
        <v>2540</v>
      </c>
      <c r="AJ295" s="361">
        <v>2860</v>
      </c>
      <c r="AK295" s="480" t="s">
        <v>146</v>
      </c>
      <c r="AL295" s="778">
        <v>3480</v>
      </c>
      <c r="AM295" s="768" t="s">
        <v>146</v>
      </c>
      <c r="AN295" s="568">
        <v>30</v>
      </c>
      <c r="AO295" s="769" t="s">
        <v>152</v>
      </c>
      <c r="AP295" s="770">
        <v>3580</v>
      </c>
      <c r="AQ295" s="749" t="s">
        <v>146</v>
      </c>
      <c r="AR295" s="750">
        <v>30</v>
      </c>
      <c r="AS295" s="753" t="s">
        <v>152</v>
      </c>
      <c r="AT295" s="762" t="s">
        <v>154</v>
      </c>
      <c r="AU295" s="764" t="s">
        <v>154</v>
      </c>
      <c r="AV295" s="764" t="s">
        <v>154</v>
      </c>
      <c r="AW295" s="779" t="s">
        <v>154</v>
      </c>
      <c r="AX295" s="563" t="s">
        <v>152</v>
      </c>
      <c r="AY295" s="754" t="s">
        <v>270</v>
      </c>
      <c r="AZ295" s="161"/>
      <c r="BA295" s="161"/>
      <c r="BB295" s="152"/>
      <c r="BC295" s="152"/>
      <c r="BD295" s="152"/>
      <c r="BE295" s="152"/>
      <c r="BF295" s="152"/>
      <c r="BG295" s="152"/>
      <c r="BH295" s="152"/>
      <c r="BI295" s="152"/>
      <c r="BJ295" s="152"/>
      <c r="BK295" s="152"/>
      <c r="BL295" s="152"/>
      <c r="BM295" s="152"/>
    </row>
    <row r="296" spans="1:65" s="162" customFormat="1" ht="16.5" customHeight="1">
      <c r="A296" s="498"/>
      <c r="B296" s="501"/>
      <c r="C296" s="503"/>
      <c r="D296" s="214" t="s">
        <v>155</v>
      </c>
      <c r="E296" s="207"/>
      <c r="F296" s="425">
        <v>24600</v>
      </c>
      <c r="G296" s="419" t="s">
        <v>146</v>
      </c>
      <c r="H296" s="426">
        <v>220</v>
      </c>
      <c r="I296" s="427" t="s">
        <v>147</v>
      </c>
      <c r="J296" s="742"/>
      <c r="K296" s="744"/>
      <c r="L296" s="742"/>
      <c r="M296" s="774"/>
      <c r="N296" s="422" t="s">
        <v>146</v>
      </c>
      <c r="O296" s="428">
        <v>2920</v>
      </c>
      <c r="P296" s="429">
        <v>30</v>
      </c>
      <c r="Q296" s="578"/>
      <c r="R296" s="422"/>
      <c r="S296" s="350"/>
      <c r="T296" s="480"/>
      <c r="U296" s="350"/>
      <c r="V296" s="351"/>
      <c r="W296" s="505"/>
      <c r="X296" s="350"/>
      <c r="Y296" s="480"/>
      <c r="Z296" s="479"/>
      <c r="AA296" s="480"/>
      <c r="AB296" s="482"/>
      <c r="AC296" s="484"/>
      <c r="AD296" s="194" t="s">
        <v>156</v>
      </c>
      <c r="AE296" s="486"/>
      <c r="AF296" s="489"/>
      <c r="AG296" s="484"/>
      <c r="AH296" s="344" t="s">
        <v>157</v>
      </c>
      <c r="AI296" s="362">
        <v>1600</v>
      </c>
      <c r="AJ296" s="363">
        <v>1760</v>
      </c>
      <c r="AK296" s="480"/>
      <c r="AL296" s="766"/>
      <c r="AM296" s="768"/>
      <c r="AN296" s="569"/>
      <c r="AO296" s="769"/>
      <c r="AP296" s="771"/>
      <c r="AQ296" s="749"/>
      <c r="AR296" s="751"/>
      <c r="AS296" s="753"/>
      <c r="AT296" s="763"/>
      <c r="AU296" s="765"/>
      <c r="AV296" s="765"/>
      <c r="AW296" s="780"/>
      <c r="AX296" s="563"/>
      <c r="AY296" s="755"/>
      <c r="AZ296" s="161"/>
      <c r="BA296" s="161"/>
      <c r="BB296" s="152"/>
      <c r="BC296" s="152"/>
      <c r="BD296" s="152"/>
      <c r="BE296" s="152"/>
      <c r="BF296" s="152"/>
      <c r="BG296" s="152"/>
      <c r="BH296" s="152"/>
      <c r="BI296" s="152"/>
      <c r="BJ296" s="152"/>
      <c r="BK296" s="152"/>
      <c r="BL296" s="152"/>
      <c r="BM296" s="152"/>
    </row>
    <row r="297" spans="1:65" s="162" customFormat="1" ht="16.5" customHeight="1">
      <c r="A297" s="498"/>
      <c r="B297" s="501"/>
      <c r="C297" s="548" t="s">
        <v>158</v>
      </c>
      <c r="D297" s="214" t="s">
        <v>159</v>
      </c>
      <c r="E297" s="207"/>
      <c r="F297" s="425">
        <v>55930</v>
      </c>
      <c r="G297" s="419" t="s">
        <v>146</v>
      </c>
      <c r="H297" s="426">
        <v>500</v>
      </c>
      <c r="I297" s="427" t="s">
        <v>147</v>
      </c>
      <c r="J297" s="742"/>
      <c r="K297" s="744"/>
      <c r="L297" s="742"/>
      <c r="M297" s="774"/>
      <c r="N297" s="430"/>
      <c r="O297" s="352"/>
      <c r="P297" s="431"/>
      <c r="Q297" s="578"/>
      <c r="R297" s="422"/>
      <c r="S297" s="342" t="s">
        <v>171</v>
      </c>
      <c r="T297" s="480"/>
      <c r="U297" s="342" t="s">
        <v>171</v>
      </c>
      <c r="V297" s="349"/>
      <c r="W297" s="505"/>
      <c r="X297" s="342"/>
      <c r="Y297" s="480" t="s">
        <v>146</v>
      </c>
      <c r="Z297" s="550">
        <v>6970</v>
      </c>
      <c r="AA297" s="480"/>
      <c r="AB297" s="482"/>
      <c r="AC297" s="484"/>
      <c r="AD297" s="194" t="s">
        <v>160</v>
      </c>
      <c r="AE297" s="486"/>
      <c r="AF297" s="489"/>
      <c r="AG297" s="484"/>
      <c r="AH297" s="344" t="s">
        <v>161</v>
      </c>
      <c r="AI297" s="362">
        <v>1770</v>
      </c>
      <c r="AJ297" s="363">
        <v>1930</v>
      </c>
      <c r="AK297" s="480"/>
      <c r="AL297" s="766"/>
      <c r="AM297" s="768"/>
      <c r="AN297" s="569"/>
      <c r="AO297" s="769"/>
      <c r="AP297" s="771"/>
      <c r="AQ297" s="749"/>
      <c r="AR297" s="751"/>
      <c r="AS297" s="753"/>
      <c r="AT297" s="756">
        <v>0.02</v>
      </c>
      <c r="AU297" s="758">
        <v>0.03</v>
      </c>
      <c r="AV297" s="758">
        <v>0.05</v>
      </c>
      <c r="AW297" s="760">
        <v>0.06</v>
      </c>
      <c r="AX297" s="563"/>
      <c r="AY297" s="776">
        <v>0.06</v>
      </c>
      <c r="AZ297" s="161"/>
      <c r="BA297" s="161"/>
      <c r="BB297" s="152"/>
      <c r="BC297" s="152"/>
      <c r="BD297" s="152"/>
      <c r="BE297" s="152"/>
      <c r="BF297" s="152"/>
      <c r="BG297" s="152"/>
      <c r="BH297" s="152"/>
      <c r="BI297" s="152"/>
      <c r="BJ297" s="152"/>
      <c r="BK297" s="152"/>
      <c r="BL297" s="152"/>
      <c r="BM297" s="152"/>
    </row>
    <row r="298" spans="1:65" s="162" customFormat="1" ht="16.5" customHeight="1">
      <c r="A298" s="498"/>
      <c r="B298" s="501"/>
      <c r="C298" s="549"/>
      <c r="D298" s="221" t="s">
        <v>162</v>
      </c>
      <c r="E298" s="207"/>
      <c r="F298" s="432">
        <v>102030</v>
      </c>
      <c r="G298" s="419" t="s">
        <v>146</v>
      </c>
      <c r="H298" s="433">
        <v>960</v>
      </c>
      <c r="I298" s="434" t="s">
        <v>147</v>
      </c>
      <c r="J298" s="742"/>
      <c r="K298" s="745"/>
      <c r="L298" s="742"/>
      <c r="M298" s="775"/>
      <c r="N298" s="430"/>
      <c r="O298" s="352"/>
      <c r="P298" s="431"/>
      <c r="Q298" s="578"/>
      <c r="R298" s="422"/>
      <c r="S298" s="342">
        <v>128800</v>
      </c>
      <c r="T298" s="480"/>
      <c r="U298" s="343">
        <v>1290</v>
      </c>
      <c r="V298" s="340"/>
      <c r="W298" s="505"/>
      <c r="X298" s="343"/>
      <c r="Y298" s="480"/>
      <c r="Z298" s="551"/>
      <c r="AA298" s="480"/>
      <c r="AB298" s="483"/>
      <c r="AC298" s="484"/>
      <c r="AD298" s="225" t="s">
        <v>163</v>
      </c>
      <c r="AE298" s="487"/>
      <c r="AF298" s="490"/>
      <c r="AG298" s="484"/>
      <c r="AH298" s="345" t="s">
        <v>164</v>
      </c>
      <c r="AI298" s="364">
        <v>1800</v>
      </c>
      <c r="AJ298" s="365">
        <v>1970</v>
      </c>
      <c r="AK298" s="480"/>
      <c r="AL298" s="767"/>
      <c r="AM298" s="768"/>
      <c r="AN298" s="570"/>
      <c r="AO298" s="769"/>
      <c r="AP298" s="772"/>
      <c r="AQ298" s="749"/>
      <c r="AR298" s="752"/>
      <c r="AS298" s="753"/>
      <c r="AT298" s="757"/>
      <c r="AU298" s="759"/>
      <c r="AV298" s="759"/>
      <c r="AW298" s="761"/>
      <c r="AX298" s="563"/>
      <c r="AY298" s="777"/>
      <c r="AZ298" s="161"/>
      <c r="BA298" s="161"/>
      <c r="BB298" s="152"/>
      <c r="BC298" s="152"/>
      <c r="BD298" s="152"/>
      <c r="BE298" s="152"/>
      <c r="BF298" s="152"/>
      <c r="BG298" s="152"/>
      <c r="BH298" s="152"/>
      <c r="BI298" s="152"/>
      <c r="BJ298" s="152"/>
      <c r="BK298" s="152"/>
      <c r="BL298" s="152"/>
      <c r="BM298" s="152"/>
    </row>
    <row r="299" spans="1:65" s="162" customFormat="1" ht="16.5" customHeight="1">
      <c r="A299" s="498"/>
      <c r="B299" s="500" t="s">
        <v>172</v>
      </c>
      <c r="C299" s="502" t="s">
        <v>144</v>
      </c>
      <c r="D299" s="206" t="s">
        <v>145</v>
      </c>
      <c r="E299" s="207"/>
      <c r="F299" s="418">
        <v>17560</v>
      </c>
      <c r="G299" s="419" t="s">
        <v>146</v>
      </c>
      <c r="H299" s="420">
        <v>150</v>
      </c>
      <c r="I299" s="421" t="s">
        <v>147</v>
      </c>
      <c r="J299" s="742" t="s">
        <v>146</v>
      </c>
      <c r="K299" s="743">
        <v>3420</v>
      </c>
      <c r="L299" s="742" t="s">
        <v>146</v>
      </c>
      <c r="M299" s="773">
        <v>30</v>
      </c>
      <c r="N299" s="422"/>
      <c r="O299" s="423"/>
      <c r="P299" s="424"/>
      <c r="Q299" s="578"/>
      <c r="R299" s="422"/>
      <c r="S299" s="350"/>
      <c r="T299" s="480"/>
      <c r="U299" s="350"/>
      <c r="V299" s="351"/>
      <c r="W299" s="505"/>
      <c r="X299" s="350"/>
      <c r="Y299" s="480" t="s">
        <v>146</v>
      </c>
      <c r="Z299" s="478">
        <v>5140</v>
      </c>
      <c r="AA299" s="480" t="s">
        <v>146</v>
      </c>
      <c r="AB299" s="481">
        <v>30</v>
      </c>
      <c r="AC299" s="484" t="s">
        <v>146</v>
      </c>
      <c r="AD299" s="213" t="s">
        <v>150</v>
      </c>
      <c r="AE299" s="485">
        <v>1090</v>
      </c>
      <c r="AF299" s="488">
        <v>1200</v>
      </c>
      <c r="AG299" s="484" t="s">
        <v>146</v>
      </c>
      <c r="AH299" s="341" t="s">
        <v>151</v>
      </c>
      <c r="AI299" s="360">
        <v>2220</v>
      </c>
      <c r="AJ299" s="361">
        <v>2500</v>
      </c>
      <c r="AK299" s="480" t="s">
        <v>146</v>
      </c>
      <c r="AL299" s="778">
        <v>2980</v>
      </c>
      <c r="AM299" s="768" t="s">
        <v>146</v>
      </c>
      <c r="AN299" s="568">
        <v>30</v>
      </c>
      <c r="AO299" s="769" t="s">
        <v>152</v>
      </c>
      <c r="AP299" s="770">
        <v>3070</v>
      </c>
      <c r="AQ299" s="749" t="s">
        <v>146</v>
      </c>
      <c r="AR299" s="750">
        <v>30</v>
      </c>
      <c r="AS299" s="753" t="s">
        <v>152</v>
      </c>
      <c r="AT299" s="762" t="s">
        <v>154</v>
      </c>
      <c r="AU299" s="764" t="s">
        <v>154</v>
      </c>
      <c r="AV299" s="764" t="s">
        <v>154</v>
      </c>
      <c r="AW299" s="779" t="s">
        <v>154</v>
      </c>
      <c r="AX299" s="563" t="s">
        <v>152</v>
      </c>
      <c r="AY299" s="754" t="s">
        <v>270</v>
      </c>
      <c r="AZ299" s="161"/>
      <c r="BA299" s="161"/>
      <c r="BB299" s="152"/>
      <c r="BC299" s="152"/>
      <c r="BD299" s="152"/>
      <c r="BE299" s="152"/>
      <c r="BF299" s="152"/>
      <c r="BG299" s="152"/>
      <c r="BH299" s="152"/>
      <c r="BI299" s="152"/>
      <c r="BJ299" s="152"/>
      <c r="BK299" s="152"/>
      <c r="BL299" s="152"/>
      <c r="BM299" s="152"/>
    </row>
    <row r="300" spans="1:65" s="162" customFormat="1" ht="16.5" customHeight="1">
      <c r="A300" s="498"/>
      <c r="B300" s="501"/>
      <c r="C300" s="503"/>
      <c r="D300" s="214" t="s">
        <v>155</v>
      </c>
      <c r="E300" s="207"/>
      <c r="F300" s="425">
        <v>22590</v>
      </c>
      <c r="G300" s="419" t="s">
        <v>146</v>
      </c>
      <c r="H300" s="426">
        <v>200</v>
      </c>
      <c r="I300" s="427" t="s">
        <v>147</v>
      </c>
      <c r="J300" s="742"/>
      <c r="K300" s="744"/>
      <c r="L300" s="742"/>
      <c r="M300" s="774"/>
      <c r="N300" s="422" t="s">
        <v>146</v>
      </c>
      <c r="O300" s="428">
        <v>2920</v>
      </c>
      <c r="P300" s="429">
        <v>30</v>
      </c>
      <c r="Q300" s="578"/>
      <c r="R300" s="422"/>
      <c r="S300" s="342" t="s">
        <v>173</v>
      </c>
      <c r="T300" s="480"/>
      <c r="U300" s="342" t="s">
        <v>173</v>
      </c>
      <c r="V300" s="349"/>
      <c r="W300" s="505"/>
      <c r="X300" s="342"/>
      <c r="Y300" s="480"/>
      <c r="Z300" s="479"/>
      <c r="AA300" s="480"/>
      <c r="AB300" s="482"/>
      <c r="AC300" s="484"/>
      <c r="AD300" s="194" t="s">
        <v>156</v>
      </c>
      <c r="AE300" s="486"/>
      <c r="AF300" s="489"/>
      <c r="AG300" s="484"/>
      <c r="AH300" s="344" t="s">
        <v>157</v>
      </c>
      <c r="AI300" s="362">
        <v>1400</v>
      </c>
      <c r="AJ300" s="363">
        <v>1560</v>
      </c>
      <c r="AK300" s="480"/>
      <c r="AL300" s="766"/>
      <c r="AM300" s="768"/>
      <c r="AN300" s="569"/>
      <c r="AO300" s="769"/>
      <c r="AP300" s="771"/>
      <c r="AQ300" s="749"/>
      <c r="AR300" s="751"/>
      <c r="AS300" s="753"/>
      <c r="AT300" s="763"/>
      <c r="AU300" s="765"/>
      <c r="AV300" s="765"/>
      <c r="AW300" s="780"/>
      <c r="AX300" s="563"/>
      <c r="AY300" s="755"/>
      <c r="AZ300" s="161"/>
      <c r="BA300" s="161"/>
      <c r="BB300" s="152"/>
      <c r="BC300" s="152"/>
      <c r="BD300" s="152"/>
      <c r="BE300" s="152"/>
      <c r="BF300" s="152"/>
      <c r="BG300" s="152"/>
      <c r="BH300" s="152"/>
      <c r="BI300" s="152"/>
      <c r="BJ300" s="152"/>
      <c r="BK300" s="152"/>
      <c r="BL300" s="152"/>
      <c r="BM300" s="152"/>
    </row>
    <row r="301" spans="1:65" s="162" customFormat="1" ht="16.5" customHeight="1">
      <c r="A301" s="498"/>
      <c r="B301" s="501"/>
      <c r="C301" s="548" t="s">
        <v>158</v>
      </c>
      <c r="D301" s="214" t="s">
        <v>159</v>
      </c>
      <c r="E301" s="207"/>
      <c r="F301" s="425">
        <v>53380</v>
      </c>
      <c r="G301" s="419" t="s">
        <v>146</v>
      </c>
      <c r="H301" s="426">
        <v>480</v>
      </c>
      <c r="I301" s="427" t="s">
        <v>147</v>
      </c>
      <c r="J301" s="742"/>
      <c r="K301" s="744"/>
      <c r="L301" s="742"/>
      <c r="M301" s="774"/>
      <c r="N301" s="430"/>
      <c r="O301" s="352"/>
      <c r="P301" s="431"/>
      <c r="Q301" s="578"/>
      <c r="R301" s="422"/>
      <c r="S301" s="342">
        <v>145770</v>
      </c>
      <c r="T301" s="480"/>
      <c r="U301" s="343">
        <v>1450</v>
      </c>
      <c r="V301" s="340"/>
      <c r="W301" s="505"/>
      <c r="X301" s="343"/>
      <c r="Y301" s="480" t="s">
        <v>146</v>
      </c>
      <c r="Z301" s="550">
        <v>6370</v>
      </c>
      <c r="AA301" s="480"/>
      <c r="AB301" s="482"/>
      <c r="AC301" s="484"/>
      <c r="AD301" s="194" t="s">
        <v>160</v>
      </c>
      <c r="AE301" s="486"/>
      <c r="AF301" s="489"/>
      <c r="AG301" s="484"/>
      <c r="AH301" s="344" t="s">
        <v>161</v>
      </c>
      <c r="AI301" s="362">
        <v>1520</v>
      </c>
      <c r="AJ301" s="363">
        <v>1720</v>
      </c>
      <c r="AK301" s="480"/>
      <c r="AL301" s="766"/>
      <c r="AM301" s="768"/>
      <c r="AN301" s="569"/>
      <c r="AO301" s="769"/>
      <c r="AP301" s="771"/>
      <c r="AQ301" s="749"/>
      <c r="AR301" s="751"/>
      <c r="AS301" s="753"/>
      <c r="AT301" s="756">
        <v>0.02</v>
      </c>
      <c r="AU301" s="758">
        <v>0.03</v>
      </c>
      <c r="AV301" s="758">
        <v>0.05</v>
      </c>
      <c r="AW301" s="760">
        <v>0.06</v>
      </c>
      <c r="AX301" s="563"/>
      <c r="AY301" s="776">
        <v>0.06</v>
      </c>
      <c r="AZ301" s="161"/>
      <c r="BA301" s="161"/>
      <c r="BB301" s="152"/>
      <c r="BC301" s="152"/>
      <c r="BD301" s="152"/>
      <c r="BE301" s="152"/>
      <c r="BF301" s="152"/>
      <c r="BG301" s="152"/>
      <c r="BH301" s="152"/>
      <c r="BI301" s="152"/>
      <c r="BJ301" s="152"/>
      <c r="BK301" s="152"/>
      <c r="BL301" s="152"/>
      <c r="BM301" s="152"/>
    </row>
    <row r="302" spans="1:65" s="162" customFormat="1" ht="16.5" customHeight="1">
      <c r="A302" s="498"/>
      <c r="B302" s="501"/>
      <c r="C302" s="549"/>
      <c r="D302" s="221" t="s">
        <v>162</v>
      </c>
      <c r="E302" s="207"/>
      <c r="F302" s="432">
        <v>99110</v>
      </c>
      <c r="G302" s="419" t="s">
        <v>146</v>
      </c>
      <c r="H302" s="433">
        <v>930</v>
      </c>
      <c r="I302" s="434" t="s">
        <v>147</v>
      </c>
      <c r="J302" s="742"/>
      <c r="K302" s="745"/>
      <c r="L302" s="742"/>
      <c r="M302" s="775"/>
      <c r="N302" s="430"/>
      <c r="O302" s="352"/>
      <c r="P302" s="431"/>
      <c r="Q302" s="578"/>
      <c r="R302" s="422"/>
      <c r="S302" s="350"/>
      <c r="T302" s="480"/>
      <c r="U302" s="350"/>
      <c r="V302" s="351"/>
      <c r="W302" s="505"/>
      <c r="X302" s="350"/>
      <c r="Y302" s="480"/>
      <c r="Z302" s="551"/>
      <c r="AA302" s="480"/>
      <c r="AB302" s="483"/>
      <c r="AC302" s="484"/>
      <c r="AD302" s="225" t="s">
        <v>163</v>
      </c>
      <c r="AE302" s="487"/>
      <c r="AF302" s="490"/>
      <c r="AG302" s="484"/>
      <c r="AH302" s="345" t="s">
        <v>164</v>
      </c>
      <c r="AI302" s="364">
        <v>1570</v>
      </c>
      <c r="AJ302" s="365">
        <v>1740</v>
      </c>
      <c r="AK302" s="480"/>
      <c r="AL302" s="767"/>
      <c r="AM302" s="768"/>
      <c r="AN302" s="570"/>
      <c r="AO302" s="769"/>
      <c r="AP302" s="772"/>
      <c r="AQ302" s="749"/>
      <c r="AR302" s="752"/>
      <c r="AS302" s="753"/>
      <c r="AT302" s="757"/>
      <c r="AU302" s="759"/>
      <c r="AV302" s="759"/>
      <c r="AW302" s="761"/>
      <c r="AX302" s="563"/>
      <c r="AY302" s="777"/>
      <c r="AZ302" s="161"/>
      <c r="BA302" s="161"/>
      <c r="BB302" s="152"/>
      <c r="BC302" s="152"/>
      <c r="BD302" s="152"/>
      <c r="BE302" s="152"/>
      <c r="BF302" s="152"/>
      <c r="BG302" s="152"/>
      <c r="BH302" s="152"/>
      <c r="BI302" s="152"/>
      <c r="BJ302" s="152"/>
      <c r="BK302" s="152"/>
      <c r="BL302" s="152"/>
      <c r="BM302" s="152"/>
    </row>
    <row r="303" spans="1:65" s="162" customFormat="1" ht="16.5" customHeight="1">
      <c r="A303" s="498"/>
      <c r="B303" s="500" t="s">
        <v>174</v>
      </c>
      <c r="C303" s="502" t="s">
        <v>144</v>
      </c>
      <c r="D303" s="206" t="s">
        <v>145</v>
      </c>
      <c r="E303" s="207"/>
      <c r="F303" s="418">
        <v>16250</v>
      </c>
      <c r="G303" s="419" t="s">
        <v>146</v>
      </c>
      <c r="H303" s="420">
        <v>140</v>
      </c>
      <c r="I303" s="421" t="s">
        <v>147</v>
      </c>
      <c r="J303" s="742" t="s">
        <v>146</v>
      </c>
      <c r="K303" s="743">
        <v>2990</v>
      </c>
      <c r="L303" s="742" t="s">
        <v>146</v>
      </c>
      <c r="M303" s="773">
        <v>30</v>
      </c>
      <c r="N303" s="422"/>
      <c r="O303" s="423"/>
      <c r="P303" s="424"/>
      <c r="Q303" s="578"/>
      <c r="R303" s="422"/>
      <c r="S303" s="342" t="s">
        <v>175</v>
      </c>
      <c r="T303" s="480"/>
      <c r="U303" s="342" t="s">
        <v>175</v>
      </c>
      <c r="V303" s="349"/>
      <c r="W303" s="505"/>
      <c r="X303" s="342"/>
      <c r="Y303" s="480" t="s">
        <v>146</v>
      </c>
      <c r="Z303" s="478">
        <v>4830</v>
      </c>
      <c r="AA303" s="480" t="s">
        <v>146</v>
      </c>
      <c r="AB303" s="481">
        <v>20</v>
      </c>
      <c r="AC303" s="484" t="s">
        <v>146</v>
      </c>
      <c r="AD303" s="213" t="s">
        <v>150</v>
      </c>
      <c r="AE303" s="485">
        <v>1230</v>
      </c>
      <c r="AF303" s="488">
        <v>1380</v>
      </c>
      <c r="AG303" s="484" t="s">
        <v>146</v>
      </c>
      <c r="AH303" s="341" t="s">
        <v>151</v>
      </c>
      <c r="AI303" s="360">
        <v>2500</v>
      </c>
      <c r="AJ303" s="361">
        <v>2790</v>
      </c>
      <c r="AK303" s="480" t="s">
        <v>146</v>
      </c>
      <c r="AL303" s="778">
        <v>2610</v>
      </c>
      <c r="AM303" s="768" t="s">
        <v>146</v>
      </c>
      <c r="AN303" s="568">
        <v>20</v>
      </c>
      <c r="AO303" s="769" t="s">
        <v>152</v>
      </c>
      <c r="AP303" s="770">
        <v>2690</v>
      </c>
      <c r="AQ303" s="749" t="s">
        <v>146</v>
      </c>
      <c r="AR303" s="750">
        <v>30</v>
      </c>
      <c r="AS303" s="753" t="s">
        <v>152</v>
      </c>
      <c r="AT303" s="762" t="s">
        <v>154</v>
      </c>
      <c r="AU303" s="764" t="s">
        <v>154</v>
      </c>
      <c r="AV303" s="764" t="s">
        <v>154</v>
      </c>
      <c r="AW303" s="779" t="s">
        <v>154</v>
      </c>
      <c r="AX303" s="563" t="s">
        <v>152</v>
      </c>
      <c r="AY303" s="754" t="s">
        <v>270</v>
      </c>
      <c r="AZ303" s="161"/>
      <c r="BA303" s="161"/>
      <c r="BB303" s="152"/>
      <c r="BC303" s="152"/>
      <c r="BD303" s="152"/>
      <c r="BE303" s="152"/>
      <c r="BF303" s="152"/>
      <c r="BG303" s="152"/>
      <c r="BH303" s="152"/>
      <c r="BI303" s="152"/>
      <c r="BJ303" s="152"/>
      <c r="BK303" s="152"/>
      <c r="BL303" s="152"/>
      <c r="BM303" s="152"/>
    </row>
    <row r="304" spans="1:65" s="162" customFormat="1" ht="16.5" customHeight="1">
      <c r="A304" s="498"/>
      <c r="B304" s="501"/>
      <c r="C304" s="503"/>
      <c r="D304" s="214" t="s">
        <v>155</v>
      </c>
      <c r="E304" s="207"/>
      <c r="F304" s="425">
        <v>21090</v>
      </c>
      <c r="G304" s="419" t="s">
        <v>146</v>
      </c>
      <c r="H304" s="426">
        <v>180</v>
      </c>
      <c r="I304" s="427" t="s">
        <v>147</v>
      </c>
      <c r="J304" s="742"/>
      <c r="K304" s="744"/>
      <c r="L304" s="742"/>
      <c r="M304" s="774"/>
      <c r="N304" s="422" t="s">
        <v>146</v>
      </c>
      <c r="O304" s="428">
        <v>2920</v>
      </c>
      <c r="P304" s="429">
        <v>30</v>
      </c>
      <c r="Q304" s="578"/>
      <c r="R304" s="422"/>
      <c r="S304" s="342">
        <v>162750</v>
      </c>
      <c r="T304" s="480"/>
      <c r="U304" s="343">
        <v>1630</v>
      </c>
      <c r="V304" s="340"/>
      <c r="W304" s="505"/>
      <c r="X304" s="343"/>
      <c r="Y304" s="480"/>
      <c r="Z304" s="479"/>
      <c r="AA304" s="480"/>
      <c r="AB304" s="482"/>
      <c r="AC304" s="484"/>
      <c r="AD304" s="194" t="s">
        <v>156</v>
      </c>
      <c r="AE304" s="486"/>
      <c r="AF304" s="489"/>
      <c r="AG304" s="484"/>
      <c r="AH304" s="344" t="s">
        <v>157</v>
      </c>
      <c r="AI304" s="362">
        <v>1560</v>
      </c>
      <c r="AJ304" s="363">
        <v>1720</v>
      </c>
      <c r="AK304" s="480"/>
      <c r="AL304" s="766"/>
      <c r="AM304" s="768"/>
      <c r="AN304" s="569"/>
      <c r="AO304" s="769"/>
      <c r="AP304" s="771"/>
      <c r="AQ304" s="749"/>
      <c r="AR304" s="751"/>
      <c r="AS304" s="753"/>
      <c r="AT304" s="763"/>
      <c r="AU304" s="765"/>
      <c r="AV304" s="765"/>
      <c r="AW304" s="780"/>
      <c r="AX304" s="563"/>
      <c r="AY304" s="755"/>
      <c r="AZ304" s="161"/>
      <c r="BA304" s="161"/>
      <c r="BB304" s="152"/>
      <c r="BC304" s="152"/>
      <c r="BD304" s="152"/>
      <c r="BE304" s="152"/>
      <c r="BF304" s="152"/>
      <c r="BG304" s="152"/>
      <c r="BH304" s="152"/>
      <c r="BI304" s="152"/>
      <c r="BJ304" s="152"/>
      <c r="BK304" s="152"/>
      <c r="BL304" s="152"/>
      <c r="BM304" s="152"/>
    </row>
    <row r="305" spans="1:65" s="162" customFormat="1" ht="16.5" customHeight="1">
      <c r="A305" s="498"/>
      <c r="B305" s="501"/>
      <c r="C305" s="548" t="s">
        <v>158</v>
      </c>
      <c r="D305" s="214" t="s">
        <v>159</v>
      </c>
      <c r="E305" s="207"/>
      <c r="F305" s="425">
        <v>51500</v>
      </c>
      <c r="G305" s="419" t="s">
        <v>146</v>
      </c>
      <c r="H305" s="426">
        <v>460</v>
      </c>
      <c r="I305" s="427" t="s">
        <v>147</v>
      </c>
      <c r="J305" s="742"/>
      <c r="K305" s="744"/>
      <c r="L305" s="742"/>
      <c r="M305" s="774"/>
      <c r="N305" s="430"/>
      <c r="O305" s="352"/>
      <c r="P305" s="431"/>
      <c r="Q305" s="578"/>
      <c r="R305" s="422"/>
      <c r="S305" s="350"/>
      <c r="T305" s="480"/>
      <c r="U305" s="350"/>
      <c r="V305" s="351"/>
      <c r="W305" s="505"/>
      <c r="X305" s="350"/>
      <c r="Y305" s="480" t="s">
        <v>146</v>
      </c>
      <c r="Z305" s="550">
        <v>5930</v>
      </c>
      <c r="AA305" s="480"/>
      <c r="AB305" s="482"/>
      <c r="AC305" s="484"/>
      <c r="AD305" s="194" t="s">
        <v>160</v>
      </c>
      <c r="AE305" s="486"/>
      <c r="AF305" s="489"/>
      <c r="AG305" s="484"/>
      <c r="AH305" s="344" t="s">
        <v>161</v>
      </c>
      <c r="AI305" s="362">
        <v>1720</v>
      </c>
      <c r="AJ305" s="363">
        <v>1930</v>
      </c>
      <c r="AK305" s="480"/>
      <c r="AL305" s="766"/>
      <c r="AM305" s="768"/>
      <c r="AN305" s="569"/>
      <c r="AO305" s="769"/>
      <c r="AP305" s="771"/>
      <c r="AQ305" s="749"/>
      <c r="AR305" s="751"/>
      <c r="AS305" s="753"/>
      <c r="AT305" s="756">
        <v>0.02</v>
      </c>
      <c r="AU305" s="758">
        <v>0.03</v>
      </c>
      <c r="AV305" s="758">
        <v>0.05</v>
      </c>
      <c r="AW305" s="760">
        <v>0.06</v>
      </c>
      <c r="AX305" s="563"/>
      <c r="AY305" s="776">
        <v>7.0000000000000007E-2</v>
      </c>
      <c r="AZ305" s="161"/>
      <c r="BA305" s="161"/>
      <c r="BB305" s="152"/>
      <c r="BC305" s="152"/>
      <c r="BD305" s="152"/>
      <c r="BE305" s="152"/>
      <c r="BF305" s="152"/>
      <c r="BG305" s="152"/>
      <c r="BH305" s="152"/>
      <c r="BI305" s="152"/>
      <c r="BJ305" s="152"/>
      <c r="BK305" s="152"/>
      <c r="BL305" s="152"/>
      <c r="BM305" s="152"/>
    </row>
    <row r="306" spans="1:65" s="162" customFormat="1" ht="16.5" customHeight="1">
      <c r="A306" s="498"/>
      <c r="B306" s="501"/>
      <c r="C306" s="549"/>
      <c r="D306" s="221" t="s">
        <v>162</v>
      </c>
      <c r="E306" s="207"/>
      <c r="F306" s="432">
        <v>96950</v>
      </c>
      <c r="G306" s="419" t="s">
        <v>146</v>
      </c>
      <c r="H306" s="433">
        <v>910</v>
      </c>
      <c r="I306" s="434" t="s">
        <v>147</v>
      </c>
      <c r="J306" s="742"/>
      <c r="K306" s="745"/>
      <c r="L306" s="742"/>
      <c r="M306" s="775"/>
      <c r="N306" s="430"/>
      <c r="O306" s="352"/>
      <c r="P306" s="431"/>
      <c r="Q306" s="578"/>
      <c r="R306" s="422"/>
      <c r="S306" s="342" t="s">
        <v>176</v>
      </c>
      <c r="T306" s="480"/>
      <c r="U306" s="342" t="s">
        <v>176</v>
      </c>
      <c r="V306" s="349"/>
      <c r="W306" s="505"/>
      <c r="X306" s="342"/>
      <c r="Y306" s="480"/>
      <c r="Z306" s="551"/>
      <c r="AA306" s="480"/>
      <c r="AB306" s="483"/>
      <c r="AC306" s="484"/>
      <c r="AD306" s="225" t="s">
        <v>163</v>
      </c>
      <c r="AE306" s="487"/>
      <c r="AF306" s="490"/>
      <c r="AG306" s="484"/>
      <c r="AH306" s="345" t="s">
        <v>164</v>
      </c>
      <c r="AI306" s="364">
        <v>1740</v>
      </c>
      <c r="AJ306" s="365">
        <v>1970</v>
      </c>
      <c r="AK306" s="480"/>
      <c r="AL306" s="767"/>
      <c r="AM306" s="768"/>
      <c r="AN306" s="570"/>
      <c r="AO306" s="769"/>
      <c r="AP306" s="772"/>
      <c r="AQ306" s="749"/>
      <c r="AR306" s="752"/>
      <c r="AS306" s="753"/>
      <c r="AT306" s="757"/>
      <c r="AU306" s="759"/>
      <c r="AV306" s="759"/>
      <c r="AW306" s="761"/>
      <c r="AX306" s="563"/>
      <c r="AY306" s="777"/>
      <c r="AZ306" s="161"/>
      <c r="BA306" s="161"/>
      <c r="BB306" s="152"/>
      <c r="BC306" s="152"/>
      <c r="BD306" s="152"/>
      <c r="BE306" s="152"/>
      <c r="BF306" s="152"/>
      <c r="BG306" s="152"/>
      <c r="BH306" s="152"/>
      <c r="BI306" s="152"/>
      <c r="BJ306" s="152"/>
      <c r="BK306" s="152"/>
      <c r="BL306" s="152"/>
      <c r="BM306" s="152"/>
    </row>
    <row r="307" spans="1:65" s="162" customFormat="1" ht="16.5" customHeight="1">
      <c r="A307" s="498"/>
      <c r="B307" s="500" t="s">
        <v>177</v>
      </c>
      <c r="C307" s="502" t="s">
        <v>144</v>
      </c>
      <c r="D307" s="206" t="s">
        <v>145</v>
      </c>
      <c r="E307" s="207"/>
      <c r="F307" s="418">
        <v>15210</v>
      </c>
      <c r="G307" s="419" t="s">
        <v>146</v>
      </c>
      <c r="H307" s="420">
        <v>130</v>
      </c>
      <c r="I307" s="421" t="s">
        <v>147</v>
      </c>
      <c r="J307" s="742" t="s">
        <v>146</v>
      </c>
      <c r="K307" s="743">
        <v>2660</v>
      </c>
      <c r="L307" s="742" t="s">
        <v>146</v>
      </c>
      <c r="M307" s="773">
        <v>20</v>
      </c>
      <c r="N307" s="422"/>
      <c r="O307" s="423"/>
      <c r="P307" s="424"/>
      <c r="Q307" s="578"/>
      <c r="R307" s="422"/>
      <c r="S307" s="342">
        <v>179720</v>
      </c>
      <c r="T307" s="480"/>
      <c r="U307" s="343">
        <v>1800</v>
      </c>
      <c r="V307" s="340"/>
      <c r="W307" s="505"/>
      <c r="X307" s="343"/>
      <c r="Y307" s="480" t="s">
        <v>146</v>
      </c>
      <c r="Z307" s="478">
        <v>4580</v>
      </c>
      <c r="AA307" s="480" t="s">
        <v>146</v>
      </c>
      <c r="AB307" s="481">
        <v>20</v>
      </c>
      <c r="AC307" s="484" t="s">
        <v>146</v>
      </c>
      <c r="AD307" s="213" t="s">
        <v>150</v>
      </c>
      <c r="AE307" s="485">
        <v>1090</v>
      </c>
      <c r="AF307" s="488">
        <v>1200</v>
      </c>
      <c r="AG307" s="484" t="s">
        <v>146</v>
      </c>
      <c r="AH307" s="341" t="s">
        <v>151</v>
      </c>
      <c r="AI307" s="360">
        <v>2220</v>
      </c>
      <c r="AJ307" s="361">
        <v>2500</v>
      </c>
      <c r="AK307" s="480" t="s">
        <v>146</v>
      </c>
      <c r="AL307" s="778">
        <v>2320</v>
      </c>
      <c r="AM307" s="768" t="s">
        <v>146</v>
      </c>
      <c r="AN307" s="568">
        <v>20</v>
      </c>
      <c r="AO307" s="769" t="s">
        <v>152</v>
      </c>
      <c r="AP307" s="770">
        <v>2390</v>
      </c>
      <c r="AQ307" s="749" t="s">
        <v>146</v>
      </c>
      <c r="AR307" s="750">
        <v>20</v>
      </c>
      <c r="AS307" s="753" t="s">
        <v>152</v>
      </c>
      <c r="AT307" s="762" t="s">
        <v>154</v>
      </c>
      <c r="AU307" s="764" t="s">
        <v>154</v>
      </c>
      <c r="AV307" s="764" t="s">
        <v>154</v>
      </c>
      <c r="AW307" s="779" t="s">
        <v>154</v>
      </c>
      <c r="AX307" s="563" t="s">
        <v>152</v>
      </c>
      <c r="AY307" s="754" t="s">
        <v>270</v>
      </c>
      <c r="AZ307" s="161"/>
      <c r="BA307" s="161"/>
      <c r="BB307" s="152"/>
      <c r="BC307" s="152"/>
      <c r="BD307" s="152"/>
      <c r="BE307" s="152"/>
      <c r="BF307" s="152"/>
      <c r="BG307" s="152"/>
      <c r="BH307" s="152"/>
      <c r="BI307" s="152"/>
      <c r="BJ307" s="152"/>
      <c r="BK307" s="152"/>
      <c r="BL307" s="152"/>
      <c r="BM307" s="152"/>
    </row>
    <row r="308" spans="1:65" s="162" customFormat="1" ht="16.5" customHeight="1">
      <c r="A308" s="498"/>
      <c r="B308" s="501"/>
      <c r="C308" s="503"/>
      <c r="D308" s="214" t="s">
        <v>155</v>
      </c>
      <c r="E308" s="207"/>
      <c r="F308" s="425">
        <v>19920</v>
      </c>
      <c r="G308" s="419" t="s">
        <v>146</v>
      </c>
      <c r="H308" s="426">
        <v>170</v>
      </c>
      <c r="I308" s="427" t="s">
        <v>147</v>
      </c>
      <c r="J308" s="742"/>
      <c r="K308" s="744"/>
      <c r="L308" s="742"/>
      <c r="M308" s="774"/>
      <c r="N308" s="422" t="s">
        <v>146</v>
      </c>
      <c r="O308" s="428">
        <v>2920</v>
      </c>
      <c r="P308" s="429">
        <v>30</v>
      </c>
      <c r="Q308" s="578"/>
      <c r="R308" s="422"/>
      <c r="S308" s="350"/>
      <c r="T308" s="480"/>
      <c r="U308" s="350"/>
      <c r="V308" s="351"/>
      <c r="W308" s="505"/>
      <c r="X308" s="350"/>
      <c r="Y308" s="480"/>
      <c r="Z308" s="479"/>
      <c r="AA308" s="480"/>
      <c r="AB308" s="482"/>
      <c r="AC308" s="484"/>
      <c r="AD308" s="194" t="s">
        <v>156</v>
      </c>
      <c r="AE308" s="486"/>
      <c r="AF308" s="489"/>
      <c r="AG308" s="484"/>
      <c r="AH308" s="344" t="s">
        <v>157</v>
      </c>
      <c r="AI308" s="362">
        <v>1400</v>
      </c>
      <c r="AJ308" s="363">
        <v>1560</v>
      </c>
      <c r="AK308" s="480"/>
      <c r="AL308" s="766"/>
      <c r="AM308" s="768"/>
      <c r="AN308" s="569"/>
      <c r="AO308" s="769"/>
      <c r="AP308" s="771"/>
      <c r="AQ308" s="749"/>
      <c r="AR308" s="751"/>
      <c r="AS308" s="753"/>
      <c r="AT308" s="763"/>
      <c r="AU308" s="765"/>
      <c r="AV308" s="765"/>
      <c r="AW308" s="780"/>
      <c r="AX308" s="563"/>
      <c r="AY308" s="755"/>
      <c r="AZ308" s="161"/>
      <c r="BA308" s="161"/>
      <c r="BB308" s="152"/>
      <c r="BC308" s="152"/>
      <c r="BD308" s="152"/>
      <c r="BE308" s="152"/>
      <c r="BF308" s="152"/>
      <c r="BG308" s="152"/>
      <c r="BH308" s="152"/>
      <c r="BI308" s="152"/>
      <c r="BJ308" s="152"/>
      <c r="BK308" s="152"/>
      <c r="BL308" s="152"/>
      <c r="BM308" s="152"/>
    </row>
    <row r="309" spans="1:65" s="162" customFormat="1" ht="16.5" customHeight="1">
      <c r="A309" s="498"/>
      <c r="B309" s="501"/>
      <c r="C309" s="548" t="s">
        <v>158</v>
      </c>
      <c r="D309" s="214" t="s">
        <v>159</v>
      </c>
      <c r="E309" s="207"/>
      <c r="F309" s="425">
        <v>50010</v>
      </c>
      <c r="G309" s="419" t="s">
        <v>146</v>
      </c>
      <c r="H309" s="426">
        <v>450</v>
      </c>
      <c r="I309" s="427" t="s">
        <v>147</v>
      </c>
      <c r="J309" s="742"/>
      <c r="K309" s="744"/>
      <c r="L309" s="742"/>
      <c r="M309" s="774"/>
      <c r="N309" s="430"/>
      <c r="O309" s="352"/>
      <c r="P309" s="431"/>
      <c r="Q309" s="578"/>
      <c r="R309" s="422"/>
      <c r="S309" s="342" t="s">
        <v>178</v>
      </c>
      <c r="T309" s="480"/>
      <c r="U309" s="342" t="s">
        <v>178</v>
      </c>
      <c r="V309" s="349"/>
      <c r="W309" s="505"/>
      <c r="X309" s="342"/>
      <c r="Y309" s="480" t="s">
        <v>146</v>
      </c>
      <c r="Z309" s="550">
        <v>5580</v>
      </c>
      <c r="AA309" s="480"/>
      <c r="AB309" s="482"/>
      <c r="AC309" s="484"/>
      <c r="AD309" s="194" t="s">
        <v>160</v>
      </c>
      <c r="AE309" s="486"/>
      <c r="AF309" s="489"/>
      <c r="AG309" s="484"/>
      <c r="AH309" s="344" t="s">
        <v>161</v>
      </c>
      <c r="AI309" s="362">
        <v>1520</v>
      </c>
      <c r="AJ309" s="363">
        <v>1720</v>
      </c>
      <c r="AK309" s="480"/>
      <c r="AL309" s="766"/>
      <c r="AM309" s="768"/>
      <c r="AN309" s="569"/>
      <c r="AO309" s="769"/>
      <c r="AP309" s="771"/>
      <c r="AQ309" s="749"/>
      <c r="AR309" s="751"/>
      <c r="AS309" s="753"/>
      <c r="AT309" s="756">
        <v>0.02</v>
      </c>
      <c r="AU309" s="758">
        <v>0.03</v>
      </c>
      <c r="AV309" s="758">
        <v>0.05</v>
      </c>
      <c r="AW309" s="760">
        <v>0.06</v>
      </c>
      <c r="AX309" s="563"/>
      <c r="AY309" s="776">
        <v>7.0000000000000007E-2</v>
      </c>
      <c r="AZ309" s="161"/>
      <c r="BA309" s="161"/>
      <c r="BB309" s="152"/>
      <c r="BC309" s="152"/>
      <c r="BD309" s="152"/>
      <c r="BE309" s="152"/>
      <c r="BF309" s="152"/>
      <c r="BG309" s="152"/>
      <c r="BH309" s="152"/>
      <c r="BI309" s="152"/>
      <c r="BJ309" s="152"/>
      <c r="BK309" s="152"/>
      <c r="BL309" s="152"/>
      <c r="BM309" s="152"/>
    </row>
    <row r="310" spans="1:65" s="162" customFormat="1" ht="16.5" customHeight="1">
      <c r="A310" s="498"/>
      <c r="B310" s="501"/>
      <c r="C310" s="549"/>
      <c r="D310" s="221" t="s">
        <v>162</v>
      </c>
      <c r="E310" s="207"/>
      <c r="F310" s="432">
        <v>95250</v>
      </c>
      <c r="G310" s="419" t="s">
        <v>146</v>
      </c>
      <c r="H310" s="433">
        <v>890</v>
      </c>
      <c r="I310" s="434" t="s">
        <v>147</v>
      </c>
      <c r="J310" s="742"/>
      <c r="K310" s="745"/>
      <c r="L310" s="742"/>
      <c r="M310" s="775"/>
      <c r="N310" s="430"/>
      <c r="O310" s="352"/>
      <c r="P310" s="431"/>
      <c r="Q310" s="578"/>
      <c r="R310" s="422"/>
      <c r="S310" s="342">
        <v>196690</v>
      </c>
      <c r="T310" s="480"/>
      <c r="U310" s="343">
        <v>1960</v>
      </c>
      <c r="V310" s="340"/>
      <c r="W310" s="505"/>
      <c r="X310" s="343"/>
      <c r="Y310" s="480"/>
      <c r="Z310" s="551"/>
      <c r="AA310" s="480"/>
      <c r="AB310" s="483"/>
      <c r="AC310" s="484"/>
      <c r="AD310" s="225" t="s">
        <v>163</v>
      </c>
      <c r="AE310" s="487"/>
      <c r="AF310" s="490"/>
      <c r="AG310" s="484"/>
      <c r="AH310" s="345" t="s">
        <v>164</v>
      </c>
      <c r="AI310" s="364">
        <v>1570</v>
      </c>
      <c r="AJ310" s="365">
        <v>1740</v>
      </c>
      <c r="AK310" s="480"/>
      <c r="AL310" s="767"/>
      <c r="AM310" s="768"/>
      <c r="AN310" s="570"/>
      <c r="AO310" s="769"/>
      <c r="AP310" s="772"/>
      <c r="AQ310" s="749"/>
      <c r="AR310" s="752"/>
      <c r="AS310" s="753"/>
      <c r="AT310" s="757"/>
      <c r="AU310" s="759"/>
      <c r="AV310" s="759"/>
      <c r="AW310" s="761"/>
      <c r="AX310" s="563"/>
      <c r="AY310" s="777"/>
      <c r="AZ310" s="161"/>
      <c r="BA310" s="161"/>
      <c r="BB310" s="152"/>
      <c r="BC310" s="152"/>
      <c r="BD310" s="152"/>
      <c r="BE310" s="152"/>
      <c r="BF310" s="152"/>
      <c r="BG310" s="152"/>
      <c r="BH310" s="152"/>
      <c r="BI310" s="152"/>
      <c r="BJ310" s="152"/>
      <c r="BK310" s="152"/>
      <c r="BL310" s="152"/>
      <c r="BM310" s="152"/>
    </row>
    <row r="311" spans="1:65" s="162" customFormat="1" ht="16.5" customHeight="1">
      <c r="A311" s="498"/>
      <c r="B311" s="542" t="s">
        <v>179</v>
      </c>
      <c r="C311" s="502" t="s">
        <v>144</v>
      </c>
      <c r="D311" s="206" t="s">
        <v>145</v>
      </c>
      <c r="E311" s="207"/>
      <c r="F311" s="418">
        <v>13370</v>
      </c>
      <c r="G311" s="419" t="s">
        <v>146</v>
      </c>
      <c r="H311" s="420">
        <v>110</v>
      </c>
      <c r="I311" s="421" t="s">
        <v>147</v>
      </c>
      <c r="J311" s="742" t="s">
        <v>146</v>
      </c>
      <c r="K311" s="743">
        <v>2390</v>
      </c>
      <c r="L311" s="742" t="s">
        <v>146</v>
      </c>
      <c r="M311" s="773">
        <v>20</v>
      </c>
      <c r="N311" s="422"/>
      <c r="O311" s="423"/>
      <c r="P311" s="424"/>
      <c r="Q311" s="578"/>
      <c r="R311" s="422"/>
      <c r="S311" s="350"/>
      <c r="T311" s="480"/>
      <c r="U311" s="350"/>
      <c r="V311" s="351"/>
      <c r="W311" s="505"/>
      <c r="X311" s="350"/>
      <c r="Y311" s="577"/>
      <c r="Z311" s="352"/>
      <c r="AA311" s="578"/>
      <c r="AB311" s="353"/>
      <c r="AC311" s="558" t="s">
        <v>146</v>
      </c>
      <c r="AD311" s="213" t="s">
        <v>150</v>
      </c>
      <c r="AE311" s="485">
        <v>990</v>
      </c>
      <c r="AF311" s="488">
        <v>1090</v>
      </c>
      <c r="AG311" s="484" t="s">
        <v>146</v>
      </c>
      <c r="AH311" s="341" t="s">
        <v>151</v>
      </c>
      <c r="AI311" s="360">
        <v>1940</v>
      </c>
      <c r="AJ311" s="361">
        <v>2190</v>
      </c>
      <c r="AK311" s="480" t="s">
        <v>146</v>
      </c>
      <c r="AL311" s="778">
        <v>2080</v>
      </c>
      <c r="AM311" s="768" t="s">
        <v>146</v>
      </c>
      <c r="AN311" s="568">
        <v>20</v>
      </c>
      <c r="AO311" s="769" t="s">
        <v>152</v>
      </c>
      <c r="AP311" s="770">
        <v>2150</v>
      </c>
      <c r="AQ311" s="749" t="s">
        <v>146</v>
      </c>
      <c r="AR311" s="750">
        <v>20</v>
      </c>
      <c r="AS311" s="753" t="s">
        <v>152</v>
      </c>
      <c r="AT311" s="762" t="s">
        <v>154</v>
      </c>
      <c r="AU311" s="764" t="s">
        <v>154</v>
      </c>
      <c r="AV311" s="764" t="s">
        <v>154</v>
      </c>
      <c r="AW311" s="779" t="s">
        <v>154</v>
      </c>
      <c r="AX311" s="563" t="s">
        <v>152</v>
      </c>
      <c r="AY311" s="754" t="s">
        <v>270</v>
      </c>
      <c r="AZ311" s="161"/>
      <c r="BA311" s="161"/>
      <c r="BB311" s="152"/>
      <c r="BC311" s="152"/>
      <c r="BD311" s="152"/>
      <c r="BE311" s="152"/>
      <c r="BF311" s="152"/>
      <c r="BG311" s="152"/>
      <c r="BH311" s="152"/>
      <c r="BI311" s="152"/>
      <c r="BJ311" s="152"/>
      <c r="BK311" s="152"/>
      <c r="BL311" s="152"/>
      <c r="BM311" s="152"/>
    </row>
    <row r="312" spans="1:65" s="162" customFormat="1" ht="16.5" customHeight="1">
      <c r="A312" s="498"/>
      <c r="B312" s="501"/>
      <c r="C312" s="503"/>
      <c r="D312" s="214" t="s">
        <v>155</v>
      </c>
      <c r="E312" s="207"/>
      <c r="F312" s="425">
        <v>17820</v>
      </c>
      <c r="G312" s="419" t="s">
        <v>146</v>
      </c>
      <c r="H312" s="426">
        <v>150</v>
      </c>
      <c r="I312" s="427" t="s">
        <v>147</v>
      </c>
      <c r="J312" s="742"/>
      <c r="K312" s="744"/>
      <c r="L312" s="742"/>
      <c r="M312" s="774"/>
      <c r="N312" s="422" t="s">
        <v>146</v>
      </c>
      <c r="O312" s="428">
        <v>2920</v>
      </c>
      <c r="P312" s="429">
        <v>30</v>
      </c>
      <c r="Q312" s="578"/>
      <c r="R312" s="422"/>
      <c r="S312" s="342" t="s">
        <v>180</v>
      </c>
      <c r="T312" s="480"/>
      <c r="U312" s="342" t="s">
        <v>180</v>
      </c>
      <c r="V312" s="349"/>
      <c r="W312" s="505"/>
      <c r="X312" s="342" t="s">
        <v>181</v>
      </c>
      <c r="Y312" s="577"/>
      <c r="Z312" s="352"/>
      <c r="AA312" s="578"/>
      <c r="AB312" s="354"/>
      <c r="AC312" s="558"/>
      <c r="AD312" s="194" t="s">
        <v>156</v>
      </c>
      <c r="AE312" s="486"/>
      <c r="AF312" s="489"/>
      <c r="AG312" s="484"/>
      <c r="AH312" s="344" t="s">
        <v>157</v>
      </c>
      <c r="AI312" s="362">
        <v>1200</v>
      </c>
      <c r="AJ312" s="363">
        <v>1360</v>
      </c>
      <c r="AK312" s="480"/>
      <c r="AL312" s="766"/>
      <c r="AM312" s="768"/>
      <c r="AN312" s="569"/>
      <c r="AO312" s="769"/>
      <c r="AP312" s="771"/>
      <c r="AQ312" s="749"/>
      <c r="AR312" s="751"/>
      <c r="AS312" s="753"/>
      <c r="AT312" s="763"/>
      <c r="AU312" s="765"/>
      <c r="AV312" s="765"/>
      <c r="AW312" s="780"/>
      <c r="AX312" s="563"/>
      <c r="AY312" s="755"/>
      <c r="AZ312" s="161"/>
      <c r="BA312" s="161"/>
      <c r="BB312" s="152"/>
      <c r="BC312" s="152"/>
      <c r="BD312" s="152"/>
      <c r="BE312" s="152"/>
      <c r="BF312" s="152"/>
      <c r="BG312" s="152"/>
      <c r="BH312" s="152"/>
      <c r="BI312" s="152"/>
      <c r="BJ312" s="152"/>
      <c r="BK312" s="152"/>
      <c r="BL312" s="152"/>
      <c r="BM312" s="152"/>
    </row>
    <row r="313" spans="1:65" s="162" customFormat="1" ht="16.5" customHeight="1">
      <c r="A313" s="498"/>
      <c r="B313" s="501"/>
      <c r="C313" s="548" t="s">
        <v>158</v>
      </c>
      <c r="D313" s="214" t="s">
        <v>159</v>
      </c>
      <c r="E313" s="207"/>
      <c r="F313" s="425">
        <v>47360</v>
      </c>
      <c r="G313" s="419" t="s">
        <v>146</v>
      </c>
      <c r="H313" s="426">
        <v>420</v>
      </c>
      <c r="I313" s="427" t="s">
        <v>147</v>
      </c>
      <c r="J313" s="742"/>
      <c r="K313" s="744"/>
      <c r="L313" s="742"/>
      <c r="M313" s="774"/>
      <c r="N313" s="430"/>
      <c r="O313" s="352"/>
      <c r="P313" s="431"/>
      <c r="Q313" s="578"/>
      <c r="R313" s="422"/>
      <c r="S313" s="342">
        <v>213660</v>
      </c>
      <c r="T313" s="480"/>
      <c r="U313" s="343">
        <v>2140</v>
      </c>
      <c r="V313" s="340"/>
      <c r="W313" s="505"/>
      <c r="X313" s="355" t="s">
        <v>182</v>
      </c>
      <c r="Y313" s="577"/>
      <c r="Z313" s="352"/>
      <c r="AA313" s="578"/>
      <c r="AB313" s="354"/>
      <c r="AC313" s="558"/>
      <c r="AD313" s="194" t="s">
        <v>160</v>
      </c>
      <c r="AE313" s="486"/>
      <c r="AF313" s="489"/>
      <c r="AG313" s="484"/>
      <c r="AH313" s="344" t="s">
        <v>161</v>
      </c>
      <c r="AI313" s="362">
        <v>1320</v>
      </c>
      <c r="AJ313" s="363">
        <v>1470</v>
      </c>
      <c r="AK313" s="480"/>
      <c r="AL313" s="766"/>
      <c r="AM313" s="768"/>
      <c r="AN313" s="569"/>
      <c r="AO313" s="769"/>
      <c r="AP313" s="771"/>
      <c r="AQ313" s="749"/>
      <c r="AR313" s="751"/>
      <c r="AS313" s="753"/>
      <c r="AT313" s="756">
        <v>0.02</v>
      </c>
      <c r="AU313" s="758">
        <v>0.03</v>
      </c>
      <c r="AV313" s="758">
        <v>0.05</v>
      </c>
      <c r="AW313" s="760">
        <v>0.06</v>
      </c>
      <c r="AX313" s="563"/>
      <c r="AY313" s="776">
        <v>7.0000000000000007E-2</v>
      </c>
      <c r="AZ313" s="161"/>
      <c r="BA313" s="161"/>
      <c r="BB313" s="152"/>
      <c r="BC313" s="152"/>
      <c r="BD313" s="152"/>
      <c r="BE313" s="152"/>
      <c r="BF313" s="152"/>
      <c r="BG313" s="152"/>
      <c r="BH313" s="152"/>
      <c r="BI313" s="152"/>
      <c r="BJ313" s="152"/>
      <c r="BK313" s="152"/>
      <c r="BL313" s="152"/>
      <c r="BM313" s="152"/>
    </row>
    <row r="314" spans="1:65" s="162" customFormat="1" ht="16.5" customHeight="1">
      <c r="A314" s="498"/>
      <c r="B314" s="501"/>
      <c r="C314" s="549"/>
      <c r="D314" s="221" t="s">
        <v>162</v>
      </c>
      <c r="E314" s="207"/>
      <c r="F314" s="432">
        <v>92220</v>
      </c>
      <c r="G314" s="419" t="s">
        <v>146</v>
      </c>
      <c r="H314" s="433">
        <v>860</v>
      </c>
      <c r="I314" s="434" t="s">
        <v>147</v>
      </c>
      <c r="J314" s="742"/>
      <c r="K314" s="745"/>
      <c r="L314" s="742"/>
      <c r="M314" s="775"/>
      <c r="N314" s="430"/>
      <c r="O314" s="352"/>
      <c r="P314" s="431"/>
      <c r="Q314" s="578"/>
      <c r="R314" s="422"/>
      <c r="S314" s="350"/>
      <c r="T314" s="480"/>
      <c r="U314" s="350"/>
      <c r="V314" s="351"/>
      <c r="W314" s="505"/>
      <c r="X314" s="350"/>
      <c r="Y314" s="577"/>
      <c r="Z314" s="352"/>
      <c r="AA314" s="578"/>
      <c r="AB314" s="354"/>
      <c r="AC314" s="558"/>
      <c r="AD314" s="225" t="s">
        <v>163</v>
      </c>
      <c r="AE314" s="487"/>
      <c r="AF314" s="490"/>
      <c r="AG314" s="484"/>
      <c r="AH314" s="345" t="s">
        <v>164</v>
      </c>
      <c r="AI314" s="364">
        <v>1390</v>
      </c>
      <c r="AJ314" s="365">
        <v>1510</v>
      </c>
      <c r="AK314" s="480"/>
      <c r="AL314" s="767"/>
      <c r="AM314" s="768"/>
      <c r="AN314" s="570"/>
      <c r="AO314" s="769"/>
      <c r="AP314" s="772"/>
      <c r="AQ314" s="749"/>
      <c r="AR314" s="752"/>
      <c r="AS314" s="753"/>
      <c r="AT314" s="757"/>
      <c r="AU314" s="759"/>
      <c r="AV314" s="759"/>
      <c r="AW314" s="761"/>
      <c r="AX314" s="563"/>
      <c r="AY314" s="777"/>
      <c r="AZ314" s="161"/>
      <c r="BA314" s="161"/>
      <c r="BB314" s="152"/>
      <c r="BC314" s="152"/>
      <c r="BD314" s="152"/>
      <c r="BE314" s="152"/>
      <c r="BF314" s="152"/>
      <c r="BG314" s="152"/>
      <c r="BH314" s="152"/>
      <c r="BI314" s="152"/>
      <c r="BJ314" s="152"/>
      <c r="BK314" s="152"/>
      <c r="BL314" s="152"/>
      <c r="BM314" s="152"/>
    </row>
    <row r="315" spans="1:65" s="162" customFormat="1" ht="16.5" customHeight="1">
      <c r="A315" s="498"/>
      <c r="B315" s="500" t="s">
        <v>183</v>
      </c>
      <c r="C315" s="502" t="s">
        <v>144</v>
      </c>
      <c r="D315" s="206" t="s">
        <v>145</v>
      </c>
      <c r="E315" s="207"/>
      <c r="F315" s="418">
        <v>12790</v>
      </c>
      <c r="G315" s="419" t="s">
        <v>146</v>
      </c>
      <c r="H315" s="420">
        <v>100</v>
      </c>
      <c r="I315" s="421" t="s">
        <v>147</v>
      </c>
      <c r="J315" s="742" t="s">
        <v>146</v>
      </c>
      <c r="K315" s="743">
        <v>2170</v>
      </c>
      <c r="L315" s="742" t="s">
        <v>146</v>
      </c>
      <c r="M315" s="773">
        <v>20</v>
      </c>
      <c r="N315" s="422"/>
      <c r="O315" s="423"/>
      <c r="P315" s="424"/>
      <c r="Q315" s="578"/>
      <c r="R315" s="422"/>
      <c r="S315" s="342" t="s">
        <v>184</v>
      </c>
      <c r="T315" s="480"/>
      <c r="U315" s="342" t="s">
        <v>184</v>
      </c>
      <c r="V315" s="349"/>
      <c r="W315" s="505"/>
      <c r="X315" s="342"/>
      <c r="Y315" s="577"/>
      <c r="Z315" s="352"/>
      <c r="AA315" s="578"/>
      <c r="AB315" s="354"/>
      <c r="AC315" s="558" t="s">
        <v>146</v>
      </c>
      <c r="AD315" s="213" t="s">
        <v>150</v>
      </c>
      <c r="AE315" s="485">
        <v>1090</v>
      </c>
      <c r="AF315" s="488">
        <v>1200</v>
      </c>
      <c r="AG315" s="484" t="s">
        <v>146</v>
      </c>
      <c r="AH315" s="341" t="s">
        <v>151</v>
      </c>
      <c r="AI315" s="360">
        <v>2150</v>
      </c>
      <c r="AJ315" s="361">
        <v>2400</v>
      </c>
      <c r="AK315" s="480" t="s">
        <v>146</v>
      </c>
      <c r="AL315" s="778">
        <v>1900</v>
      </c>
      <c r="AM315" s="768" t="s">
        <v>146</v>
      </c>
      <c r="AN315" s="568">
        <v>10</v>
      </c>
      <c r="AO315" s="769" t="s">
        <v>152</v>
      </c>
      <c r="AP315" s="770">
        <v>1950</v>
      </c>
      <c r="AQ315" s="749" t="s">
        <v>146</v>
      </c>
      <c r="AR315" s="750">
        <v>20</v>
      </c>
      <c r="AS315" s="753" t="s">
        <v>152</v>
      </c>
      <c r="AT315" s="762" t="s">
        <v>154</v>
      </c>
      <c r="AU315" s="764" t="s">
        <v>154</v>
      </c>
      <c r="AV315" s="764" t="s">
        <v>154</v>
      </c>
      <c r="AW315" s="779" t="s">
        <v>154</v>
      </c>
      <c r="AX315" s="563" t="s">
        <v>152</v>
      </c>
      <c r="AY315" s="754" t="s">
        <v>270</v>
      </c>
      <c r="AZ315" s="161"/>
      <c r="BA315" s="161"/>
      <c r="BB315" s="152"/>
      <c r="BC315" s="152"/>
      <c r="BD315" s="152"/>
      <c r="BE315" s="152"/>
      <c r="BF315" s="152"/>
      <c r="BG315" s="152"/>
      <c r="BH315" s="152"/>
      <c r="BI315" s="152"/>
      <c r="BJ315" s="152"/>
      <c r="BK315" s="152"/>
      <c r="BL315" s="152"/>
      <c r="BM315" s="152"/>
    </row>
    <row r="316" spans="1:65" s="162" customFormat="1" ht="16.5" customHeight="1">
      <c r="A316" s="498"/>
      <c r="B316" s="501"/>
      <c r="C316" s="503"/>
      <c r="D316" s="214" t="s">
        <v>155</v>
      </c>
      <c r="E316" s="207"/>
      <c r="F316" s="425">
        <v>17170</v>
      </c>
      <c r="G316" s="419" t="s">
        <v>146</v>
      </c>
      <c r="H316" s="426">
        <v>140</v>
      </c>
      <c r="I316" s="427" t="s">
        <v>147</v>
      </c>
      <c r="J316" s="742"/>
      <c r="K316" s="744"/>
      <c r="L316" s="742"/>
      <c r="M316" s="774"/>
      <c r="N316" s="422" t="s">
        <v>146</v>
      </c>
      <c r="O316" s="428">
        <v>2920</v>
      </c>
      <c r="P316" s="429">
        <v>30</v>
      </c>
      <c r="Q316" s="578"/>
      <c r="R316" s="422"/>
      <c r="S316" s="342">
        <v>230580</v>
      </c>
      <c r="T316" s="480"/>
      <c r="U316" s="343">
        <v>2300</v>
      </c>
      <c r="V316" s="340"/>
      <c r="W316" s="505"/>
      <c r="X316" s="343"/>
      <c r="Y316" s="577"/>
      <c r="Z316" s="352"/>
      <c r="AA316" s="578"/>
      <c r="AB316" s="354"/>
      <c r="AC316" s="558"/>
      <c r="AD316" s="194" t="s">
        <v>156</v>
      </c>
      <c r="AE316" s="486"/>
      <c r="AF316" s="489"/>
      <c r="AG316" s="484"/>
      <c r="AH316" s="344" t="s">
        <v>157</v>
      </c>
      <c r="AI316" s="362">
        <v>1320</v>
      </c>
      <c r="AJ316" s="363">
        <v>1480</v>
      </c>
      <c r="AK316" s="480"/>
      <c r="AL316" s="766"/>
      <c r="AM316" s="768"/>
      <c r="AN316" s="569"/>
      <c r="AO316" s="769"/>
      <c r="AP316" s="771"/>
      <c r="AQ316" s="749"/>
      <c r="AR316" s="751"/>
      <c r="AS316" s="753"/>
      <c r="AT316" s="763"/>
      <c r="AU316" s="765"/>
      <c r="AV316" s="765"/>
      <c r="AW316" s="780"/>
      <c r="AX316" s="563"/>
      <c r="AY316" s="755"/>
      <c r="AZ316" s="161"/>
      <c r="BA316" s="161"/>
      <c r="BB316" s="152"/>
      <c r="BC316" s="152"/>
      <c r="BD316" s="152"/>
      <c r="BE316" s="152"/>
      <c r="BF316" s="152"/>
      <c r="BG316" s="152"/>
      <c r="BH316" s="152"/>
      <c r="BI316" s="152"/>
      <c r="BJ316" s="152"/>
      <c r="BK316" s="152"/>
      <c r="BL316" s="152"/>
      <c r="BM316" s="152"/>
    </row>
    <row r="317" spans="1:65" s="162" customFormat="1" ht="16.5" customHeight="1">
      <c r="A317" s="498"/>
      <c r="B317" s="501"/>
      <c r="C317" s="548" t="s">
        <v>158</v>
      </c>
      <c r="D317" s="214" t="s">
        <v>159</v>
      </c>
      <c r="E317" s="207"/>
      <c r="F317" s="425">
        <v>46540</v>
      </c>
      <c r="G317" s="419" t="s">
        <v>146</v>
      </c>
      <c r="H317" s="426">
        <v>410</v>
      </c>
      <c r="I317" s="427" t="s">
        <v>147</v>
      </c>
      <c r="J317" s="742"/>
      <c r="K317" s="744"/>
      <c r="L317" s="742"/>
      <c r="M317" s="774"/>
      <c r="N317" s="430"/>
      <c r="O317" s="352"/>
      <c r="P317" s="431"/>
      <c r="Q317" s="578"/>
      <c r="R317" s="422"/>
      <c r="S317" s="350"/>
      <c r="T317" s="480"/>
      <c r="U317" s="350"/>
      <c r="V317" s="351"/>
      <c r="W317" s="505"/>
      <c r="X317" s="350"/>
      <c r="Y317" s="577"/>
      <c r="Z317" s="352"/>
      <c r="AA317" s="578"/>
      <c r="AB317" s="354"/>
      <c r="AC317" s="558"/>
      <c r="AD317" s="194" t="s">
        <v>160</v>
      </c>
      <c r="AE317" s="486"/>
      <c r="AF317" s="489"/>
      <c r="AG317" s="484"/>
      <c r="AH317" s="344" t="s">
        <v>161</v>
      </c>
      <c r="AI317" s="362">
        <v>1470</v>
      </c>
      <c r="AJ317" s="363">
        <v>1620</v>
      </c>
      <c r="AK317" s="480"/>
      <c r="AL317" s="766"/>
      <c r="AM317" s="768"/>
      <c r="AN317" s="569"/>
      <c r="AO317" s="769"/>
      <c r="AP317" s="771"/>
      <c r="AQ317" s="749"/>
      <c r="AR317" s="751"/>
      <c r="AS317" s="753"/>
      <c r="AT317" s="756">
        <v>0.02</v>
      </c>
      <c r="AU317" s="758">
        <v>0.03</v>
      </c>
      <c r="AV317" s="758">
        <v>0.05</v>
      </c>
      <c r="AW317" s="760">
        <v>0.06</v>
      </c>
      <c r="AX317" s="563"/>
      <c r="AY317" s="776">
        <v>7.0000000000000007E-2</v>
      </c>
      <c r="AZ317" s="161"/>
      <c r="BA317" s="161"/>
      <c r="BB317" s="152"/>
      <c r="BC317" s="152"/>
      <c r="BD317" s="152"/>
      <c r="BE317" s="152"/>
      <c r="BF317" s="152"/>
      <c r="BG317" s="152"/>
      <c r="BH317" s="152"/>
      <c r="BI317" s="152"/>
      <c r="BJ317" s="152"/>
      <c r="BK317" s="152"/>
      <c r="BL317" s="152"/>
      <c r="BM317" s="152"/>
    </row>
    <row r="318" spans="1:65" s="162" customFormat="1" ht="16.5" customHeight="1">
      <c r="A318" s="498"/>
      <c r="B318" s="501"/>
      <c r="C318" s="549"/>
      <c r="D318" s="221" t="s">
        <v>162</v>
      </c>
      <c r="E318" s="207"/>
      <c r="F318" s="432">
        <v>91270</v>
      </c>
      <c r="G318" s="419" t="s">
        <v>146</v>
      </c>
      <c r="H318" s="433">
        <v>850</v>
      </c>
      <c r="I318" s="434" t="s">
        <v>147</v>
      </c>
      <c r="J318" s="742"/>
      <c r="K318" s="745"/>
      <c r="L318" s="742"/>
      <c r="M318" s="775"/>
      <c r="N318" s="430"/>
      <c r="O318" s="352"/>
      <c r="P318" s="431"/>
      <c r="Q318" s="578"/>
      <c r="R318" s="422"/>
      <c r="S318" s="342" t="s">
        <v>185</v>
      </c>
      <c r="T318" s="480"/>
      <c r="U318" s="342" t="s">
        <v>185</v>
      </c>
      <c r="V318" s="349"/>
      <c r="W318" s="505"/>
      <c r="X318" s="342"/>
      <c r="Y318" s="577"/>
      <c r="Z318" s="352"/>
      <c r="AA318" s="578"/>
      <c r="AB318" s="354"/>
      <c r="AC318" s="558"/>
      <c r="AD318" s="225" t="s">
        <v>163</v>
      </c>
      <c r="AE318" s="487"/>
      <c r="AF318" s="490"/>
      <c r="AG318" s="484"/>
      <c r="AH318" s="345" t="s">
        <v>164</v>
      </c>
      <c r="AI318" s="364">
        <v>1510</v>
      </c>
      <c r="AJ318" s="365">
        <v>1680</v>
      </c>
      <c r="AK318" s="480"/>
      <c r="AL318" s="767"/>
      <c r="AM318" s="768"/>
      <c r="AN318" s="570"/>
      <c r="AO318" s="769"/>
      <c r="AP318" s="772"/>
      <c r="AQ318" s="749"/>
      <c r="AR318" s="752"/>
      <c r="AS318" s="753"/>
      <c r="AT318" s="757"/>
      <c r="AU318" s="759"/>
      <c r="AV318" s="759"/>
      <c r="AW318" s="761"/>
      <c r="AX318" s="563"/>
      <c r="AY318" s="777"/>
      <c r="AZ318" s="161"/>
      <c r="BA318" s="161"/>
      <c r="BB318" s="152"/>
      <c r="BC318" s="152"/>
      <c r="BD318" s="152"/>
      <c r="BE318" s="152"/>
      <c r="BF318" s="152"/>
      <c r="BG318" s="152"/>
      <c r="BH318" s="152"/>
      <c r="BI318" s="152"/>
      <c r="BJ318" s="152"/>
      <c r="BK318" s="152"/>
      <c r="BL318" s="152"/>
      <c r="BM318" s="152"/>
    </row>
    <row r="319" spans="1:65" s="162" customFormat="1" ht="16.5" customHeight="1">
      <c r="A319" s="498"/>
      <c r="B319" s="500" t="s">
        <v>186</v>
      </c>
      <c r="C319" s="502" t="s">
        <v>144</v>
      </c>
      <c r="D319" s="206" t="s">
        <v>145</v>
      </c>
      <c r="E319" s="207"/>
      <c r="F319" s="418">
        <v>12300</v>
      </c>
      <c r="G319" s="419" t="s">
        <v>146</v>
      </c>
      <c r="H319" s="420">
        <v>100</v>
      </c>
      <c r="I319" s="421" t="s">
        <v>147</v>
      </c>
      <c r="J319" s="742" t="s">
        <v>146</v>
      </c>
      <c r="K319" s="743">
        <v>1990</v>
      </c>
      <c r="L319" s="742" t="s">
        <v>146</v>
      </c>
      <c r="M319" s="773">
        <v>20</v>
      </c>
      <c r="N319" s="422"/>
      <c r="O319" s="423"/>
      <c r="P319" s="424"/>
      <c r="Q319" s="578"/>
      <c r="R319" s="422"/>
      <c r="S319" s="342">
        <v>247550</v>
      </c>
      <c r="T319" s="480"/>
      <c r="U319" s="343">
        <v>2470</v>
      </c>
      <c r="V319" s="340"/>
      <c r="W319" s="505"/>
      <c r="X319" s="343"/>
      <c r="Y319" s="577"/>
      <c r="Z319" s="352"/>
      <c r="AA319" s="578"/>
      <c r="AB319" s="354"/>
      <c r="AC319" s="558" t="s">
        <v>146</v>
      </c>
      <c r="AD319" s="213" t="s">
        <v>150</v>
      </c>
      <c r="AE319" s="485">
        <v>990</v>
      </c>
      <c r="AF319" s="488">
        <v>1090</v>
      </c>
      <c r="AG319" s="484" t="s">
        <v>146</v>
      </c>
      <c r="AH319" s="341" t="s">
        <v>151</v>
      </c>
      <c r="AI319" s="360">
        <v>1940</v>
      </c>
      <c r="AJ319" s="361">
        <v>2190</v>
      </c>
      <c r="AK319" s="480" t="s">
        <v>146</v>
      </c>
      <c r="AL319" s="778">
        <v>1740</v>
      </c>
      <c r="AM319" s="768" t="s">
        <v>146</v>
      </c>
      <c r="AN319" s="568">
        <v>10</v>
      </c>
      <c r="AO319" s="769" t="s">
        <v>152</v>
      </c>
      <c r="AP319" s="770">
        <v>1790</v>
      </c>
      <c r="AQ319" s="749" t="s">
        <v>146</v>
      </c>
      <c r="AR319" s="750">
        <v>20</v>
      </c>
      <c r="AS319" s="753" t="s">
        <v>152</v>
      </c>
      <c r="AT319" s="762" t="s">
        <v>154</v>
      </c>
      <c r="AU319" s="764" t="s">
        <v>154</v>
      </c>
      <c r="AV319" s="764" t="s">
        <v>154</v>
      </c>
      <c r="AW319" s="779" t="s">
        <v>154</v>
      </c>
      <c r="AX319" s="563" t="s">
        <v>152</v>
      </c>
      <c r="AY319" s="754" t="s">
        <v>270</v>
      </c>
      <c r="AZ319" s="161"/>
      <c r="BA319" s="161"/>
      <c r="BB319" s="152"/>
      <c r="BC319" s="152"/>
      <c r="BD319" s="152"/>
      <c r="BE319" s="152"/>
      <c r="BF319" s="152"/>
      <c r="BG319" s="152"/>
      <c r="BH319" s="152"/>
      <c r="BI319" s="152"/>
      <c r="BJ319" s="152"/>
      <c r="BK319" s="152"/>
      <c r="BL319" s="152"/>
      <c r="BM319" s="152"/>
    </row>
    <row r="320" spans="1:65" s="162" customFormat="1" ht="16.5" customHeight="1">
      <c r="A320" s="498"/>
      <c r="B320" s="501"/>
      <c r="C320" s="503"/>
      <c r="D320" s="214" t="s">
        <v>155</v>
      </c>
      <c r="E320" s="207"/>
      <c r="F320" s="425">
        <v>16610</v>
      </c>
      <c r="G320" s="419" t="s">
        <v>146</v>
      </c>
      <c r="H320" s="426">
        <v>140</v>
      </c>
      <c r="I320" s="427" t="s">
        <v>147</v>
      </c>
      <c r="J320" s="742"/>
      <c r="K320" s="744"/>
      <c r="L320" s="742"/>
      <c r="M320" s="774"/>
      <c r="N320" s="422" t="s">
        <v>146</v>
      </c>
      <c r="O320" s="428">
        <v>2920</v>
      </c>
      <c r="P320" s="429">
        <v>30</v>
      </c>
      <c r="Q320" s="578"/>
      <c r="R320" s="422"/>
      <c r="S320" s="350"/>
      <c r="T320" s="480"/>
      <c r="U320" s="350"/>
      <c r="V320" s="351"/>
      <c r="W320" s="505"/>
      <c r="X320" s="350"/>
      <c r="Y320" s="577"/>
      <c r="Z320" s="352"/>
      <c r="AA320" s="578"/>
      <c r="AB320" s="354"/>
      <c r="AC320" s="558"/>
      <c r="AD320" s="194" t="s">
        <v>156</v>
      </c>
      <c r="AE320" s="486"/>
      <c r="AF320" s="489"/>
      <c r="AG320" s="484"/>
      <c r="AH320" s="344" t="s">
        <v>157</v>
      </c>
      <c r="AI320" s="362">
        <v>1200</v>
      </c>
      <c r="AJ320" s="363">
        <v>1360</v>
      </c>
      <c r="AK320" s="480"/>
      <c r="AL320" s="766"/>
      <c r="AM320" s="768"/>
      <c r="AN320" s="569"/>
      <c r="AO320" s="769"/>
      <c r="AP320" s="771"/>
      <c r="AQ320" s="749"/>
      <c r="AR320" s="751"/>
      <c r="AS320" s="753"/>
      <c r="AT320" s="763"/>
      <c r="AU320" s="765"/>
      <c r="AV320" s="765"/>
      <c r="AW320" s="780"/>
      <c r="AX320" s="563"/>
      <c r="AY320" s="755"/>
      <c r="AZ320" s="161"/>
      <c r="BA320" s="161"/>
      <c r="BB320" s="152"/>
      <c r="BC320" s="152"/>
      <c r="BD320" s="152"/>
      <c r="BE320" s="152"/>
      <c r="BF320" s="152"/>
      <c r="BG320" s="152"/>
      <c r="BH320" s="152"/>
      <c r="BI320" s="152"/>
      <c r="BJ320" s="152"/>
      <c r="BK320" s="152"/>
      <c r="BL320" s="152"/>
      <c r="BM320" s="152"/>
    </row>
    <row r="321" spans="1:65" s="162" customFormat="1" ht="16.5" customHeight="1">
      <c r="A321" s="498"/>
      <c r="B321" s="501"/>
      <c r="C321" s="548" t="s">
        <v>158</v>
      </c>
      <c r="D321" s="214" t="s">
        <v>159</v>
      </c>
      <c r="E321" s="207"/>
      <c r="F321" s="425">
        <v>45830</v>
      </c>
      <c r="G321" s="419" t="s">
        <v>146</v>
      </c>
      <c r="H321" s="426">
        <v>400</v>
      </c>
      <c r="I321" s="427" t="s">
        <v>147</v>
      </c>
      <c r="J321" s="742"/>
      <c r="K321" s="744"/>
      <c r="L321" s="742"/>
      <c r="M321" s="774"/>
      <c r="N321" s="430"/>
      <c r="O321" s="352"/>
      <c r="P321" s="431"/>
      <c r="Q321" s="578"/>
      <c r="R321" s="422"/>
      <c r="S321" s="342" t="s">
        <v>187</v>
      </c>
      <c r="T321" s="480"/>
      <c r="U321" s="342" t="s">
        <v>187</v>
      </c>
      <c r="V321" s="349"/>
      <c r="W321" s="505"/>
      <c r="X321" s="342"/>
      <c r="Y321" s="577"/>
      <c r="Z321" s="352"/>
      <c r="AA321" s="578"/>
      <c r="AB321" s="354"/>
      <c r="AC321" s="558"/>
      <c r="AD321" s="194" t="s">
        <v>160</v>
      </c>
      <c r="AE321" s="486"/>
      <c r="AF321" s="489"/>
      <c r="AG321" s="484"/>
      <c r="AH321" s="344" t="s">
        <v>161</v>
      </c>
      <c r="AI321" s="362">
        <v>1320</v>
      </c>
      <c r="AJ321" s="363">
        <v>1470</v>
      </c>
      <c r="AK321" s="480"/>
      <c r="AL321" s="766"/>
      <c r="AM321" s="768"/>
      <c r="AN321" s="569"/>
      <c r="AO321" s="769"/>
      <c r="AP321" s="771"/>
      <c r="AQ321" s="749"/>
      <c r="AR321" s="751"/>
      <c r="AS321" s="753"/>
      <c r="AT321" s="756">
        <v>0.02</v>
      </c>
      <c r="AU321" s="758">
        <v>0.03</v>
      </c>
      <c r="AV321" s="758">
        <v>0.05</v>
      </c>
      <c r="AW321" s="760">
        <v>0.06</v>
      </c>
      <c r="AX321" s="563"/>
      <c r="AY321" s="776">
        <v>7.0000000000000007E-2</v>
      </c>
      <c r="AZ321" s="161"/>
      <c r="BA321" s="161"/>
      <c r="BB321" s="152"/>
      <c r="BC321" s="152"/>
      <c r="BD321" s="152"/>
      <c r="BE321" s="152"/>
      <c r="BF321" s="152"/>
      <c r="BG321" s="152"/>
      <c r="BH321" s="152"/>
      <c r="BI321" s="152"/>
      <c r="BJ321" s="152"/>
      <c r="BK321" s="152"/>
      <c r="BL321" s="152"/>
      <c r="BM321" s="152"/>
    </row>
    <row r="322" spans="1:65" s="162" customFormat="1" ht="16.5" customHeight="1">
      <c r="A322" s="498"/>
      <c r="B322" s="501"/>
      <c r="C322" s="549"/>
      <c r="D322" s="221" t="s">
        <v>162</v>
      </c>
      <c r="E322" s="207"/>
      <c r="F322" s="432">
        <v>90470</v>
      </c>
      <c r="G322" s="419" t="s">
        <v>146</v>
      </c>
      <c r="H322" s="433">
        <v>840</v>
      </c>
      <c r="I322" s="434" t="s">
        <v>147</v>
      </c>
      <c r="J322" s="742"/>
      <c r="K322" s="745"/>
      <c r="L322" s="742"/>
      <c r="M322" s="775"/>
      <c r="N322" s="430"/>
      <c r="O322" s="352"/>
      <c r="P322" s="431"/>
      <c r="Q322" s="578"/>
      <c r="R322" s="422"/>
      <c r="S322" s="342">
        <v>264520</v>
      </c>
      <c r="T322" s="480"/>
      <c r="U322" s="343">
        <v>2640</v>
      </c>
      <c r="V322" s="340"/>
      <c r="W322" s="505"/>
      <c r="X322" s="343"/>
      <c r="Y322" s="577"/>
      <c r="Z322" s="352"/>
      <c r="AA322" s="578"/>
      <c r="AB322" s="354"/>
      <c r="AC322" s="558"/>
      <c r="AD322" s="225" t="s">
        <v>163</v>
      </c>
      <c r="AE322" s="487"/>
      <c r="AF322" s="490"/>
      <c r="AG322" s="484"/>
      <c r="AH322" s="345" t="s">
        <v>164</v>
      </c>
      <c r="AI322" s="364">
        <v>1390</v>
      </c>
      <c r="AJ322" s="365">
        <v>1510</v>
      </c>
      <c r="AK322" s="480"/>
      <c r="AL322" s="767"/>
      <c r="AM322" s="768"/>
      <c r="AN322" s="570"/>
      <c r="AO322" s="769"/>
      <c r="AP322" s="772"/>
      <c r="AQ322" s="749"/>
      <c r="AR322" s="752"/>
      <c r="AS322" s="753"/>
      <c r="AT322" s="757"/>
      <c r="AU322" s="759"/>
      <c r="AV322" s="759"/>
      <c r="AW322" s="761"/>
      <c r="AX322" s="563"/>
      <c r="AY322" s="777"/>
      <c r="AZ322" s="161"/>
      <c r="BA322" s="161"/>
      <c r="BB322" s="152"/>
      <c r="BC322" s="152"/>
      <c r="BD322" s="152"/>
      <c r="BE322" s="152"/>
      <c r="BF322" s="152"/>
      <c r="BG322" s="152"/>
      <c r="BH322" s="152"/>
      <c r="BI322" s="152"/>
      <c r="BJ322" s="152"/>
      <c r="BK322" s="152"/>
      <c r="BL322" s="152"/>
      <c r="BM322" s="152"/>
    </row>
    <row r="323" spans="1:65" s="162" customFormat="1" ht="16.5" customHeight="1">
      <c r="A323" s="498"/>
      <c r="B323" s="500" t="s">
        <v>188</v>
      </c>
      <c r="C323" s="502" t="s">
        <v>144</v>
      </c>
      <c r="D323" s="206" t="s">
        <v>145</v>
      </c>
      <c r="E323" s="207"/>
      <c r="F323" s="418">
        <v>11890</v>
      </c>
      <c r="G323" s="419" t="s">
        <v>146</v>
      </c>
      <c r="H323" s="420">
        <v>100</v>
      </c>
      <c r="I323" s="421" t="s">
        <v>147</v>
      </c>
      <c r="J323" s="742" t="s">
        <v>146</v>
      </c>
      <c r="K323" s="743">
        <v>1840</v>
      </c>
      <c r="L323" s="742" t="s">
        <v>146</v>
      </c>
      <c r="M323" s="773">
        <v>10</v>
      </c>
      <c r="N323" s="422"/>
      <c r="O323" s="423"/>
      <c r="P323" s="424"/>
      <c r="Q323" s="578"/>
      <c r="R323" s="422"/>
      <c r="S323" s="350"/>
      <c r="T323" s="480"/>
      <c r="U323" s="350"/>
      <c r="V323" s="351"/>
      <c r="W323" s="505"/>
      <c r="X323" s="350"/>
      <c r="Y323" s="577"/>
      <c r="Z323" s="352"/>
      <c r="AA323" s="578"/>
      <c r="AB323" s="354"/>
      <c r="AC323" s="558" t="s">
        <v>146</v>
      </c>
      <c r="AD323" s="213" t="s">
        <v>150</v>
      </c>
      <c r="AE323" s="485">
        <v>920</v>
      </c>
      <c r="AF323" s="488">
        <v>1020</v>
      </c>
      <c r="AG323" s="484" t="s">
        <v>146</v>
      </c>
      <c r="AH323" s="341" t="s">
        <v>151</v>
      </c>
      <c r="AI323" s="360">
        <v>1800</v>
      </c>
      <c r="AJ323" s="361">
        <v>2010</v>
      </c>
      <c r="AK323" s="480" t="s">
        <v>146</v>
      </c>
      <c r="AL323" s="778">
        <v>1600</v>
      </c>
      <c r="AM323" s="768" t="s">
        <v>146</v>
      </c>
      <c r="AN323" s="568">
        <v>10</v>
      </c>
      <c r="AO323" s="769" t="s">
        <v>152</v>
      </c>
      <c r="AP323" s="770">
        <v>1650</v>
      </c>
      <c r="AQ323" s="749" t="s">
        <v>146</v>
      </c>
      <c r="AR323" s="750">
        <v>10</v>
      </c>
      <c r="AS323" s="753" t="s">
        <v>152</v>
      </c>
      <c r="AT323" s="762" t="s">
        <v>154</v>
      </c>
      <c r="AU323" s="764" t="s">
        <v>154</v>
      </c>
      <c r="AV323" s="764" t="s">
        <v>154</v>
      </c>
      <c r="AW323" s="779" t="s">
        <v>154</v>
      </c>
      <c r="AX323" s="563" t="s">
        <v>152</v>
      </c>
      <c r="AY323" s="754" t="s">
        <v>270</v>
      </c>
      <c r="AZ323" s="161"/>
      <c r="BA323" s="161"/>
      <c r="BB323" s="152"/>
      <c r="BC323" s="152"/>
      <c r="BD323" s="152"/>
      <c r="BE323" s="152"/>
      <c r="BF323" s="152"/>
      <c r="BG323" s="152"/>
      <c r="BH323" s="152"/>
      <c r="BI323" s="152"/>
      <c r="BJ323" s="152"/>
      <c r="BK323" s="152"/>
      <c r="BL323" s="152"/>
      <c r="BM323" s="152"/>
    </row>
    <row r="324" spans="1:65" s="162" customFormat="1" ht="16.5" customHeight="1">
      <c r="A324" s="498"/>
      <c r="B324" s="501"/>
      <c r="C324" s="503"/>
      <c r="D324" s="214" t="s">
        <v>155</v>
      </c>
      <c r="E324" s="207"/>
      <c r="F324" s="425">
        <v>16140</v>
      </c>
      <c r="G324" s="419" t="s">
        <v>146</v>
      </c>
      <c r="H324" s="426">
        <v>140</v>
      </c>
      <c r="I324" s="427" t="s">
        <v>147</v>
      </c>
      <c r="J324" s="742"/>
      <c r="K324" s="744"/>
      <c r="L324" s="742"/>
      <c r="M324" s="774"/>
      <c r="N324" s="422" t="s">
        <v>146</v>
      </c>
      <c r="O324" s="428">
        <v>2920</v>
      </c>
      <c r="P324" s="429">
        <v>30</v>
      </c>
      <c r="Q324" s="578"/>
      <c r="R324" s="422"/>
      <c r="S324" s="342" t="s">
        <v>189</v>
      </c>
      <c r="T324" s="480"/>
      <c r="U324" s="342" t="s">
        <v>189</v>
      </c>
      <c r="V324" s="349"/>
      <c r="W324" s="505"/>
      <c r="X324" s="342"/>
      <c r="Y324" s="577"/>
      <c r="Z324" s="352"/>
      <c r="AA324" s="578"/>
      <c r="AB324" s="354"/>
      <c r="AC324" s="558"/>
      <c r="AD324" s="194" t="s">
        <v>156</v>
      </c>
      <c r="AE324" s="486"/>
      <c r="AF324" s="489"/>
      <c r="AG324" s="484"/>
      <c r="AH324" s="344" t="s">
        <v>157</v>
      </c>
      <c r="AI324" s="362">
        <v>1120</v>
      </c>
      <c r="AJ324" s="363">
        <v>1240</v>
      </c>
      <c r="AK324" s="480"/>
      <c r="AL324" s="766"/>
      <c r="AM324" s="768"/>
      <c r="AN324" s="569"/>
      <c r="AO324" s="769"/>
      <c r="AP324" s="771"/>
      <c r="AQ324" s="749"/>
      <c r="AR324" s="751"/>
      <c r="AS324" s="753"/>
      <c r="AT324" s="763"/>
      <c r="AU324" s="765"/>
      <c r="AV324" s="765"/>
      <c r="AW324" s="780"/>
      <c r="AX324" s="563"/>
      <c r="AY324" s="755"/>
      <c r="AZ324" s="161"/>
      <c r="BA324" s="161"/>
      <c r="BB324" s="152"/>
      <c r="BC324" s="152"/>
      <c r="BD324" s="152"/>
      <c r="BE324" s="152"/>
      <c r="BF324" s="152"/>
      <c r="BG324" s="152"/>
      <c r="BH324" s="152"/>
      <c r="BI324" s="152"/>
      <c r="BJ324" s="152"/>
      <c r="BK324" s="152"/>
      <c r="BL324" s="152"/>
      <c r="BM324" s="152"/>
    </row>
    <row r="325" spans="1:65" s="162" customFormat="1" ht="16.5" customHeight="1">
      <c r="A325" s="498"/>
      <c r="B325" s="501"/>
      <c r="C325" s="548" t="s">
        <v>158</v>
      </c>
      <c r="D325" s="214" t="s">
        <v>159</v>
      </c>
      <c r="E325" s="207"/>
      <c r="F325" s="425">
        <v>45240</v>
      </c>
      <c r="G325" s="419" t="s">
        <v>146</v>
      </c>
      <c r="H325" s="426">
        <v>400</v>
      </c>
      <c r="I325" s="427" t="s">
        <v>147</v>
      </c>
      <c r="J325" s="742"/>
      <c r="K325" s="744"/>
      <c r="L325" s="742"/>
      <c r="M325" s="774"/>
      <c r="N325" s="430"/>
      <c r="O325" s="352"/>
      <c r="P325" s="431"/>
      <c r="Q325" s="578"/>
      <c r="R325" s="422"/>
      <c r="S325" s="342">
        <v>281490</v>
      </c>
      <c r="T325" s="480"/>
      <c r="U325" s="343">
        <v>2810</v>
      </c>
      <c r="V325" s="340"/>
      <c r="W325" s="505"/>
      <c r="X325" s="343"/>
      <c r="Y325" s="577"/>
      <c r="Z325" s="352"/>
      <c r="AA325" s="578"/>
      <c r="AB325" s="354"/>
      <c r="AC325" s="558"/>
      <c r="AD325" s="194" t="s">
        <v>160</v>
      </c>
      <c r="AE325" s="486"/>
      <c r="AF325" s="489"/>
      <c r="AG325" s="484"/>
      <c r="AH325" s="344" t="s">
        <v>161</v>
      </c>
      <c r="AI325" s="362">
        <v>1220</v>
      </c>
      <c r="AJ325" s="363">
        <v>1370</v>
      </c>
      <c r="AK325" s="480"/>
      <c r="AL325" s="766"/>
      <c r="AM325" s="768"/>
      <c r="AN325" s="569"/>
      <c r="AO325" s="769"/>
      <c r="AP325" s="771"/>
      <c r="AQ325" s="749"/>
      <c r="AR325" s="751"/>
      <c r="AS325" s="753"/>
      <c r="AT325" s="756">
        <v>0.02</v>
      </c>
      <c r="AU325" s="758">
        <v>0.03</v>
      </c>
      <c r="AV325" s="758">
        <v>0.05</v>
      </c>
      <c r="AW325" s="760">
        <v>0.06</v>
      </c>
      <c r="AX325" s="563"/>
      <c r="AY325" s="776">
        <v>7.0000000000000007E-2</v>
      </c>
      <c r="AZ325" s="161"/>
      <c r="BA325" s="161"/>
      <c r="BB325" s="152"/>
      <c r="BC325" s="152"/>
      <c r="BD325" s="152"/>
      <c r="BE325" s="152"/>
      <c r="BF325" s="152"/>
      <c r="BG325" s="152"/>
      <c r="BH325" s="152"/>
      <c r="BI325" s="152"/>
      <c r="BJ325" s="152"/>
      <c r="BK325" s="152"/>
      <c r="BL325" s="152"/>
      <c r="BM325" s="152"/>
    </row>
    <row r="326" spans="1:65" s="162" customFormat="1" ht="16.5" customHeight="1">
      <c r="A326" s="498"/>
      <c r="B326" s="501"/>
      <c r="C326" s="549"/>
      <c r="D326" s="221" t="s">
        <v>162</v>
      </c>
      <c r="E326" s="207"/>
      <c r="F326" s="432">
        <v>89790</v>
      </c>
      <c r="G326" s="419" t="s">
        <v>146</v>
      </c>
      <c r="H326" s="433">
        <v>840</v>
      </c>
      <c r="I326" s="434" t="s">
        <v>147</v>
      </c>
      <c r="J326" s="742"/>
      <c r="K326" s="745"/>
      <c r="L326" s="742"/>
      <c r="M326" s="775"/>
      <c r="N326" s="430"/>
      <c r="O326" s="352"/>
      <c r="P326" s="431"/>
      <c r="Q326" s="578"/>
      <c r="R326" s="422"/>
      <c r="S326" s="350"/>
      <c r="T326" s="480"/>
      <c r="U326" s="350"/>
      <c r="V326" s="351"/>
      <c r="W326" s="505"/>
      <c r="X326" s="350"/>
      <c r="Y326" s="577"/>
      <c r="Z326" s="352"/>
      <c r="AA326" s="578"/>
      <c r="AB326" s="354"/>
      <c r="AC326" s="558"/>
      <c r="AD326" s="225" t="s">
        <v>163</v>
      </c>
      <c r="AE326" s="487"/>
      <c r="AF326" s="490"/>
      <c r="AG326" s="484"/>
      <c r="AH326" s="345" t="s">
        <v>164</v>
      </c>
      <c r="AI326" s="364">
        <v>1280</v>
      </c>
      <c r="AJ326" s="365">
        <v>1390</v>
      </c>
      <c r="AK326" s="480"/>
      <c r="AL326" s="767"/>
      <c r="AM326" s="768"/>
      <c r="AN326" s="570"/>
      <c r="AO326" s="769"/>
      <c r="AP326" s="772"/>
      <c r="AQ326" s="749"/>
      <c r="AR326" s="752"/>
      <c r="AS326" s="753"/>
      <c r="AT326" s="757"/>
      <c r="AU326" s="759"/>
      <c r="AV326" s="759"/>
      <c r="AW326" s="761"/>
      <c r="AX326" s="563"/>
      <c r="AY326" s="777"/>
      <c r="AZ326" s="161"/>
      <c r="BA326" s="161"/>
      <c r="BB326" s="152"/>
      <c r="BC326" s="152"/>
      <c r="BD326" s="152"/>
      <c r="BE326" s="152"/>
      <c r="BF326" s="152"/>
      <c r="BG326" s="152"/>
      <c r="BH326" s="152"/>
      <c r="BI326" s="152"/>
      <c r="BJ326" s="152"/>
      <c r="BK326" s="152"/>
      <c r="BL326" s="152"/>
      <c r="BM326" s="152"/>
    </row>
    <row r="327" spans="1:65" s="162" customFormat="1" ht="16.5" customHeight="1">
      <c r="A327" s="498"/>
      <c r="B327" s="500" t="s">
        <v>190</v>
      </c>
      <c r="C327" s="502" t="s">
        <v>144</v>
      </c>
      <c r="D327" s="206" t="s">
        <v>145</v>
      </c>
      <c r="E327" s="207"/>
      <c r="F327" s="418">
        <v>11540</v>
      </c>
      <c r="G327" s="419" t="s">
        <v>146</v>
      </c>
      <c r="H327" s="420">
        <v>90</v>
      </c>
      <c r="I327" s="421" t="s">
        <v>147</v>
      </c>
      <c r="J327" s="742" t="s">
        <v>146</v>
      </c>
      <c r="K327" s="743">
        <v>1710</v>
      </c>
      <c r="L327" s="742" t="s">
        <v>146</v>
      </c>
      <c r="M327" s="773">
        <v>10</v>
      </c>
      <c r="N327" s="422"/>
      <c r="O327" s="423"/>
      <c r="P327" s="424"/>
      <c r="Q327" s="578"/>
      <c r="R327" s="422"/>
      <c r="S327" s="342" t="s">
        <v>191</v>
      </c>
      <c r="T327" s="480"/>
      <c r="U327" s="342" t="s">
        <v>191</v>
      </c>
      <c r="V327" s="349"/>
      <c r="W327" s="505"/>
      <c r="X327" s="342"/>
      <c r="Y327" s="577"/>
      <c r="Z327" s="352"/>
      <c r="AA327" s="578"/>
      <c r="AB327" s="354"/>
      <c r="AC327" s="558" t="s">
        <v>146</v>
      </c>
      <c r="AD327" s="213" t="s">
        <v>150</v>
      </c>
      <c r="AE327" s="485">
        <v>990</v>
      </c>
      <c r="AF327" s="488">
        <v>1090</v>
      </c>
      <c r="AG327" s="484" t="s">
        <v>146</v>
      </c>
      <c r="AH327" s="341" t="s">
        <v>151</v>
      </c>
      <c r="AI327" s="360">
        <v>1940</v>
      </c>
      <c r="AJ327" s="361">
        <v>2190</v>
      </c>
      <c r="AK327" s="480" t="s">
        <v>146</v>
      </c>
      <c r="AL327" s="778">
        <v>1490</v>
      </c>
      <c r="AM327" s="768" t="s">
        <v>146</v>
      </c>
      <c r="AN327" s="568">
        <v>10</v>
      </c>
      <c r="AO327" s="769" t="s">
        <v>152</v>
      </c>
      <c r="AP327" s="770">
        <v>1540</v>
      </c>
      <c r="AQ327" s="749" t="s">
        <v>146</v>
      </c>
      <c r="AR327" s="750">
        <v>10</v>
      </c>
      <c r="AS327" s="753" t="s">
        <v>152</v>
      </c>
      <c r="AT327" s="762" t="s">
        <v>154</v>
      </c>
      <c r="AU327" s="764" t="s">
        <v>154</v>
      </c>
      <c r="AV327" s="764" t="s">
        <v>154</v>
      </c>
      <c r="AW327" s="779" t="s">
        <v>154</v>
      </c>
      <c r="AX327" s="563" t="s">
        <v>152</v>
      </c>
      <c r="AY327" s="754" t="s">
        <v>270</v>
      </c>
      <c r="AZ327" s="161"/>
      <c r="BA327" s="161"/>
      <c r="BB327" s="152"/>
      <c r="BC327" s="152"/>
      <c r="BD327" s="152"/>
      <c r="BE327" s="152"/>
      <c r="BF327" s="152"/>
      <c r="BG327" s="152"/>
      <c r="BH327" s="152"/>
      <c r="BI327" s="152"/>
      <c r="BJ327" s="152"/>
      <c r="BK327" s="152"/>
      <c r="BL327" s="152"/>
      <c r="BM327" s="152"/>
    </row>
    <row r="328" spans="1:65" s="162" customFormat="1" ht="16.5" customHeight="1">
      <c r="A328" s="498"/>
      <c r="B328" s="501"/>
      <c r="C328" s="503"/>
      <c r="D328" s="214" t="s">
        <v>155</v>
      </c>
      <c r="E328" s="207"/>
      <c r="F328" s="425">
        <v>15750</v>
      </c>
      <c r="G328" s="419" t="s">
        <v>146</v>
      </c>
      <c r="H328" s="426">
        <v>130</v>
      </c>
      <c r="I328" s="427" t="s">
        <v>147</v>
      </c>
      <c r="J328" s="742"/>
      <c r="K328" s="744"/>
      <c r="L328" s="742"/>
      <c r="M328" s="774"/>
      <c r="N328" s="422" t="s">
        <v>146</v>
      </c>
      <c r="O328" s="428">
        <v>2920</v>
      </c>
      <c r="P328" s="429">
        <v>30</v>
      </c>
      <c r="Q328" s="578"/>
      <c r="R328" s="422"/>
      <c r="S328" s="342">
        <v>298460</v>
      </c>
      <c r="T328" s="480"/>
      <c r="U328" s="343">
        <v>2980</v>
      </c>
      <c r="V328" s="340"/>
      <c r="W328" s="505"/>
      <c r="X328" s="343"/>
      <c r="Y328" s="577"/>
      <c r="Z328" s="352"/>
      <c r="AA328" s="578"/>
      <c r="AB328" s="354"/>
      <c r="AC328" s="558"/>
      <c r="AD328" s="194" t="s">
        <v>156</v>
      </c>
      <c r="AE328" s="486"/>
      <c r="AF328" s="489"/>
      <c r="AG328" s="484"/>
      <c r="AH328" s="344" t="s">
        <v>157</v>
      </c>
      <c r="AI328" s="362">
        <v>1200</v>
      </c>
      <c r="AJ328" s="363">
        <v>1360</v>
      </c>
      <c r="AK328" s="480"/>
      <c r="AL328" s="766"/>
      <c r="AM328" s="768"/>
      <c r="AN328" s="569"/>
      <c r="AO328" s="769"/>
      <c r="AP328" s="771"/>
      <c r="AQ328" s="749"/>
      <c r="AR328" s="751"/>
      <c r="AS328" s="753"/>
      <c r="AT328" s="763"/>
      <c r="AU328" s="765"/>
      <c r="AV328" s="765"/>
      <c r="AW328" s="780"/>
      <c r="AX328" s="563"/>
      <c r="AY328" s="755"/>
      <c r="AZ328" s="161"/>
      <c r="BA328" s="161"/>
      <c r="BB328" s="152"/>
      <c r="BC328" s="152"/>
      <c r="BD328" s="152"/>
      <c r="BE328" s="152"/>
      <c r="BF328" s="152"/>
      <c r="BG328" s="152"/>
      <c r="BH328" s="152"/>
      <c r="BI328" s="152"/>
      <c r="BJ328" s="152"/>
      <c r="BK328" s="152"/>
      <c r="BL328" s="152"/>
      <c r="BM328" s="152"/>
    </row>
    <row r="329" spans="1:65" s="162" customFormat="1" ht="16.5" customHeight="1">
      <c r="A329" s="498"/>
      <c r="B329" s="501"/>
      <c r="C329" s="548" t="s">
        <v>158</v>
      </c>
      <c r="D329" s="214" t="s">
        <v>159</v>
      </c>
      <c r="E329" s="207"/>
      <c r="F329" s="425">
        <v>44740</v>
      </c>
      <c r="G329" s="419" t="s">
        <v>146</v>
      </c>
      <c r="H329" s="426">
        <v>400</v>
      </c>
      <c r="I329" s="427" t="s">
        <v>147</v>
      </c>
      <c r="J329" s="742"/>
      <c r="K329" s="744"/>
      <c r="L329" s="742"/>
      <c r="M329" s="774"/>
      <c r="N329" s="430"/>
      <c r="O329" s="352"/>
      <c r="P329" s="431"/>
      <c r="Q329" s="578"/>
      <c r="R329" s="422"/>
      <c r="S329" s="350"/>
      <c r="T329" s="480"/>
      <c r="U329" s="350"/>
      <c r="V329" s="351"/>
      <c r="W329" s="505"/>
      <c r="X329" s="350"/>
      <c r="Y329" s="577"/>
      <c r="Z329" s="352"/>
      <c r="AA329" s="578"/>
      <c r="AB329" s="354"/>
      <c r="AC329" s="558"/>
      <c r="AD329" s="194" t="s">
        <v>160</v>
      </c>
      <c r="AE329" s="486"/>
      <c r="AF329" s="489"/>
      <c r="AG329" s="484"/>
      <c r="AH329" s="344" t="s">
        <v>161</v>
      </c>
      <c r="AI329" s="362">
        <v>1320</v>
      </c>
      <c r="AJ329" s="363">
        <v>1470</v>
      </c>
      <c r="AK329" s="480"/>
      <c r="AL329" s="766"/>
      <c r="AM329" s="768"/>
      <c r="AN329" s="569"/>
      <c r="AO329" s="769"/>
      <c r="AP329" s="771"/>
      <c r="AQ329" s="749"/>
      <c r="AR329" s="751"/>
      <c r="AS329" s="753"/>
      <c r="AT329" s="756">
        <v>0.02</v>
      </c>
      <c r="AU329" s="758">
        <v>0.03</v>
      </c>
      <c r="AV329" s="758">
        <v>0.05</v>
      </c>
      <c r="AW329" s="760">
        <v>0.06</v>
      </c>
      <c r="AX329" s="563"/>
      <c r="AY329" s="776">
        <v>7.0000000000000007E-2</v>
      </c>
      <c r="AZ329" s="161"/>
      <c r="BA329" s="161"/>
      <c r="BB329" s="152"/>
      <c r="BC329" s="152"/>
      <c r="BD329" s="152"/>
      <c r="BE329" s="152"/>
      <c r="BF329" s="152"/>
      <c r="BG329" s="152"/>
      <c r="BH329" s="152"/>
      <c r="BI329" s="152"/>
      <c r="BJ329" s="152"/>
      <c r="BK329" s="152"/>
      <c r="BL329" s="152"/>
      <c r="BM329" s="152"/>
    </row>
    <row r="330" spans="1:65" s="162" customFormat="1" ht="16.5" customHeight="1">
      <c r="A330" s="498"/>
      <c r="B330" s="501"/>
      <c r="C330" s="549"/>
      <c r="D330" s="221" t="s">
        <v>162</v>
      </c>
      <c r="E330" s="207"/>
      <c r="F330" s="432">
        <v>89220</v>
      </c>
      <c r="G330" s="419" t="s">
        <v>146</v>
      </c>
      <c r="H330" s="433">
        <v>830</v>
      </c>
      <c r="I330" s="434" t="s">
        <v>147</v>
      </c>
      <c r="J330" s="742"/>
      <c r="K330" s="745"/>
      <c r="L330" s="742"/>
      <c r="M330" s="775"/>
      <c r="N330" s="430"/>
      <c r="O330" s="352"/>
      <c r="P330" s="431"/>
      <c r="Q330" s="578"/>
      <c r="R330" s="422"/>
      <c r="S330" s="342" t="s">
        <v>192</v>
      </c>
      <c r="T330" s="480"/>
      <c r="U330" s="342" t="s">
        <v>192</v>
      </c>
      <c r="V330" s="349"/>
      <c r="W330" s="505"/>
      <c r="X330" s="342"/>
      <c r="Y330" s="577"/>
      <c r="Z330" s="352"/>
      <c r="AA330" s="578"/>
      <c r="AB330" s="354"/>
      <c r="AC330" s="558"/>
      <c r="AD330" s="225" t="s">
        <v>163</v>
      </c>
      <c r="AE330" s="487"/>
      <c r="AF330" s="490"/>
      <c r="AG330" s="484"/>
      <c r="AH330" s="345" t="s">
        <v>164</v>
      </c>
      <c r="AI330" s="364">
        <v>1390</v>
      </c>
      <c r="AJ330" s="365">
        <v>1510</v>
      </c>
      <c r="AK330" s="480"/>
      <c r="AL330" s="767"/>
      <c r="AM330" s="768"/>
      <c r="AN330" s="570"/>
      <c r="AO330" s="769"/>
      <c r="AP330" s="772"/>
      <c r="AQ330" s="749"/>
      <c r="AR330" s="752"/>
      <c r="AS330" s="753"/>
      <c r="AT330" s="757"/>
      <c r="AU330" s="759"/>
      <c r="AV330" s="759"/>
      <c r="AW330" s="761"/>
      <c r="AX330" s="563"/>
      <c r="AY330" s="777"/>
      <c r="AZ330" s="161"/>
      <c r="BA330" s="161"/>
      <c r="BB330" s="152"/>
      <c r="BC330" s="152"/>
      <c r="BD330" s="152"/>
      <c r="BE330" s="152"/>
      <c r="BF330" s="152"/>
      <c r="BG330" s="152"/>
      <c r="BH330" s="152"/>
      <c r="BI330" s="152"/>
      <c r="BJ330" s="152"/>
      <c r="BK330" s="152"/>
      <c r="BL330" s="152"/>
      <c r="BM330" s="152"/>
    </row>
    <row r="331" spans="1:65" s="162" customFormat="1" ht="16.5" customHeight="1">
      <c r="A331" s="498"/>
      <c r="B331" s="542" t="s">
        <v>193</v>
      </c>
      <c r="C331" s="502" t="s">
        <v>144</v>
      </c>
      <c r="D331" s="206" t="s">
        <v>145</v>
      </c>
      <c r="E331" s="207"/>
      <c r="F331" s="418">
        <v>11240</v>
      </c>
      <c r="G331" s="419" t="s">
        <v>146</v>
      </c>
      <c r="H331" s="420">
        <v>90</v>
      </c>
      <c r="I331" s="421" t="s">
        <v>147</v>
      </c>
      <c r="J331" s="742" t="s">
        <v>146</v>
      </c>
      <c r="K331" s="743">
        <v>1600</v>
      </c>
      <c r="L331" s="742" t="s">
        <v>146</v>
      </c>
      <c r="M331" s="773">
        <v>10</v>
      </c>
      <c r="N331" s="422"/>
      <c r="O331" s="423"/>
      <c r="P331" s="424"/>
      <c r="Q331" s="578"/>
      <c r="R331" s="422"/>
      <c r="S331" s="342">
        <v>315430</v>
      </c>
      <c r="T331" s="480"/>
      <c r="U331" s="343">
        <v>3150</v>
      </c>
      <c r="V331" s="340"/>
      <c r="W331" s="505"/>
      <c r="X331" s="343"/>
      <c r="Y331" s="577"/>
      <c r="Z331" s="352"/>
      <c r="AA331" s="578"/>
      <c r="AB331" s="354"/>
      <c r="AC331" s="558" t="s">
        <v>146</v>
      </c>
      <c r="AD331" s="213" t="s">
        <v>150</v>
      </c>
      <c r="AE331" s="485">
        <v>920</v>
      </c>
      <c r="AF331" s="488">
        <v>1020</v>
      </c>
      <c r="AG331" s="484" t="s">
        <v>146</v>
      </c>
      <c r="AH331" s="341" t="s">
        <v>151</v>
      </c>
      <c r="AI331" s="360">
        <v>1910</v>
      </c>
      <c r="AJ331" s="361">
        <v>2120</v>
      </c>
      <c r="AK331" s="480" t="s">
        <v>146</v>
      </c>
      <c r="AL331" s="778">
        <v>1390</v>
      </c>
      <c r="AM331" s="768" t="s">
        <v>146</v>
      </c>
      <c r="AN331" s="568">
        <v>10</v>
      </c>
      <c r="AO331" s="769" t="s">
        <v>152</v>
      </c>
      <c r="AP331" s="770">
        <v>1430</v>
      </c>
      <c r="AQ331" s="749" t="s">
        <v>146</v>
      </c>
      <c r="AR331" s="750">
        <v>10</v>
      </c>
      <c r="AS331" s="753" t="s">
        <v>152</v>
      </c>
      <c r="AT331" s="762" t="s">
        <v>154</v>
      </c>
      <c r="AU331" s="764" t="s">
        <v>154</v>
      </c>
      <c r="AV331" s="764" t="s">
        <v>154</v>
      </c>
      <c r="AW331" s="779" t="s">
        <v>154</v>
      </c>
      <c r="AX331" s="563" t="s">
        <v>152</v>
      </c>
      <c r="AY331" s="754" t="s">
        <v>270</v>
      </c>
      <c r="AZ331" s="161"/>
      <c r="BA331" s="161"/>
      <c r="BB331" s="152"/>
      <c r="BC331" s="152"/>
      <c r="BD331" s="152"/>
      <c r="BE331" s="152"/>
      <c r="BF331" s="152"/>
      <c r="BG331" s="152"/>
      <c r="BH331" s="152"/>
      <c r="BI331" s="152"/>
      <c r="BJ331" s="152"/>
      <c r="BK331" s="152"/>
      <c r="BL331" s="152"/>
      <c r="BM331" s="152"/>
    </row>
    <row r="332" spans="1:65" s="162" customFormat="1" ht="16.5" customHeight="1">
      <c r="A332" s="498"/>
      <c r="B332" s="501"/>
      <c r="C332" s="503"/>
      <c r="D332" s="214" t="s">
        <v>155</v>
      </c>
      <c r="E332" s="207"/>
      <c r="F332" s="425">
        <v>15400</v>
      </c>
      <c r="G332" s="419" t="s">
        <v>146</v>
      </c>
      <c r="H332" s="426">
        <v>130</v>
      </c>
      <c r="I332" s="427" t="s">
        <v>147</v>
      </c>
      <c r="J332" s="742"/>
      <c r="K332" s="744"/>
      <c r="L332" s="742"/>
      <c r="M332" s="774"/>
      <c r="N332" s="422" t="s">
        <v>146</v>
      </c>
      <c r="O332" s="428">
        <v>2920</v>
      </c>
      <c r="P332" s="429">
        <v>30</v>
      </c>
      <c r="Q332" s="578"/>
      <c r="R332" s="422"/>
      <c r="S332" s="350"/>
      <c r="T332" s="480"/>
      <c r="U332" s="350"/>
      <c r="V332" s="351"/>
      <c r="W332" s="505"/>
      <c r="X332" s="350"/>
      <c r="Y332" s="577"/>
      <c r="Z332" s="352"/>
      <c r="AA332" s="578"/>
      <c r="AB332" s="354"/>
      <c r="AC332" s="558"/>
      <c r="AD332" s="194" t="s">
        <v>156</v>
      </c>
      <c r="AE332" s="486"/>
      <c r="AF332" s="489"/>
      <c r="AG332" s="484"/>
      <c r="AH332" s="344" t="s">
        <v>157</v>
      </c>
      <c r="AI332" s="362">
        <v>1160</v>
      </c>
      <c r="AJ332" s="363">
        <v>1320</v>
      </c>
      <c r="AK332" s="480"/>
      <c r="AL332" s="766"/>
      <c r="AM332" s="768"/>
      <c r="AN332" s="569"/>
      <c r="AO332" s="769"/>
      <c r="AP332" s="771"/>
      <c r="AQ332" s="749"/>
      <c r="AR332" s="751"/>
      <c r="AS332" s="753"/>
      <c r="AT332" s="763"/>
      <c r="AU332" s="765"/>
      <c r="AV332" s="765"/>
      <c r="AW332" s="780"/>
      <c r="AX332" s="563"/>
      <c r="AY332" s="755"/>
      <c r="AZ332" s="161"/>
      <c r="BA332" s="161"/>
      <c r="BB332" s="152"/>
      <c r="BC332" s="152"/>
      <c r="BD332" s="152"/>
      <c r="BE332" s="152"/>
      <c r="BF332" s="152"/>
      <c r="BG332" s="152"/>
      <c r="BH332" s="152"/>
      <c r="BI332" s="152"/>
      <c r="BJ332" s="152"/>
      <c r="BK332" s="152"/>
      <c r="BL332" s="152"/>
      <c r="BM332" s="152"/>
    </row>
    <row r="333" spans="1:65" s="162" customFormat="1" ht="16.5" customHeight="1">
      <c r="A333" s="498"/>
      <c r="B333" s="501"/>
      <c r="C333" s="548" t="s">
        <v>158</v>
      </c>
      <c r="D333" s="214" t="s">
        <v>159</v>
      </c>
      <c r="E333" s="207"/>
      <c r="F333" s="425">
        <v>44310</v>
      </c>
      <c r="G333" s="419" t="s">
        <v>146</v>
      </c>
      <c r="H333" s="426">
        <v>390</v>
      </c>
      <c r="I333" s="427" t="s">
        <v>147</v>
      </c>
      <c r="J333" s="742"/>
      <c r="K333" s="744"/>
      <c r="L333" s="742"/>
      <c r="M333" s="774"/>
      <c r="N333" s="430"/>
      <c r="O333" s="352"/>
      <c r="P333" s="431"/>
      <c r="Q333" s="578"/>
      <c r="R333" s="422"/>
      <c r="S333" s="342" t="s">
        <v>194</v>
      </c>
      <c r="T333" s="480"/>
      <c r="U333" s="342" t="s">
        <v>194</v>
      </c>
      <c r="V333" s="349"/>
      <c r="W333" s="505"/>
      <c r="X333" s="342"/>
      <c r="Y333" s="577"/>
      <c r="Z333" s="352"/>
      <c r="AA333" s="578"/>
      <c r="AB333" s="354"/>
      <c r="AC333" s="558"/>
      <c r="AD333" s="194" t="s">
        <v>160</v>
      </c>
      <c r="AE333" s="486"/>
      <c r="AF333" s="489"/>
      <c r="AG333" s="484"/>
      <c r="AH333" s="344" t="s">
        <v>161</v>
      </c>
      <c r="AI333" s="362">
        <v>1270</v>
      </c>
      <c r="AJ333" s="363">
        <v>1420</v>
      </c>
      <c r="AK333" s="480"/>
      <c r="AL333" s="766"/>
      <c r="AM333" s="768"/>
      <c r="AN333" s="569"/>
      <c r="AO333" s="769"/>
      <c r="AP333" s="771"/>
      <c r="AQ333" s="749"/>
      <c r="AR333" s="751"/>
      <c r="AS333" s="753"/>
      <c r="AT333" s="756">
        <v>0.02</v>
      </c>
      <c r="AU333" s="758">
        <v>0.03</v>
      </c>
      <c r="AV333" s="758">
        <v>0.05</v>
      </c>
      <c r="AW333" s="760">
        <v>0.06</v>
      </c>
      <c r="AX333" s="563"/>
      <c r="AY333" s="776">
        <v>7.0000000000000007E-2</v>
      </c>
      <c r="AZ333" s="161"/>
      <c r="BA333" s="161"/>
      <c r="BB333" s="152"/>
      <c r="BC333" s="152"/>
      <c r="BD333" s="152"/>
      <c r="BE333" s="152"/>
      <c r="BF333" s="152"/>
      <c r="BG333" s="152"/>
      <c r="BH333" s="152"/>
      <c r="BI333" s="152"/>
      <c r="BJ333" s="152"/>
      <c r="BK333" s="152"/>
      <c r="BL333" s="152"/>
      <c r="BM333" s="152"/>
    </row>
    <row r="334" spans="1:65" s="162" customFormat="1" ht="16.5" customHeight="1">
      <c r="A334" s="498"/>
      <c r="B334" s="501"/>
      <c r="C334" s="549"/>
      <c r="D334" s="221" t="s">
        <v>162</v>
      </c>
      <c r="E334" s="207"/>
      <c r="F334" s="432">
        <v>88720</v>
      </c>
      <c r="G334" s="419" t="s">
        <v>146</v>
      </c>
      <c r="H334" s="433">
        <v>830</v>
      </c>
      <c r="I334" s="434" t="s">
        <v>147</v>
      </c>
      <c r="J334" s="742"/>
      <c r="K334" s="745"/>
      <c r="L334" s="742"/>
      <c r="M334" s="775"/>
      <c r="N334" s="430"/>
      <c r="O334" s="352"/>
      <c r="P334" s="431"/>
      <c r="Q334" s="578"/>
      <c r="R334" s="422"/>
      <c r="S334" s="342">
        <v>332360</v>
      </c>
      <c r="T334" s="480"/>
      <c r="U334" s="343">
        <v>3320</v>
      </c>
      <c r="V334" s="340"/>
      <c r="W334" s="505"/>
      <c r="X334" s="343"/>
      <c r="Y334" s="577"/>
      <c r="Z334" s="352"/>
      <c r="AA334" s="578"/>
      <c r="AB334" s="354"/>
      <c r="AC334" s="558"/>
      <c r="AD334" s="225" t="s">
        <v>163</v>
      </c>
      <c r="AE334" s="487"/>
      <c r="AF334" s="490"/>
      <c r="AG334" s="484"/>
      <c r="AH334" s="345" t="s">
        <v>164</v>
      </c>
      <c r="AI334" s="364">
        <v>1330</v>
      </c>
      <c r="AJ334" s="365">
        <v>1450</v>
      </c>
      <c r="AK334" s="480"/>
      <c r="AL334" s="767"/>
      <c r="AM334" s="768"/>
      <c r="AN334" s="570"/>
      <c r="AO334" s="769"/>
      <c r="AP334" s="772"/>
      <c r="AQ334" s="749"/>
      <c r="AR334" s="752"/>
      <c r="AS334" s="753"/>
      <c r="AT334" s="757"/>
      <c r="AU334" s="759"/>
      <c r="AV334" s="759"/>
      <c r="AW334" s="761"/>
      <c r="AX334" s="563"/>
      <c r="AY334" s="777"/>
      <c r="AZ334" s="161"/>
      <c r="BA334" s="161"/>
      <c r="BB334" s="152"/>
      <c r="BC334" s="152"/>
      <c r="BD334" s="152"/>
      <c r="BE334" s="152"/>
      <c r="BF334" s="152"/>
      <c r="BG334" s="152"/>
      <c r="BH334" s="152"/>
      <c r="BI334" s="152"/>
      <c r="BJ334" s="152"/>
      <c r="BK334" s="152"/>
      <c r="BL334" s="152"/>
      <c r="BM334" s="152"/>
    </row>
    <row r="335" spans="1:65" s="162" customFormat="1" ht="16.5" customHeight="1">
      <c r="A335" s="498"/>
      <c r="B335" s="500" t="s">
        <v>195</v>
      </c>
      <c r="C335" s="502" t="s">
        <v>144</v>
      </c>
      <c r="D335" s="206" t="s">
        <v>145</v>
      </c>
      <c r="E335" s="207"/>
      <c r="F335" s="418">
        <v>11240</v>
      </c>
      <c r="G335" s="419" t="s">
        <v>146</v>
      </c>
      <c r="H335" s="420">
        <v>90</v>
      </c>
      <c r="I335" s="421" t="s">
        <v>147</v>
      </c>
      <c r="J335" s="742" t="s">
        <v>146</v>
      </c>
      <c r="K335" s="743">
        <v>1500</v>
      </c>
      <c r="L335" s="742" t="s">
        <v>146</v>
      </c>
      <c r="M335" s="773">
        <v>10</v>
      </c>
      <c r="N335" s="422"/>
      <c r="O335" s="423"/>
      <c r="P335" s="424"/>
      <c r="Q335" s="578"/>
      <c r="R335" s="422"/>
      <c r="S335" s="350"/>
      <c r="T335" s="480"/>
      <c r="U335" s="343"/>
      <c r="V335" s="340"/>
      <c r="W335" s="505"/>
      <c r="X335" s="343"/>
      <c r="Y335" s="577"/>
      <c r="Z335" s="352"/>
      <c r="AA335" s="578"/>
      <c r="AB335" s="354"/>
      <c r="AC335" s="558" t="s">
        <v>146</v>
      </c>
      <c r="AD335" s="213" t="s">
        <v>150</v>
      </c>
      <c r="AE335" s="485">
        <v>850</v>
      </c>
      <c r="AF335" s="488">
        <v>950</v>
      </c>
      <c r="AG335" s="484" t="s">
        <v>146</v>
      </c>
      <c r="AH335" s="341" t="s">
        <v>151</v>
      </c>
      <c r="AI335" s="360">
        <v>1690</v>
      </c>
      <c r="AJ335" s="361">
        <v>1910</v>
      </c>
      <c r="AK335" s="480" t="s">
        <v>146</v>
      </c>
      <c r="AL335" s="778">
        <v>1300</v>
      </c>
      <c r="AM335" s="768" t="s">
        <v>146</v>
      </c>
      <c r="AN335" s="568">
        <v>10</v>
      </c>
      <c r="AO335" s="769" t="s">
        <v>152</v>
      </c>
      <c r="AP335" s="770">
        <v>1340</v>
      </c>
      <c r="AQ335" s="749" t="s">
        <v>146</v>
      </c>
      <c r="AR335" s="750">
        <v>10</v>
      </c>
      <c r="AS335" s="753" t="s">
        <v>152</v>
      </c>
      <c r="AT335" s="762" t="s">
        <v>154</v>
      </c>
      <c r="AU335" s="764" t="s">
        <v>154</v>
      </c>
      <c r="AV335" s="764" t="s">
        <v>154</v>
      </c>
      <c r="AW335" s="779" t="s">
        <v>154</v>
      </c>
      <c r="AX335" s="563" t="s">
        <v>152</v>
      </c>
      <c r="AY335" s="754" t="s">
        <v>270</v>
      </c>
      <c r="AZ335" s="161"/>
      <c r="BA335" s="161"/>
      <c r="BB335" s="152"/>
      <c r="BC335" s="152"/>
      <c r="BD335" s="152"/>
      <c r="BE335" s="152"/>
      <c r="BF335" s="152"/>
      <c r="BG335" s="152"/>
      <c r="BH335" s="152"/>
      <c r="BI335" s="152"/>
      <c r="BJ335" s="152"/>
      <c r="BK335" s="152"/>
      <c r="BL335" s="152"/>
      <c r="BM335" s="152"/>
    </row>
    <row r="336" spans="1:65" s="162" customFormat="1" ht="16.5" customHeight="1">
      <c r="A336" s="498"/>
      <c r="B336" s="501"/>
      <c r="C336" s="503"/>
      <c r="D336" s="214" t="s">
        <v>155</v>
      </c>
      <c r="E336" s="207"/>
      <c r="F336" s="425">
        <v>15410</v>
      </c>
      <c r="G336" s="419" t="s">
        <v>146</v>
      </c>
      <c r="H336" s="426">
        <v>130</v>
      </c>
      <c r="I336" s="427" t="s">
        <v>147</v>
      </c>
      <c r="J336" s="742"/>
      <c r="K336" s="744"/>
      <c r="L336" s="742"/>
      <c r="M336" s="774"/>
      <c r="N336" s="422" t="s">
        <v>146</v>
      </c>
      <c r="O336" s="428">
        <v>2920</v>
      </c>
      <c r="P336" s="429">
        <v>30</v>
      </c>
      <c r="Q336" s="578"/>
      <c r="R336" s="422"/>
      <c r="S336" s="350"/>
      <c r="T336" s="480"/>
      <c r="U336" s="343"/>
      <c r="V336" s="340"/>
      <c r="W336" s="505"/>
      <c r="X336" s="343"/>
      <c r="Y336" s="577"/>
      <c r="Z336" s="352"/>
      <c r="AA336" s="578"/>
      <c r="AB336" s="354"/>
      <c r="AC336" s="558"/>
      <c r="AD336" s="194" t="s">
        <v>156</v>
      </c>
      <c r="AE336" s="486"/>
      <c r="AF336" s="489"/>
      <c r="AG336" s="484"/>
      <c r="AH336" s="344" t="s">
        <v>157</v>
      </c>
      <c r="AI336" s="362">
        <v>1040</v>
      </c>
      <c r="AJ336" s="363">
        <v>1160</v>
      </c>
      <c r="AK336" s="480"/>
      <c r="AL336" s="766"/>
      <c r="AM336" s="768"/>
      <c r="AN336" s="569"/>
      <c r="AO336" s="769"/>
      <c r="AP336" s="771"/>
      <c r="AQ336" s="749"/>
      <c r="AR336" s="751"/>
      <c r="AS336" s="753"/>
      <c r="AT336" s="763"/>
      <c r="AU336" s="765"/>
      <c r="AV336" s="765"/>
      <c r="AW336" s="780"/>
      <c r="AX336" s="563"/>
      <c r="AY336" s="755"/>
      <c r="AZ336" s="161"/>
      <c r="BA336" s="161"/>
      <c r="BB336" s="152"/>
      <c r="BC336" s="152"/>
      <c r="BD336" s="152"/>
      <c r="BE336" s="152"/>
      <c r="BF336" s="152"/>
      <c r="BG336" s="152"/>
      <c r="BH336" s="152"/>
      <c r="BI336" s="152"/>
      <c r="BJ336" s="152"/>
      <c r="BK336" s="152"/>
      <c r="BL336" s="152"/>
      <c r="BM336" s="152"/>
    </row>
    <row r="337" spans="1:65" s="162" customFormat="1" ht="16.5" customHeight="1">
      <c r="A337" s="498"/>
      <c r="B337" s="501"/>
      <c r="C337" s="548" t="s">
        <v>158</v>
      </c>
      <c r="D337" s="214" t="s">
        <v>159</v>
      </c>
      <c r="E337" s="207"/>
      <c r="F337" s="425">
        <v>44310</v>
      </c>
      <c r="G337" s="419" t="s">
        <v>146</v>
      </c>
      <c r="H337" s="426">
        <v>390</v>
      </c>
      <c r="I337" s="427" t="s">
        <v>147</v>
      </c>
      <c r="J337" s="742"/>
      <c r="K337" s="744"/>
      <c r="L337" s="742"/>
      <c r="M337" s="774"/>
      <c r="N337" s="430"/>
      <c r="O337" s="352"/>
      <c r="P337" s="431"/>
      <c r="Q337" s="578"/>
      <c r="R337" s="422"/>
      <c r="S337" s="350"/>
      <c r="T337" s="480"/>
      <c r="U337" s="343"/>
      <c r="V337" s="340"/>
      <c r="W337" s="505"/>
      <c r="X337" s="343"/>
      <c r="Y337" s="577"/>
      <c r="Z337" s="352"/>
      <c r="AA337" s="578"/>
      <c r="AB337" s="354"/>
      <c r="AC337" s="558"/>
      <c r="AD337" s="194" t="s">
        <v>160</v>
      </c>
      <c r="AE337" s="486"/>
      <c r="AF337" s="489"/>
      <c r="AG337" s="484"/>
      <c r="AH337" s="344" t="s">
        <v>161</v>
      </c>
      <c r="AI337" s="362">
        <v>1170</v>
      </c>
      <c r="AJ337" s="363">
        <v>1270</v>
      </c>
      <c r="AK337" s="480"/>
      <c r="AL337" s="766"/>
      <c r="AM337" s="768"/>
      <c r="AN337" s="569"/>
      <c r="AO337" s="769"/>
      <c r="AP337" s="771"/>
      <c r="AQ337" s="749"/>
      <c r="AR337" s="751"/>
      <c r="AS337" s="753"/>
      <c r="AT337" s="756">
        <v>0.02</v>
      </c>
      <c r="AU337" s="758">
        <v>0.03</v>
      </c>
      <c r="AV337" s="758">
        <v>0.05</v>
      </c>
      <c r="AW337" s="760">
        <v>0.06</v>
      </c>
      <c r="AX337" s="563"/>
      <c r="AY337" s="776">
        <v>7.0000000000000007E-2</v>
      </c>
      <c r="AZ337" s="161"/>
      <c r="BA337" s="161"/>
      <c r="BB337" s="152"/>
      <c r="BC337" s="152"/>
      <c r="BD337" s="152"/>
      <c r="BE337" s="152"/>
      <c r="BF337" s="152"/>
      <c r="BG337" s="152"/>
      <c r="BH337" s="152"/>
      <c r="BI337" s="152"/>
      <c r="BJ337" s="152"/>
      <c r="BK337" s="152"/>
      <c r="BL337" s="152"/>
      <c r="BM337" s="152"/>
    </row>
    <row r="338" spans="1:65" s="162" customFormat="1" ht="16.5" customHeight="1">
      <c r="A338" s="498"/>
      <c r="B338" s="501"/>
      <c r="C338" s="549"/>
      <c r="D338" s="221" t="s">
        <v>162</v>
      </c>
      <c r="E338" s="207"/>
      <c r="F338" s="432">
        <v>88720</v>
      </c>
      <c r="G338" s="419" t="s">
        <v>146</v>
      </c>
      <c r="H338" s="433">
        <v>830</v>
      </c>
      <c r="I338" s="434" t="s">
        <v>147</v>
      </c>
      <c r="J338" s="742"/>
      <c r="K338" s="745"/>
      <c r="L338" s="742"/>
      <c r="M338" s="775"/>
      <c r="N338" s="430"/>
      <c r="O338" s="352"/>
      <c r="P338" s="431"/>
      <c r="Q338" s="578"/>
      <c r="R338" s="422"/>
      <c r="S338" s="350"/>
      <c r="T338" s="480"/>
      <c r="U338" s="343"/>
      <c r="V338" s="340"/>
      <c r="W338" s="505"/>
      <c r="X338" s="343"/>
      <c r="Y338" s="577"/>
      <c r="Z338" s="352"/>
      <c r="AA338" s="578"/>
      <c r="AB338" s="354"/>
      <c r="AC338" s="558"/>
      <c r="AD338" s="225" t="s">
        <v>163</v>
      </c>
      <c r="AE338" s="487"/>
      <c r="AF338" s="490"/>
      <c r="AG338" s="484"/>
      <c r="AH338" s="345" t="s">
        <v>164</v>
      </c>
      <c r="AI338" s="364">
        <v>1160</v>
      </c>
      <c r="AJ338" s="365">
        <v>1330</v>
      </c>
      <c r="AK338" s="480"/>
      <c r="AL338" s="767"/>
      <c r="AM338" s="768"/>
      <c r="AN338" s="570"/>
      <c r="AO338" s="769"/>
      <c r="AP338" s="772"/>
      <c r="AQ338" s="749"/>
      <c r="AR338" s="752"/>
      <c r="AS338" s="753"/>
      <c r="AT338" s="757"/>
      <c r="AU338" s="759"/>
      <c r="AV338" s="759"/>
      <c r="AW338" s="761"/>
      <c r="AX338" s="563"/>
      <c r="AY338" s="777"/>
      <c r="AZ338" s="161"/>
      <c r="BA338" s="161"/>
      <c r="BB338" s="152"/>
      <c r="BC338" s="152"/>
      <c r="BD338" s="152"/>
      <c r="BE338" s="152"/>
      <c r="BF338" s="152"/>
      <c r="BG338" s="152"/>
      <c r="BH338" s="152"/>
      <c r="BI338" s="152"/>
      <c r="BJ338" s="152"/>
      <c r="BK338" s="152"/>
      <c r="BL338" s="152"/>
      <c r="BM338" s="152"/>
    </row>
    <row r="339" spans="1:65" s="162" customFormat="1" ht="16.5" customHeight="1">
      <c r="A339" s="498"/>
      <c r="B339" s="500" t="s">
        <v>196</v>
      </c>
      <c r="C339" s="502" t="s">
        <v>144</v>
      </c>
      <c r="D339" s="206" t="s">
        <v>145</v>
      </c>
      <c r="E339" s="207"/>
      <c r="F339" s="418">
        <v>11000</v>
      </c>
      <c r="G339" s="419" t="s">
        <v>146</v>
      </c>
      <c r="H339" s="420">
        <v>90</v>
      </c>
      <c r="I339" s="421" t="s">
        <v>147</v>
      </c>
      <c r="J339" s="742" t="s">
        <v>146</v>
      </c>
      <c r="K339" s="743">
        <v>1410</v>
      </c>
      <c r="L339" s="742" t="s">
        <v>146</v>
      </c>
      <c r="M339" s="773">
        <v>10</v>
      </c>
      <c r="N339" s="422"/>
      <c r="O339" s="423"/>
      <c r="P339" s="424"/>
      <c r="Q339" s="578"/>
      <c r="R339" s="422"/>
      <c r="S339" s="350"/>
      <c r="T339" s="480"/>
      <c r="U339" s="343"/>
      <c r="V339" s="340"/>
      <c r="W339" s="505"/>
      <c r="X339" s="343"/>
      <c r="Y339" s="577"/>
      <c r="Z339" s="352"/>
      <c r="AA339" s="578"/>
      <c r="AB339" s="354"/>
      <c r="AC339" s="558" t="s">
        <v>146</v>
      </c>
      <c r="AD339" s="213" t="s">
        <v>150</v>
      </c>
      <c r="AE339" s="485">
        <v>920</v>
      </c>
      <c r="AF339" s="488">
        <v>1020</v>
      </c>
      <c r="AG339" s="484" t="s">
        <v>146</v>
      </c>
      <c r="AH339" s="341" t="s">
        <v>151</v>
      </c>
      <c r="AI339" s="360">
        <v>1910</v>
      </c>
      <c r="AJ339" s="361">
        <v>2120</v>
      </c>
      <c r="AK339" s="480" t="s">
        <v>146</v>
      </c>
      <c r="AL339" s="778">
        <v>1230</v>
      </c>
      <c r="AM339" s="768" t="s">
        <v>146</v>
      </c>
      <c r="AN339" s="568">
        <v>10</v>
      </c>
      <c r="AO339" s="769" t="s">
        <v>152</v>
      </c>
      <c r="AP339" s="770">
        <v>1260</v>
      </c>
      <c r="AQ339" s="749" t="s">
        <v>146</v>
      </c>
      <c r="AR339" s="750">
        <v>10</v>
      </c>
      <c r="AS339" s="753" t="s">
        <v>152</v>
      </c>
      <c r="AT339" s="762" t="s">
        <v>154</v>
      </c>
      <c r="AU339" s="764" t="s">
        <v>154</v>
      </c>
      <c r="AV339" s="764" t="s">
        <v>154</v>
      </c>
      <c r="AW339" s="779" t="s">
        <v>154</v>
      </c>
      <c r="AX339" s="563" t="s">
        <v>152</v>
      </c>
      <c r="AY339" s="754" t="s">
        <v>270</v>
      </c>
      <c r="AZ339" s="161"/>
      <c r="BA339" s="161"/>
      <c r="BB339" s="152"/>
      <c r="BC339" s="152"/>
      <c r="BD339" s="152"/>
      <c r="BE339" s="152"/>
      <c r="BF339" s="152"/>
      <c r="BG339" s="152"/>
      <c r="BH339" s="152"/>
      <c r="BI339" s="152"/>
      <c r="BJ339" s="152"/>
      <c r="BK339" s="152"/>
      <c r="BL339" s="152"/>
      <c r="BM339" s="152"/>
    </row>
    <row r="340" spans="1:65" s="162" customFormat="1" ht="16.5" customHeight="1">
      <c r="A340" s="498"/>
      <c r="B340" s="501"/>
      <c r="C340" s="503"/>
      <c r="D340" s="214" t="s">
        <v>155</v>
      </c>
      <c r="E340" s="207"/>
      <c r="F340" s="425">
        <v>15130</v>
      </c>
      <c r="G340" s="419" t="s">
        <v>146</v>
      </c>
      <c r="H340" s="426">
        <v>130</v>
      </c>
      <c r="I340" s="427" t="s">
        <v>147</v>
      </c>
      <c r="J340" s="742"/>
      <c r="K340" s="744"/>
      <c r="L340" s="742"/>
      <c r="M340" s="774"/>
      <c r="N340" s="422" t="s">
        <v>146</v>
      </c>
      <c r="O340" s="428">
        <v>2920</v>
      </c>
      <c r="P340" s="429">
        <v>30</v>
      </c>
      <c r="Q340" s="578"/>
      <c r="R340" s="422"/>
      <c r="S340" s="350"/>
      <c r="T340" s="480"/>
      <c r="U340" s="343"/>
      <c r="V340" s="340"/>
      <c r="W340" s="505"/>
      <c r="X340" s="343"/>
      <c r="Y340" s="577"/>
      <c r="Z340" s="352"/>
      <c r="AA340" s="578"/>
      <c r="AB340" s="354"/>
      <c r="AC340" s="558"/>
      <c r="AD340" s="194" t="s">
        <v>156</v>
      </c>
      <c r="AE340" s="486"/>
      <c r="AF340" s="489"/>
      <c r="AG340" s="484"/>
      <c r="AH340" s="344" t="s">
        <v>157</v>
      </c>
      <c r="AI340" s="362">
        <v>1160</v>
      </c>
      <c r="AJ340" s="363">
        <v>1320</v>
      </c>
      <c r="AK340" s="480"/>
      <c r="AL340" s="766"/>
      <c r="AM340" s="768"/>
      <c r="AN340" s="569"/>
      <c r="AO340" s="769"/>
      <c r="AP340" s="771"/>
      <c r="AQ340" s="749"/>
      <c r="AR340" s="751"/>
      <c r="AS340" s="753"/>
      <c r="AT340" s="763"/>
      <c r="AU340" s="765"/>
      <c r="AV340" s="765"/>
      <c r="AW340" s="780"/>
      <c r="AX340" s="563"/>
      <c r="AY340" s="755"/>
      <c r="AZ340" s="161"/>
      <c r="BA340" s="161"/>
      <c r="BB340" s="152"/>
      <c r="BC340" s="152"/>
      <c r="BD340" s="152"/>
      <c r="BE340" s="152"/>
      <c r="BF340" s="152"/>
      <c r="BG340" s="152"/>
      <c r="BH340" s="152"/>
      <c r="BI340" s="152"/>
      <c r="BJ340" s="152"/>
      <c r="BK340" s="152"/>
      <c r="BL340" s="152"/>
      <c r="BM340" s="152"/>
    </row>
    <row r="341" spans="1:65" s="162" customFormat="1" ht="16.5" customHeight="1">
      <c r="A341" s="498"/>
      <c r="B341" s="501"/>
      <c r="C341" s="548" t="s">
        <v>158</v>
      </c>
      <c r="D341" s="214" t="s">
        <v>159</v>
      </c>
      <c r="E341" s="207"/>
      <c r="F341" s="425">
        <v>43960</v>
      </c>
      <c r="G341" s="419" t="s">
        <v>146</v>
      </c>
      <c r="H341" s="426">
        <v>390</v>
      </c>
      <c r="I341" s="427" t="s">
        <v>147</v>
      </c>
      <c r="J341" s="742"/>
      <c r="K341" s="744"/>
      <c r="L341" s="742"/>
      <c r="M341" s="774"/>
      <c r="N341" s="430"/>
      <c r="O341" s="352"/>
      <c r="P341" s="431"/>
      <c r="Q341" s="578"/>
      <c r="R341" s="422"/>
      <c r="S341" s="342"/>
      <c r="T341" s="480"/>
      <c r="U341" s="343"/>
      <c r="V341" s="340"/>
      <c r="W341" s="505"/>
      <c r="X341" s="343"/>
      <c r="Y341" s="577"/>
      <c r="Z341" s="352"/>
      <c r="AA341" s="578"/>
      <c r="AB341" s="354"/>
      <c r="AC341" s="558"/>
      <c r="AD341" s="194" t="s">
        <v>160</v>
      </c>
      <c r="AE341" s="486"/>
      <c r="AF341" s="489"/>
      <c r="AG341" s="484"/>
      <c r="AH341" s="344" t="s">
        <v>161</v>
      </c>
      <c r="AI341" s="362">
        <v>1270</v>
      </c>
      <c r="AJ341" s="363">
        <v>1420</v>
      </c>
      <c r="AK341" s="480"/>
      <c r="AL341" s="766"/>
      <c r="AM341" s="768"/>
      <c r="AN341" s="569"/>
      <c r="AO341" s="769"/>
      <c r="AP341" s="771"/>
      <c r="AQ341" s="749"/>
      <c r="AR341" s="751"/>
      <c r="AS341" s="753"/>
      <c r="AT341" s="756">
        <v>0.02</v>
      </c>
      <c r="AU341" s="758">
        <v>0.03</v>
      </c>
      <c r="AV341" s="758">
        <v>0.05</v>
      </c>
      <c r="AW341" s="760">
        <v>7.0000000000000007E-2</v>
      </c>
      <c r="AX341" s="563"/>
      <c r="AY341" s="776">
        <v>7.0000000000000007E-2</v>
      </c>
      <c r="AZ341" s="161"/>
      <c r="BA341" s="161"/>
      <c r="BB341" s="152"/>
      <c r="BC341" s="152"/>
      <c r="BD341" s="152"/>
      <c r="BE341" s="152"/>
      <c r="BF341" s="152"/>
      <c r="BG341" s="152"/>
      <c r="BH341" s="152"/>
      <c r="BI341" s="152"/>
      <c r="BJ341" s="152"/>
      <c r="BK341" s="152"/>
      <c r="BL341" s="152"/>
      <c r="BM341" s="152"/>
    </row>
    <row r="342" spans="1:65" s="162" customFormat="1" ht="16.5" customHeight="1">
      <c r="A342" s="498"/>
      <c r="B342" s="501"/>
      <c r="C342" s="549"/>
      <c r="D342" s="221" t="s">
        <v>162</v>
      </c>
      <c r="E342" s="207"/>
      <c r="F342" s="432">
        <v>88320</v>
      </c>
      <c r="G342" s="419" t="s">
        <v>146</v>
      </c>
      <c r="H342" s="433">
        <v>820</v>
      </c>
      <c r="I342" s="434" t="s">
        <v>147</v>
      </c>
      <c r="J342" s="742"/>
      <c r="K342" s="745"/>
      <c r="L342" s="742"/>
      <c r="M342" s="775"/>
      <c r="N342" s="430"/>
      <c r="O342" s="352"/>
      <c r="P342" s="431"/>
      <c r="Q342" s="578"/>
      <c r="R342" s="422"/>
      <c r="S342" s="342"/>
      <c r="T342" s="480"/>
      <c r="U342" s="343"/>
      <c r="V342" s="340"/>
      <c r="W342" s="505"/>
      <c r="X342" s="343"/>
      <c r="Y342" s="577"/>
      <c r="Z342" s="352"/>
      <c r="AA342" s="578"/>
      <c r="AB342" s="354"/>
      <c r="AC342" s="558"/>
      <c r="AD342" s="225" t="s">
        <v>163</v>
      </c>
      <c r="AE342" s="487"/>
      <c r="AF342" s="490"/>
      <c r="AG342" s="484"/>
      <c r="AH342" s="345" t="s">
        <v>164</v>
      </c>
      <c r="AI342" s="364">
        <v>1330</v>
      </c>
      <c r="AJ342" s="365">
        <v>1450</v>
      </c>
      <c r="AK342" s="480"/>
      <c r="AL342" s="767"/>
      <c r="AM342" s="768"/>
      <c r="AN342" s="570"/>
      <c r="AO342" s="769"/>
      <c r="AP342" s="772"/>
      <c r="AQ342" s="749"/>
      <c r="AR342" s="752"/>
      <c r="AS342" s="753"/>
      <c r="AT342" s="757"/>
      <c r="AU342" s="759"/>
      <c r="AV342" s="759"/>
      <c r="AW342" s="761"/>
      <c r="AX342" s="563"/>
      <c r="AY342" s="777"/>
      <c r="AZ342" s="161"/>
      <c r="BA342" s="161"/>
      <c r="BB342" s="152"/>
      <c r="BC342" s="152"/>
      <c r="BD342" s="152"/>
      <c r="BE342" s="152"/>
      <c r="BF342" s="152"/>
      <c r="BG342" s="152"/>
      <c r="BH342" s="152"/>
      <c r="BI342" s="152"/>
      <c r="BJ342" s="152"/>
      <c r="BK342" s="152"/>
      <c r="BL342" s="152"/>
      <c r="BM342" s="152"/>
    </row>
    <row r="343" spans="1:65" s="162" customFormat="1" ht="16.5" customHeight="1">
      <c r="A343" s="498"/>
      <c r="B343" s="500" t="s">
        <v>197</v>
      </c>
      <c r="C343" s="502" t="s">
        <v>144</v>
      </c>
      <c r="D343" s="206" t="s">
        <v>145</v>
      </c>
      <c r="E343" s="207"/>
      <c r="F343" s="418">
        <v>10770</v>
      </c>
      <c r="G343" s="419" t="s">
        <v>146</v>
      </c>
      <c r="H343" s="420">
        <v>90</v>
      </c>
      <c r="I343" s="421" t="s">
        <v>147</v>
      </c>
      <c r="J343" s="742" t="s">
        <v>146</v>
      </c>
      <c r="K343" s="743">
        <v>1330</v>
      </c>
      <c r="L343" s="742" t="s">
        <v>146</v>
      </c>
      <c r="M343" s="773">
        <v>10</v>
      </c>
      <c r="N343" s="422"/>
      <c r="O343" s="423"/>
      <c r="P343" s="424"/>
      <c r="Q343" s="578"/>
      <c r="R343" s="422"/>
      <c r="S343" s="342"/>
      <c r="T343" s="480"/>
      <c r="U343" s="343"/>
      <c r="V343" s="340"/>
      <c r="W343" s="505"/>
      <c r="X343" s="343"/>
      <c r="Y343" s="577"/>
      <c r="Z343" s="352"/>
      <c r="AA343" s="578"/>
      <c r="AB343" s="354"/>
      <c r="AC343" s="558" t="s">
        <v>146</v>
      </c>
      <c r="AD343" s="213" t="s">
        <v>150</v>
      </c>
      <c r="AE343" s="485">
        <v>880</v>
      </c>
      <c r="AF343" s="488">
        <v>950</v>
      </c>
      <c r="AG343" s="484" t="s">
        <v>146</v>
      </c>
      <c r="AH343" s="341" t="s">
        <v>151</v>
      </c>
      <c r="AI343" s="360">
        <v>1690</v>
      </c>
      <c r="AJ343" s="361">
        <v>1910</v>
      </c>
      <c r="AK343" s="480" t="s">
        <v>146</v>
      </c>
      <c r="AL343" s="778">
        <v>1160</v>
      </c>
      <c r="AM343" s="768" t="s">
        <v>146</v>
      </c>
      <c r="AN343" s="568">
        <v>10</v>
      </c>
      <c r="AO343" s="769" t="s">
        <v>152</v>
      </c>
      <c r="AP343" s="770">
        <v>1190</v>
      </c>
      <c r="AQ343" s="749" t="s">
        <v>146</v>
      </c>
      <c r="AR343" s="750">
        <v>10</v>
      </c>
      <c r="AS343" s="753" t="s">
        <v>152</v>
      </c>
      <c r="AT343" s="762" t="s">
        <v>154</v>
      </c>
      <c r="AU343" s="764" t="s">
        <v>154</v>
      </c>
      <c r="AV343" s="764" t="s">
        <v>154</v>
      </c>
      <c r="AW343" s="779" t="s">
        <v>154</v>
      </c>
      <c r="AX343" s="563" t="s">
        <v>152</v>
      </c>
      <c r="AY343" s="754" t="s">
        <v>270</v>
      </c>
      <c r="AZ343" s="161"/>
      <c r="BA343" s="161"/>
      <c r="BB343" s="152"/>
      <c r="BC343" s="152"/>
      <c r="BD343" s="152"/>
      <c r="BE343" s="152"/>
      <c r="BF343" s="152"/>
      <c r="BG343" s="152"/>
      <c r="BH343" s="152"/>
      <c r="BI343" s="152"/>
      <c r="BJ343" s="152"/>
      <c r="BK343" s="152"/>
      <c r="BL343" s="152"/>
      <c r="BM343" s="152"/>
    </row>
    <row r="344" spans="1:65" s="162" customFormat="1" ht="16.5" customHeight="1">
      <c r="A344" s="498"/>
      <c r="B344" s="501"/>
      <c r="C344" s="503"/>
      <c r="D344" s="214" t="s">
        <v>155</v>
      </c>
      <c r="E344" s="207"/>
      <c r="F344" s="425">
        <v>14870</v>
      </c>
      <c r="G344" s="419" t="s">
        <v>146</v>
      </c>
      <c r="H344" s="426">
        <v>120</v>
      </c>
      <c r="I344" s="427" t="s">
        <v>147</v>
      </c>
      <c r="J344" s="742"/>
      <c r="K344" s="744"/>
      <c r="L344" s="742"/>
      <c r="M344" s="774"/>
      <c r="N344" s="422" t="s">
        <v>146</v>
      </c>
      <c r="O344" s="428">
        <v>2920</v>
      </c>
      <c r="P344" s="429">
        <v>30</v>
      </c>
      <c r="Q344" s="578"/>
      <c r="R344" s="422"/>
      <c r="S344" s="342"/>
      <c r="T344" s="480"/>
      <c r="U344" s="343"/>
      <c r="V344" s="340"/>
      <c r="W344" s="505"/>
      <c r="X344" s="343"/>
      <c r="Y344" s="577"/>
      <c r="Z344" s="352"/>
      <c r="AA344" s="578"/>
      <c r="AB344" s="354"/>
      <c r="AC344" s="558"/>
      <c r="AD344" s="194" t="s">
        <v>156</v>
      </c>
      <c r="AE344" s="486"/>
      <c r="AF344" s="489"/>
      <c r="AG344" s="484"/>
      <c r="AH344" s="344" t="s">
        <v>157</v>
      </c>
      <c r="AI344" s="362">
        <v>1040</v>
      </c>
      <c r="AJ344" s="363">
        <v>1160</v>
      </c>
      <c r="AK344" s="480"/>
      <c r="AL344" s="766"/>
      <c r="AM344" s="768"/>
      <c r="AN344" s="569"/>
      <c r="AO344" s="769"/>
      <c r="AP344" s="771"/>
      <c r="AQ344" s="749"/>
      <c r="AR344" s="751"/>
      <c r="AS344" s="753"/>
      <c r="AT344" s="763"/>
      <c r="AU344" s="765"/>
      <c r="AV344" s="765"/>
      <c r="AW344" s="780"/>
      <c r="AX344" s="563"/>
      <c r="AY344" s="755"/>
      <c r="AZ344" s="161"/>
      <c r="BA344" s="161"/>
      <c r="BB344" s="152"/>
      <c r="BC344" s="152"/>
      <c r="BD344" s="152"/>
      <c r="BE344" s="152"/>
      <c r="BF344" s="152"/>
      <c r="BG344" s="152"/>
      <c r="BH344" s="152"/>
      <c r="BI344" s="152"/>
      <c r="BJ344" s="152"/>
      <c r="BK344" s="152"/>
      <c r="BL344" s="152"/>
      <c r="BM344" s="152"/>
    </row>
    <row r="345" spans="1:65" s="162" customFormat="1" ht="16.5" customHeight="1">
      <c r="A345" s="498"/>
      <c r="B345" s="501"/>
      <c r="C345" s="548" t="s">
        <v>158</v>
      </c>
      <c r="D345" s="214" t="s">
        <v>159</v>
      </c>
      <c r="E345" s="207"/>
      <c r="F345" s="425">
        <v>43630</v>
      </c>
      <c r="G345" s="419" t="s">
        <v>146</v>
      </c>
      <c r="H345" s="426">
        <v>380</v>
      </c>
      <c r="I345" s="427" t="s">
        <v>147</v>
      </c>
      <c r="J345" s="742"/>
      <c r="K345" s="744"/>
      <c r="L345" s="742"/>
      <c r="M345" s="774"/>
      <c r="N345" s="430"/>
      <c r="O345" s="352"/>
      <c r="P345" s="431"/>
      <c r="Q345" s="578"/>
      <c r="R345" s="422"/>
      <c r="S345" s="342"/>
      <c r="T345" s="480"/>
      <c r="U345" s="343"/>
      <c r="V345" s="340"/>
      <c r="W345" s="505"/>
      <c r="X345" s="343"/>
      <c r="Y345" s="577"/>
      <c r="Z345" s="352"/>
      <c r="AA345" s="578"/>
      <c r="AB345" s="354"/>
      <c r="AC345" s="558"/>
      <c r="AD345" s="194" t="s">
        <v>160</v>
      </c>
      <c r="AE345" s="486"/>
      <c r="AF345" s="489"/>
      <c r="AG345" s="484"/>
      <c r="AH345" s="344" t="s">
        <v>161</v>
      </c>
      <c r="AI345" s="362">
        <v>1170</v>
      </c>
      <c r="AJ345" s="363">
        <v>1270</v>
      </c>
      <c r="AK345" s="480"/>
      <c r="AL345" s="766"/>
      <c r="AM345" s="768"/>
      <c r="AN345" s="569"/>
      <c r="AO345" s="769"/>
      <c r="AP345" s="771"/>
      <c r="AQ345" s="749"/>
      <c r="AR345" s="751"/>
      <c r="AS345" s="753"/>
      <c r="AT345" s="756">
        <v>0.02</v>
      </c>
      <c r="AU345" s="758">
        <v>0.03</v>
      </c>
      <c r="AV345" s="758">
        <v>0.05</v>
      </c>
      <c r="AW345" s="760">
        <v>7.0000000000000007E-2</v>
      </c>
      <c r="AX345" s="563"/>
      <c r="AY345" s="776">
        <v>7.0000000000000007E-2</v>
      </c>
      <c r="AZ345" s="161"/>
      <c r="BA345" s="161"/>
      <c r="BB345" s="152"/>
      <c r="BC345" s="152"/>
      <c r="BD345" s="152"/>
      <c r="BE345" s="152"/>
      <c r="BF345" s="152"/>
      <c r="BG345" s="152"/>
      <c r="BH345" s="152"/>
      <c r="BI345" s="152"/>
      <c r="BJ345" s="152"/>
      <c r="BK345" s="152"/>
      <c r="BL345" s="152"/>
      <c r="BM345" s="152"/>
    </row>
    <row r="346" spans="1:65" s="162" customFormat="1" ht="16.5" customHeight="1">
      <c r="A346" s="499"/>
      <c r="B346" s="501"/>
      <c r="C346" s="549"/>
      <c r="D346" s="221" t="s">
        <v>162</v>
      </c>
      <c r="E346" s="207"/>
      <c r="F346" s="432">
        <v>87950</v>
      </c>
      <c r="G346" s="419" t="s">
        <v>146</v>
      </c>
      <c r="H346" s="433">
        <v>820</v>
      </c>
      <c r="I346" s="434" t="s">
        <v>147</v>
      </c>
      <c r="J346" s="742"/>
      <c r="K346" s="745"/>
      <c r="L346" s="742"/>
      <c r="M346" s="775"/>
      <c r="N346" s="430"/>
      <c r="O346" s="352"/>
      <c r="P346" s="431"/>
      <c r="Q346" s="578"/>
      <c r="R346" s="422"/>
      <c r="S346" s="356"/>
      <c r="T346" s="480"/>
      <c r="U346" s="357"/>
      <c r="V346" s="340"/>
      <c r="W346" s="505"/>
      <c r="X346" s="357"/>
      <c r="Y346" s="577"/>
      <c r="Z346" s="352"/>
      <c r="AA346" s="578"/>
      <c r="AB346" s="354"/>
      <c r="AC346" s="558"/>
      <c r="AD346" s="225" t="s">
        <v>163</v>
      </c>
      <c r="AE346" s="487"/>
      <c r="AF346" s="490"/>
      <c r="AG346" s="484"/>
      <c r="AH346" s="345" t="s">
        <v>164</v>
      </c>
      <c r="AI346" s="364">
        <v>1160</v>
      </c>
      <c r="AJ346" s="365">
        <v>1330</v>
      </c>
      <c r="AK346" s="480"/>
      <c r="AL346" s="767"/>
      <c r="AM346" s="768"/>
      <c r="AN346" s="570"/>
      <c r="AO346" s="769"/>
      <c r="AP346" s="772"/>
      <c r="AQ346" s="749"/>
      <c r="AR346" s="752"/>
      <c r="AS346" s="753"/>
      <c r="AT346" s="757"/>
      <c r="AU346" s="759"/>
      <c r="AV346" s="759"/>
      <c r="AW346" s="761"/>
      <c r="AX346" s="563"/>
      <c r="AY346" s="777"/>
      <c r="AZ346" s="161"/>
      <c r="BA346" s="161"/>
      <c r="BB346" s="152"/>
      <c r="BC346" s="152"/>
      <c r="BD346" s="152"/>
      <c r="BE346" s="152"/>
      <c r="BF346" s="152"/>
      <c r="BG346" s="152"/>
      <c r="BH346" s="152"/>
      <c r="BI346" s="152"/>
      <c r="BJ346" s="152"/>
      <c r="BK346" s="152"/>
      <c r="BL346" s="152"/>
      <c r="BM346" s="152"/>
    </row>
    <row r="347" spans="1:65" s="157" customFormat="1" ht="16.5" customHeight="1">
      <c r="A347" s="476" t="s">
        <v>202</v>
      </c>
      <c r="B347" s="500" t="s">
        <v>143</v>
      </c>
      <c r="C347" s="502" t="s">
        <v>144</v>
      </c>
      <c r="D347" s="206" t="s">
        <v>145</v>
      </c>
      <c r="E347" s="207"/>
      <c r="F347" s="418">
        <v>37890</v>
      </c>
      <c r="G347" s="419" t="s">
        <v>146</v>
      </c>
      <c r="H347" s="420">
        <v>360</v>
      </c>
      <c r="I347" s="421" t="s">
        <v>147</v>
      </c>
      <c r="J347" s="742" t="s">
        <v>146</v>
      </c>
      <c r="K347" s="743">
        <v>11550</v>
      </c>
      <c r="L347" s="742" t="s">
        <v>146</v>
      </c>
      <c r="M347" s="773">
        <v>110</v>
      </c>
      <c r="N347" s="422"/>
      <c r="O347" s="423"/>
      <c r="P347" s="424"/>
      <c r="Q347" s="578" t="s">
        <v>148</v>
      </c>
      <c r="R347" s="422"/>
      <c r="S347" s="338"/>
      <c r="T347" s="480" t="s">
        <v>146</v>
      </c>
      <c r="U347" s="339"/>
      <c r="V347" s="340"/>
      <c r="W347" s="505" t="s">
        <v>149</v>
      </c>
      <c r="X347" s="339"/>
      <c r="Y347" s="480" t="s">
        <v>146</v>
      </c>
      <c r="Z347" s="478">
        <v>11430</v>
      </c>
      <c r="AA347" s="480" t="s">
        <v>146</v>
      </c>
      <c r="AB347" s="481">
        <v>110</v>
      </c>
      <c r="AC347" s="484" t="s">
        <v>146</v>
      </c>
      <c r="AD347" s="213" t="s">
        <v>150</v>
      </c>
      <c r="AE347" s="485">
        <v>2790</v>
      </c>
      <c r="AF347" s="488">
        <v>3070</v>
      </c>
      <c r="AG347" s="484" t="s">
        <v>146</v>
      </c>
      <c r="AH347" s="341" t="s">
        <v>151</v>
      </c>
      <c r="AI347" s="360">
        <v>5570</v>
      </c>
      <c r="AJ347" s="361">
        <v>6210</v>
      </c>
      <c r="AK347" s="480" t="s">
        <v>146</v>
      </c>
      <c r="AL347" s="778">
        <v>10100</v>
      </c>
      <c r="AM347" s="768" t="s">
        <v>146</v>
      </c>
      <c r="AN347" s="568">
        <v>100</v>
      </c>
      <c r="AO347" s="769" t="s">
        <v>152</v>
      </c>
      <c r="AP347" s="770">
        <v>10430</v>
      </c>
      <c r="AQ347" s="749" t="s">
        <v>146</v>
      </c>
      <c r="AR347" s="750">
        <v>100</v>
      </c>
      <c r="AS347" s="753" t="s">
        <v>152</v>
      </c>
      <c r="AT347" s="762" t="s">
        <v>154</v>
      </c>
      <c r="AU347" s="764" t="s">
        <v>154</v>
      </c>
      <c r="AV347" s="764" t="s">
        <v>154</v>
      </c>
      <c r="AW347" s="779" t="s">
        <v>154</v>
      </c>
      <c r="AX347" s="563" t="s">
        <v>152</v>
      </c>
      <c r="AY347" s="754" t="s">
        <v>270</v>
      </c>
      <c r="AZ347" s="161"/>
      <c r="BA347" s="161"/>
      <c r="BB347" s="152"/>
      <c r="BC347" s="152"/>
      <c r="BD347" s="152"/>
      <c r="BE347" s="152"/>
      <c r="BF347" s="152"/>
      <c r="BG347" s="152"/>
      <c r="BH347" s="152"/>
      <c r="BI347" s="152"/>
      <c r="BJ347" s="152"/>
      <c r="BK347" s="152"/>
      <c r="BL347" s="152"/>
      <c r="BM347" s="152"/>
    </row>
    <row r="348" spans="1:65" s="157" customFormat="1" ht="16.5" customHeight="1">
      <c r="A348" s="498"/>
      <c r="B348" s="501"/>
      <c r="C348" s="503"/>
      <c r="D348" s="214" t="s">
        <v>155</v>
      </c>
      <c r="E348" s="207"/>
      <c r="F348" s="425">
        <v>45640</v>
      </c>
      <c r="G348" s="419" t="s">
        <v>146</v>
      </c>
      <c r="H348" s="426">
        <v>430</v>
      </c>
      <c r="I348" s="427" t="s">
        <v>147</v>
      </c>
      <c r="J348" s="742"/>
      <c r="K348" s="744"/>
      <c r="L348" s="742"/>
      <c r="M348" s="774"/>
      <c r="N348" s="422" t="s">
        <v>146</v>
      </c>
      <c r="O348" s="428">
        <v>2830</v>
      </c>
      <c r="P348" s="429">
        <v>30</v>
      </c>
      <c r="Q348" s="578"/>
      <c r="R348" s="422"/>
      <c r="S348" s="342"/>
      <c r="T348" s="480"/>
      <c r="U348" s="343"/>
      <c r="V348" s="340"/>
      <c r="W348" s="505"/>
      <c r="X348" s="343"/>
      <c r="Y348" s="480"/>
      <c r="Z348" s="479"/>
      <c r="AA348" s="480"/>
      <c r="AB348" s="482"/>
      <c r="AC348" s="484"/>
      <c r="AD348" s="194" t="s">
        <v>156</v>
      </c>
      <c r="AE348" s="486"/>
      <c r="AF348" s="489"/>
      <c r="AG348" s="484"/>
      <c r="AH348" s="344" t="s">
        <v>157</v>
      </c>
      <c r="AI348" s="362">
        <v>3490</v>
      </c>
      <c r="AJ348" s="363">
        <v>3890</v>
      </c>
      <c r="AK348" s="480"/>
      <c r="AL348" s="766"/>
      <c r="AM348" s="768"/>
      <c r="AN348" s="569"/>
      <c r="AO348" s="769"/>
      <c r="AP348" s="771"/>
      <c r="AQ348" s="749"/>
      <c r="AR348" s="751"/>
      <c r="AS348" s="753"/>
      <c r="AT348" s="763"/>
      <c r="AU348" s="765"/>
      <c r="AV348" s="765"/>
      <c r="AW348" s="780"/>
      <c r="AX348" s="563"/>
      <c r="AY348" s="755"/>
      <c r="AZ348" s="161"/>
      <c r="BA348" s="161"/>
      <c r="BB348" s="152"/>
      <c r="BC348" s="152"/>
      <c r="BD348" s="152"/>
      <c r="BE348" s="152"/>
      <c r="BF348" s="152"/>
      <c r="BG348" s="152"/>
      <c r="BH348" s="152"/>
      <c r="BI348" s="152"/>
      <c r="BJ348" s="152"/>
      <c r="BK348" s="152"/>
      <c r="BL348" s="152"/>
      <c r="BM348" s="152"/>
    </row>
    <row r="349" spans="1:65" s="157" customFormat="1" ht="16.5" customHeight="1">
      <c r="A349" s="498"/>
      <c r="B349" s="501"/>
      <c r="C349" s="548" t="s">
        <v>158</v>
      </c>
      <c r="D349" s="214" t="s">
        <v>159</v>
      </c>
      <c r="E349" s="207"/>
      <c r="F349" s="425">
        <v>81920</v>
      </c>
      <c r="G349" s="419" t="s">
        <v>146</v>
      </c>
      <c r="H349" s="426">
        <v>760</v>
      </c>
      <c r="I349" s="427" t="s">
        <v>147</v>
      </c>
      <c r="J349" s="742"/>
      <c r="K349" s="744"/>
      <c r="L349" s="742"/>
      <c r="M349" s="774"/>
      <c r="N349" s="430"/>
      <c r="O349" s="352"/>
      <c r="P349" s="431"/>
      <c r="Q349" s="578"/>
      <c r="R349" s="422"/>
      <c r="S349" s="342"/>
      <c r="T349" s="480"/>
      <c r="U349" s="343"/>
      <c r="V349" s="340"/>
      <c r="W349" s="505"/>
      <c r="X349" s="343"/>
      <c r="Y349" s="480" t="s">
        <v>146</v>
      </c>
      <c r="Z349" s="550">
        <v>15320</v>
      </c>
      <c r="AA349" s="480"/>
      <c r="AB349" s="482"/>
      <c r="AC349" s="484"/>
      <c r="AD349" s="194" t="s">
        <v>160</v>
      </c>
      <c r="AE349" s="486"/>
      <c r="AF349" s="489"/>
      <c r="AG349" s="484"/>
      <c r="AH349" s="344" t="s">
        <v>161</v>
      </c>
      <c r="AI349" s="362">
        <v>3850</v>
      </c>
      <c r="AJ349" s="363">
        <v>4260</v>
      </c>
      <c r="AK349" s="480"/>
      <c r="AL349" s="766"/>
      <c r="AM349" s="768"/>
      <c r="AN349" s="569"/>
      <c r="AO349" s="769"/>
      <c r="AP349" s="771"/>
      <c r="AQ349" s="749"/>
      <c r="AR349" s="751"/>
      <c r="AS349" s="753"/>
      <c r="AT349" s="756">
        <v>0.01</v>
      </c>
      <c r="AU349" s="758">
        <v>0.03</v>
      </c>
      <c r="AV349" s="758">
        <v>0.04</v>
      </c>
      <c r="AW349" s="760">
        <v>0.06</v>
      </c>
      <c r="AX349" s="563"/>
      <c r="AY349" s="776">
        <v>0.06</v>
      </c>
      <c r="AZ349" s="161"/>
      <c r="BA349" s="161"/>
      <c r="BB349" s="152"/>
      <c r="BC349" s="152"/>
      <c r="BD349" s="152"/>
      <c r="BE349" s="152"/>
      <c r="BF349" s="152"/>
      <c r="BG349" s="152"/>
      <c r="BH349" s="152"/>
      <c r="BI349" s="152"/>
      <c r="BJ349" s="152"/>
      <c r="BK349" s="152"/>
      <c r="BL349" s="152"/>
      <c r="BM349" s="152"/>
    </row>
    <row r="350" spans="1:65" s="157" customFormat="1" ht="16.5" customHeight="1">
      <c r="A350" s="498"/>
      <c r="B350" s="501"/>
      <c r="C350" s="549"/>
      <c r="D350" s="221" t="s">
        <v>162</v>
      </c>
      <c r="E350" s="207"/>
      <c r="F350" s="432">
        <v>130800</v>
      </c>
      <c r="G350" s="419" t="s">
        <v>146</v>
      </c>
      <c r="H350" s="433">
        <v>1250</v>
      </c>
      <c r="I350" s="434" t="s">
        <v>147</v>
      </c>
      <c r="J350" s="742"/>
      <c r="K350" s="745"/>
      <c r="L350" s="742"/>
      <c r="M350" s="775"/>
      <c r="N350" s="430"/>
      <c r="O350" s="352"/>
      <c r="P350" s="431"/>
      <c r="Q350" s="578"/>
      <c r="R350" s="422"/>
      <c r="S350" s="342"/>
      <c r="T350" s="480"/>
      <c r="U350" s="343"/>
      <c r="V350" s="340"/>
      <c r="W350" s="505"/>
      <c r="X350" s="343"/>
      <c r="Y350" s="480"/>
      <c r="Z350" s="551"/>
      <c r="AA350" s="480"/>
      <c r="AB350" s="483"/>
      <c r="AC350" s="484"/>
      <c r="AD350" s="225" t="s">
        <v>163</v>
      </c>
      <c r="AE350" s="487"/>
      <c r="AF350" s="490"/>
      <c r="AG350" s="484"/>
      <c r="AH350" s="345" t="s">
        <v>164</v>
      </c>
      <c r="AI350" s="364">
        <v>3950</v>
      </c>
      <c r="AJ350" s="365">
        <v>4350</v>
      </c>
      <c r="AK350" s="480"/>
      <c r="AL350" s="767"/>
      <c r="AM350" s="768"/>
      <c r="AN350" s="570"/>
      <c r="AO350" s="769"/>
      <c r="AP350" s="772"/>
      <c r="AQ350" s="749"/>
      <c r="AR350" s="752"/>
      <c r="AS350" s="753"/>
      <c r="AT350" s="757"/>
      <c r="AU350" s="759"/>
      <c r="AV350" s="759"/>
      <c r="AW350" s="761"/>
      <c r="AX350" s="563"/>
      <c r="AY350" s="777"/>
      <c r="AZ350" s="161"/>
      <c r="BA350" s="161"/>
      <c r="BB350" s="152"/>
      <c r="BC350" s="152"/>
      <c r="BD350" s="152"/>
      <c r="BE350" s="152"/>
      <c r="BF350" s="152"/>
      <c r="BG350" s="152"/>
      <c r="BH350" s="152"/>
      <c r="BI350" s="152"/>
      <c r="BJ350" s="152"/>
      <c r="BK350" s="152"/>
      <c r="BL350" s="152"/>
      <c r="BM350" s="152"/>
    </row>
    <row r="351" spans="1:65" s="157" customFormat="1" ht="16.5" customHeight="1">
      <c r="A351" s="498"/>
      <c r="B351" s="542" t="s">
        <v>165</v>
      </c>
      <c r="C351" s="502" t="s">
        <v>144</v>
      </c>
      <c r="D351" s="206" t="s">
        <v>145</v>
      </c>
      <c r="E351" s="207"/>
      <c r="F351" s="418">
        <v>27750</v>
      </c>
      <c r="G351" s="419" t="s">
        <v>146</v>
      </c>
      <c r="H351" s="420">
        <v>250</v>
      </c>
      <c r="I351" s="421" t="s">
        <v>147</v>
      </c>
      <c r="J351" s="742" t="s">
        <v>146</v>
      </c>
      <c r="K351" s="743">
        <v>7690</v>
      </c>
      <c r="L351" s="742" t="s">
        <v>146</v>
      </c>
      <c r="M351" s="773">
        <v>80</v>
      </c>
      <c r="N351" s="422"/>
      <c r="O351" s="423"/>
      <c r="P351" s="424"/>
      <c r="Q351" s="578"/>
      <c r="R351" s="422"/>
      <c r="S351" s="342"/>
      <c r="T351" s="480"/>
      <c r="U351" s="343"/>
      <c r="V351" s="340"/>
      <c r="W351" s="505"/>
      <c r="X351" s="343"/>
      <c r="Y351" s="480" t="s">
        <v>146</v>
      </c>
      <c r="Z351" s="478">
        <v>8500</v>
      </c>
      <c r="AA351" s="480" t="s">
        <v>146</v>
      </c>
      <c r="AB351" s="481">
        <v>70</v>
      </c>
      <c r="AC351" s="484" t="s">
        <v>146</v>
      </c>
      <c r="AD351" s="213" t="s">
        <v>150</v>
      </c>
      <c r="AE351" s="485">
        <v>1940</v>
      </c>
      <c r="AF351" s="488">
        <v>2120</v>
      </c>
      <c r="AG351" s="484" t="s">
        <v>146</v>
      </c>
      <c r="AH351" s="341" t="s">
        <v>151</v>
      </c>
      <c r="AI351" s="360">
        <v>3850</v>
      </c>
      <c r="AJ351" s="361">
        <v>4300</v>
      </c>
      <c r="AK351" s="480" t="s">
        <v>146</v>
      </c>
      <c r="AL351" s="778">
        <v>6730</v>
      </c>
      <c r="AM351" s="768" t="s">
        <v>146</v>
      </c>
      <c r="AN351" s="568">
        <v>70</v>
      </c>
      <c r="AO351" s="769" t="s">
        <v>152</v>
      </c>
      <c r="AP351" s="770">
        <v>6950</v>
      </c>
      <c r="AQ351" s="749" t="s">
        <v>146</v>
      </c>
      <c r="AR351" s="750">
        <v>70</v>
      </c>
      <c r="AS351" s="753" t="s">
        <v>152</v>
      </c>
      <c r="AT351" s="762" t="s">
        <v>154</v>
      </c>
      <c r="AU351" s="764" t="s">
        <v>154</v>
      </c>
      <c r="AV351" s="764" t="s">
        <v>154</v>
      </c>
      <c r="AW351" s="779" t="s">
        <v>154</v>
      </c>
      <c r="AX351" s="563" t="s">
        <v>152</v>
      </c>
      <c r="AY351" s="754" t="s">
        <v>270</v>
      </c>
      <c r="AZ351" s="161"/>
      <c r="BA351" s="161"/>
      <c r="BB351" s="152"/>
      <c r="BC351" s="152"/>
      <c r="BD351" s="152"/>
      <c r="BE351" s="152"/>
      <c r="BF351" s="152"/>
      <c r="BG351" s="152"/>
      <c r="BH351" s="152"/>
      <c r="BI351" s="152"/>
      <c r="BJ351" s="152"/>
      <c r="BK351" s="152"/>
      <c r="BL351" s="152"/>
      <c r="BM351" s="152"/>
    </row>
    <row r="352" spans="1:65" s="157" customFormat="1" ht="16.5" customHeight="1">
      <c r="A352" s="498"/>
      <c r="B352" s="501"/>
      <c r="C352" s="503"/>
      <c r="D352" s="214" t="s">
        <v>155</v>
      </c>
      <c r="E352" s="207"/>
      <c r="F352" s="425">
        <v>34110</v>
      </c>
      <c r="G352" s="419" t="s">
        <v>146</v>
      </c>
      <c r="H352" s="426">
        <v>320</v>
      </c>
      <c r="I352" s="427" t="s">
        <v>147</v>
      </c>
      <c r="J352" s="742"/>
      <c r="K352" s="744"/>
      <c r="L352" s="742"/>
      <c r="M352" s="774"/>
      <c r="N352" s="422" t="s">
        <v>146</v>
      </c>
      <c r="O352" s="428">
        <v>2830</v>
      </c>
      <c r="P352" s="429">
        <v>30</v>
      </c>
      <c r="Q352" s="578"/>
      <c r="R352" s="422"/>
      <c r="S352" s="342"/>
      <c r="T352" s="480"/>
      <c r="U352" s="343"/>
      <c r="V352" s="340"/>
      <c r="W352" s="505"/>
      <c r="X352" s="343"/>
      <c r="Y352" s="480"/>
      <c r="Z352" s="479"/>
      <c r="AA352" s="480"/>
      <c r="AB352" s="482"/>
      <c r="AC352" s="484"/>
      <c r="AD352" s="194" t="s">
        <v>156</v>
      </c>
      <c r="AE352" s="486"/>
      <c r="AF352" s="489"/>
      <c r="AG352" s="484"/>
      <c r="AH352" s="344" t="s">
        <v>157</v>
      </c>
      <c r="AI352" s="362">
        <v>2410</v>
      </c>
      <c r="AJ352" s="363">
        <v>2690</v>
      </c>
      <c r="AK352" s="480"/>
      <c r="AL352" s="766"/>
      <c r="AM352" s="768"/>
      <c r="AN352" s="569"/>
      <c r="AO352" s="769"/>
      <c r="AP352" s="771"/>
      <c r="AQ352" s="749"/>
      <c r="AR352" s="751"/>
      <c r="AS352" s="753"/>
      <c r="AT352" s="763"/>
      <c r="AU352" s="765"/>
      <c r="AV352" s="765"/>
      <c r="AW352" s="780"/>
      <c r="AX352" s="563"/>
      <c r="AY352" s="755"/>
      <c r="AZ352" s="161"/>
      <c r="BA352" s="161"/>
      <c r="BB352" s="152"/>
      <c r="BC352" s="152"/>
      <c r="BD352" s="152"/>
      <c r="BE352" s="152"/>
      <c r="BF352" s="152"/>
      <c r="BG352" s="152"/>
      <c r="BH352" s="152"/>
      <c r="BI352" s="152"/>
      <c r="BJ352" s="152"/>
      <c r="BK352" s="152"/>
      <c r="BL352" s="152"/>
      <c r="BM352" s="152"/>
    </row>
    <row r="353" spans="1:65" s="157" customFormat="1" ht="16.5" customHeight="1">
      <c r="A353" s="498"/>
      <c r="B353" s="501"/>
      <c r="C353" s="548" t="s">
        <v>158</v>
      </c>
      <c r="D353" s="214" t="s">
        <v>159</v>
      </c>
      <c r="E353" s="207"/>
      <c r="F353" s="425">
        <v>67350</v>
      </c>
      <c r="G353" s="419" t="s">
        <v>146</v>
      </c>
      <c r="H353" s="426">
        <v>620</v>
      </c>
      <c r="I353" s="427" t="s">
        <v>147</v>
      </c>
      <c r="J353" s="742"/>
      <c r="K353" s="744"/>
      <c r="L353" s="742"/>
      <c r="M353" s="774"/>
      <c r="N353" s="430"/>
      <c r="O353" s="352"/>
      <c r="P353" s="431"/>
      <c r="Q353" s="578"/>
      <c r="R353" s="422"/>
      <c r="S353" s="346"/>
      <c r="T353" s="480"/>
      <c r="U353" s="343"/>
      <c r="V353" s="340"/>
      <c r="W353" s="505"/>
      <c r="X353" s="343"/>
      <c r="Y353" s="480" t="s">
        <v>146</v>
      </c>
      <c r="Z353" s="550">
        <v>11150</v>
      </c>
      <c r="AA353" s="480"/>
      <c r="AB353" s="482"/>
      <c r="AC353" s="484"/>
      <c r="AD353" s="194" t="s">
        <v>160</v>
      </c>
      <c r="AE353" s="486"/>
      <c r="AF353" s="489"/>
      <c r="AG353" s="484"/>
      <c r="AH353" s="344" t="s">
        <v>161</v>
      </c>
      <c r="AI353" s="362">
        <v>2640</v>
      </c>
      <c r="AJ353" s="363">
        <v>2940</v>
      </c>
      <c r="AK353" s="480"/>
      <c r="AL353" s="766"/>
      <c r="AM353" s="768"/>
      <c r="AN353" s="569"/>
      <c r="AO353" s="769"/>
      <c r="AP353" s="771"/>
      <c r="AQ353" s="749"/>
      <c r="AR353" s="751"/>
      <c r="AS353" s="753"/>
      <c r="AT353" s="756">
        <v>0.02</v>
      </c>
      <c r="AU353" s="758">
        <v>0.03</v>
      </c>
      <c r="AV353" s="758">
        <v>0.05</v>
      </c>
      <c r="AW353" s="760">
        <v>0.06</v>
      </c>
      <c r="AX353" s="563"/>
      <c r="AY353" s="776">
        <v>0.06</v>
      </c>
      <c r="AZ353" s="161"/>
      <c r="BA353" s="161"/>
      <c r="BB353" s="152"/>
      <c r="BC353" s="152"/>
      <c r="BD353" s="152"/>
      <c r="BE353" s="152"/>
      <c r="BF353" s="152"/>
      <c r="BG353" s="152"/>
      <c r="BH353" s="152"/>
      <c r="BI353" s="152"/>
      <c r="BJ353" s="152"/>
      <c r="BK353" s="152"/>
      <c r="BL353" s="152"/>
      <c r="BM353" s="152"/>
    </row>
    <row r="354" spans="1:65" s="157" customFormat="1" ht="16.5" customHeight="1">
      <c r="A354" s="498"/>
      <c r="B354" s="501"/>
      <c r="C354" s="549"/>
      <c r="D354" s="221" t="s">
        <v>162</v>
      </c>
      <c r="E354" s="207"/>
      <c r="F354" s="432">
        <v>114120</v>
      </c>
      <c r="G354" s="419" t="s">
        <v>146</v>
      </c>
      <c r="H354" s="433">
        <v>1080</v>
      </c>
      <c r="I354" s="434" t="s">
        <v>147</v>
      </c>
      <c r="J354" s="742"/>
      <c r="K354" s="745"/>
      <c r="L354" s="742"/>
      <c r="M354" s="775"/>
      <c r="N354" s="430"/>
      <c r="O354" s="352"/>
      <c r="P354" s="431"/>
      <c r="Q354" s="578"/>
      <c r="R354" s="422"/>
      <c r="S354" s="346"/>
      <c r="T354" s="480"/>
      <c r="U354" s="343"/>
      <c r="V354" s="340"/>
      <c r="W354" s="505"/>
      <c r="X354" s="343"/>
      <c r="Y354" s="480"/>
      <c r="Z354" s="551"/>
      <c r="AA354" s="480"/>
      <c r="AB354" s="483"/>
      <c r="AC354" s="484"/>
      <c r="AD354" s="225" t="s">
        <v>163</v>
      </c>
      <c r="AE354" s="487"/>
      <c r="AF354" s="490"/>
      <c r="AG354" s="484"/>
      <c r="AH354" s="345" t="s">
        <v>164</v>
      </c>
      <c r="AI354" s="364">
        <v>2730</v>
      </c>
      <c r="AJ354" s="365">
        <v>3020</v>
      </c>
      <c r="AK354" s="480"/>
      <c r="AL354" s="767"/>
      <c r="AM354" s="768"/>
      <c r="AN354" s="570"/>
      <c r="AO354" s="769"/>
      <c r="AP354" s="772"/>
      <c r="AQ354" s="749"/>
      <c r="AR354" s="752"/>
      <c r="AS354" s="753"/>
      <c r="AT354" s="757"/>
      <c r="AU354" s="759"/>
      <c r="AV354" s="759"/>
      <c r="AW354" s="761"/>
      <c r="AX354" s="563"/>
      <c r="AY354" s="777"/>
      <c r="AZ354" s="161"/>
      <c r="BA354" s="161"/>
      <c r="BB354" s="152"/>
      <c r="BC354" s="152"/>
      <c r="BD354" s="152"/>
      <c r="BE354" s="152"/>
      <c r="BF354" s="152"/>
      <c r="BG354" s="152"/>
      <c r="BH354" s="152"/>
      <c r="BI354" s="152"/>
      <c r="BJ354" s="152"/>
      <c r="BK354" s="152"/>
      <c r="BL354" s="152"/>
      <c r="BM354" s="152"/>
    </row>
    <row r="355" spans="1:65" s="162" customFormat="1" ht="16.5" customHeight="1">
      <c r="A355" s="498"/>
      <c r="B355" s="500" t="s">
        <v>166</v>
      </c>
      <c r="C355" s="502" t="s">
        <v>144</v>
      </c>
      <c r="D355" s="206" t="s">
        <v>145</v>
      </c>
      <c r="E355" s="207"/>
      <c r="F355" s="418">
        <v>22740</v>
      </c>
      <c r="G355" s="419" t="s">
        <v>146</v>
      </c>
      <c r="H355" s="420">
        <v>200</v>
      </c>
      <c r="I355" s="421" t="s">
        <v>147</v>
      </c>
      <c r="J355" s="742" t="s">
        <v>146</v>
      </c>
      <c r="K355" s="743">
        <v>5770</v>
      </c>
      <c r="L355" s="742" t="s">
        <v>146</v>
      </c>
      <c r="M355" s="773">
        <v>60</v>
      </c>
      <c r="N355" s="422"/>
      <c r="O355" s="423"/>
      <c r="P355" s="424"/>
      <c r="Q355" s="578"/>
      <c r="R355" s="422"/>
      <c r="S355" s="346"/>
      <c r="T355" s="480"/>
      <c r="U355" s="343"/>
      <c r="V355" s="340"/>
      <c r="W355" s="505"/>
      <c r="X355" s="343"/>
      <c r="Y355" s="480" t="s">
        <v>146</v>
      </c>
      <c r="Z355" s="478">
        <v>7030</v>
      </c>
      <c r="AA355" s="480" t="s">
        <v>146</v>
      </c>
      <c r="AB355" s="481">
        <v>50</v>
      </c>
      <c r="AC355" s="484" t="s">
        <v>146</v>
      </c>
      <c r="AD355" s="213" t="s">
        <v>150</v>
      </c>
      <c r="AE355" s="485">
        <v>1690</v>
      </c>
      <c r="AF355" s="488">
        <v>1870</v>
      </c>
      <c r="AG355" s="484" t="s">
        <v>146</v>
      </c>
      <c r="AH355" s="341" t="s">
        <v>151</v>
      </c>
      <c r="AI355" s="360">
        <v>3460</v>
      </c>
      <c r="AJ355" s="361">
        <v>3850</v>
      </c>
      <c r="AK355" s="480" t="s">
        <v>146</v>
      </c>
      <c r="AL355" s="778">
        <v>5050</v>
      </c>
      <c r="AM355" s="768" t="s">
        <v>146</v>
      </c>
      <c r="AN355" s="568">
        <v>50</v>
      </c>
      <c r="AO355" s="769" t="s">
        <v>152</v>
      </c>
      <c r="AP355" s="770">
        <v>5210</v>
      </c>
      <c r="AQ355" s="749" t="s">
        <v>146</v>
      </c>
      <c r="AR355" s="750">
        <v>50</v>
      </c>
      <c r="AS355" s="753" t="s">
        <v>152</v>
      </c>
      <c r="AT355" s="762" t="s">
        <v>154</v>
      </c>
      <c r="AU355" s="764" t="s">
        <v>154</v>
      </c>
      <c r="AV355" s="764" t="s">
        <v>154</v>
      </c>
      <c r="AW355" s="779" t="s">
        <v>154</v>
      </c>
      <c r="AX355" s="563" t="s">
        <v>152</v>
      </c>
      <c r="AY355" s="754" t="s">
        <v>270</v>
      </c>
      <c r="AZ355" s="161"/>
      <c r="BA355" s="161"/>
      <c r="BB355" s="152"/>
      <c r="BC355" s="152"/>
      <c r="BD355" s="152"/>
      <c r="BE355" s="152"/>
      <c r="BF355" s="152"/>
      <c r="BG355" s="152"/>
      <c r="BH355" s="152"/>
      <c r="BI355" s="152"/>
      <c r="BJ355" s="152"/>
      <c r="BK355" s="152"/>
      <c r="BL355" s="152"/>
      <c r="BM355" s="152"/>
    </row>
    <row r="356" spans="1:65" s="162" customFormat="1" ht="16.5" customHeight="1">
      <c r="A356" s="498"/>
      <c r="B356" s="501"/>
      <c r="C356" s="503"/>
      <c r="D356" s="214" t="s">
        <v>155</v>
      </c>
      <c r="E356" s="207"/>
      <c r="F356" s="425">
        <v>28410</v>
      </c>
      <c r="G356" s="419" t="s">
        <v>146</v>
      </c>
      <c r="H356" s="426">
        <v>260</v>
      </c>
      <c r="I356" s="427" t="s">
        <v>147</v>
      </c>
      <c r="J356" s="742"/>
      <c r="K356" s="744"/>
      <c r="L356" s="742"/>
      <c r="M356" s="774"/>
      <c r="N356" s="422" t="s">
        <v>146</v>
      </c>
      <c r="O356" s="428">
        <v>2830</v>
      </c>
      <c r="P356" s="429">
        <v>30</v>
      </c>
      <c r="Q356" s="578"/>
      <c r="R356" s="422"/>
      <c r="S356" s="346"/>
      <c r="T356" s="480"/>
      <c r="U356" s="343"/>
      <c r="V356" s="340"/>
      <c r="W356" s="505"/>
      <c r="X356" s="343"/>
      <c r="Y356" s="480"/>
      <c r="Z356" s="479"/>
      <c r="AA356" s="480"/>
      <c r="AB356" s="482"/>
      <c r="AC356" s="484"/>
      <c r="AD356" s="194" t="s">
        <v>156</v>
      </c>
      <c r="AE356" s="486"/>
      <c r="AF356" s="489"/>
      <c r="AG356" s="484"/>
      <c r="AH356" s="344" t="s">
        <v>157</v>
      </c>
      <c r="AI356" s="362">
        <v>2170</v>
      </c>
      <c r="AJ356" s="363">
        <v>2410</v>
      </c>
      <c r="AK356" s="480"/>
      <c r="AL356" s="766"/>
      <c r="AM356" s="768"/>
      <c r="AN356" s="569"/>
      <c r="AO356" s="769"/>
      <c r="AP356" s="771"/>
      <c r="AQ356" s="749"/>
      <c r="AR356" s="751"/>
      <c r="AS356" s="753"/>
      <c r="AT356" s="763"/>
      <c r="AU356" s="765"/>
      <c r="AV356" s="765"/>
      <c r="AW356" s="780"/>
      <c r="AX356" s="563"/>
      <c r="AY356" s="755"/>
      <c r="AZ356" s="161"/>
      <c r="BA356" s="161"/>
      <c r="BB356" s="152"/>
      <c r="BC356" s="152"/>
      <c r="BD356" s="152"/>
      <c r="BE356" s="152"/>
      <c r="BF356" s="152"/>
      <c r="BG356" s="152"/>
      <c r="BH356" s="152"/>
      <c r="BI356" s="152"/>
      <c r="BJ356" s="152"/>
      <c r="BK356" s="152"/>
      <c r="BL356" s="152"/>
      <c r="BM356" s="152"/>
    </row>
    <row r="357" spans="1:65" s="162" customFormat="1" ht="16.5" customHeight="1">
      <c r="A357" s="498"/>
      <c r="B357" s="501"/>
      <c r="C357" s="548" t="s">
        <v>158</v>
      </c>
      <c r="D357" s="214" t="s">
        <v>159</v>
      </c>
      <c r="E357" s="207"/>
      <c r="F357" s="425">
        <v>60140</v>
      </c>
      <c r="G357" s="419" t="s">
        <v>146</v>
      </c>
      <c r="H357" s="426">
        <v>550</v>
      </c>
      <c r="I357" s="427" t="s">
        <v>147</v>
      </c>
      <c r="J357" s="742"/>
      <c r="K357" s="744"/>
      <c r="L357" s="742"/>
      <c r="M357" s="774"/>
      <c r="N357" s="430"/>
      <c r="O357" s="352"/>
      <c r="P357" s="431"/>
      <c r="Q357" s="578"/>
      <c r="R357" s="422"/>
      <c r="S357" s="346"/>
      <c r="T357" s="480"/>
      <c r="U357" s="343"/>
      <c r="V357" s="340"/>
      <c r="W357" s="505"/>
      <c r="X357" s="343"/>
      <c r="Y357" s="480" t="s">
        <v>146</v>
      </c>
      <c r="Z357" s="550">
        <v>9060</v>
      </c>
      <c r="AA357" s="480"/>
      <c r="AB357" s="482"/>
      <c r="AC357" s="484"/>
      <c r="AD357" s="194" t="s">
        <v>160</v>
      </c>
      <c r="AE357" s="486"/>
      <c r="AF357" s="489"/>
      <c r="AG357" s="484"/>
      <c r="AH357" s="344" t="s">
        <v>161</v>
      </c>
      <c r="AI357" s="362">
        <v>2380</v>
      </c>
      <c r="AJ357" s="363">
        <v>2640</v>
      </c>
      <c r="AK357" s="480"/>
      <c r="AL357" s="766"/>
      <c r="AM357" s="768"/>
      <c r="AN357" s="569"/>
      <c r="AO357" s="769"/>
      <c r="AP357" s="771"/>
      <c r="AQ357" s="749"/>
      <c r="AR357" s="751"/>
      <c r="AS357" s="753"/>
      <c r="AT357" s="756">
        <v>0.02</v>
      </c>
      <c r="AU357" s="758">
        <v>0.03</v>
      </c>
      <c r="AV357" s="758">
        <v>0.04</v>
      </c>
      <c r="AW357" s="760">
        <v>0.06</v>
      </c>
      <c r="AX357" s="563"/>
      <c r="AY357" s="776">
        <v>0.06</v>
      </c>
      <c r="AZ357" s="161"/>
      <c r="BA357" s="161"/>
      <c r="BB357" s="152"/>
      <c r="BC357" s="152"/>
      <c r="BD357" s="152"/>
      <c r="BE357" s="152"/>
      <c r="BF357" s="152"/>
      <c r="BG357" s="152"/>
      <c r="BH357" s="152"/>
      <c r="BI357" s="152"/>
      <c r="BJ357" s="152"/>
      <c r="BK357" s="152"/>
      <c r="BL357" s="152"/>
      <c r="BM357" s="152"/>
    </row>
    <row r="358" spans="1:65" s="162" customFormat="1" ht="16.5" customHeight="1">
      <c r="A358" s="498"/>
      <c r="B358" s="501"/>
      <c r="C358" s="549"/>
      <c r="D358" s="221" t="s">
        <v>162</v>
      </c>
      <c r="E358" s="207"/>
      <c r="F358" s="432">
        <v>105870</v>
      </c>
      <c r="G358" s="419" t="s">
        <v>146</v>
      </c>
      <c r="H358" s="433">
        <v>1000</v>
      </c>
      <c r="I358" s="434" t="s">
        <v>147</v>
      </c>
      <c r="J358" s="742"/>
      <c r="K358" s="745"/>
      <c r="L358" s="742"/>
      <c r="M358" s="775"/>
      <c r="N358" s="430"/>
      <c r="O358" s="352"/>
      <c r="P358" s="431"/>
      <c r="Q358" s="578"/>
      <c r="R358" s="422"/>
      <c r="S358" s="346"/>
      <c r="T358" s="480"/>
      <c r="U358" s="343"/>
      <c r="V358" s="340"/>
      <c r="W358" s="505"/>
      <c r="X358" s="343"/>
      <c r="Y358" s="480"/>
      <c r="Z358" s="551"/>
      <c r="AA358" s="480"/>
      <c r="AB358" s="483"/>
      <c r="AC358" s="484"/>
      <c r="AD358" s="225" t="s">
        <v>163</v>
      </c>
      <c r="AE358" s="487"/>
      <c r="AF358" s="490"/>
      <c r="AG358" s="484"/>
      <c r="AH358" s="345" t="s">
        <v>164</v>
      </c>
      <c r="AI358" s="364">
        <v>2440</v>
      </c>
      <c r="AJ358" s="365">
        <v>2670</v>
      </c>
      <c r="AK358" s="480"/>
      <c r="AL358" s="767"/>
      <c r="AM358" s="768"/>
      <c r="AN358" s="570"/>
      <c r="AO358" s="769"/>
      <c r="AP358" s="772"/>
      <c r="AQ358" s="749"/>
      <c r="AR358" s="752"/>
      <c r="AS358" s="753"/>
      <c r="AT358" s="757"/>
      <c r="AU358" s="759"/>
      <c r="AV358" s="759"/>
      <c r="AW358" s="761"/>
      <c r="AX358" s="563"/>
      <c r="AY358" s="777"/>
      <c r="AZ358" s="161"/>
      <c r="BA358" s="161"/>
      <c r="BB358" s="152"/>
      <c r="BC358" s="152"/>
      <c r="BD358" s="152"/>
      <c r="BE358" s="152"/>
      <c r="BF358" s="152"/>
      <c r="BG358" s="152"/>
      <c r="BH358" s="152"/>
      <c r="BI358" s="152"/>
      <c r="BJ358" s="152"/>
      <c r="BK358" s="152"/>
      <c r="BL358" s="152"/>
      <c r="BM358" s="152"/>
    </row>
    <row r="359" spans="1:65" s="162" customFormat="1" ht="16.5" customHeight="1">
      <c r="A359" s="498"/>
      <c r="B359" s="500" t="s">
        <v>203</v>
      </c>
      <c r="C359" s="502" t="s">
        <v>144</v>
      </c>
      <c r="D359" s="206" t="s">
        <v>145</v>
      </c>
      <c r="E359" s="207"/>
      <c r="F359" s="418">
        <v>21380</v>
      </c>
      <c r="G359" s="419" t="s">
        <v>146</v>
      </c>
      <c r="H359" s="420">
        <v>190</v>
      </c>
      <c r="I359" s="421" t="s">
        <v>147</v>
      </c>
      <c r="J359" s="742" t="s">
        <v>146</v>
      </c>
      <c r="K359" s="743">
        <v>4610</v>
      </c>
      <c r="L359" s="742" t="s">
        <v>146</v>
      </c>
      <c r="M359" s="773">
        <v>40</v>
      </c>
      <c r="N359" s="422"/>
      <c r="O359" s="423"/>
      <c r="P359" s="424"/>
      <c r="Q359" s="578"/>
      <c r="R359" s="422"/>
      <c r="S359" s="572" t="s">
        <v>168</v>
      </c>
      <c r="T359" s="480"/>
      <c r="U359" s="573" t="s">
        <v>168</v>
      </c>
      <c r="V359" s="347"/>
      <c r="W359" s="505"/>
      <c r="X359" s="348"/>
      <c r="Y359" s="480" t="s">
        <v>146</v>
      </c>
      <c r="Z359" s="478">
        <v>6150</v>
      </c>
      <c r="AA359" s="480" t="s">
        <v>146</v>
      </c>
      <c r="AB359" s="481">
        <v>40</v>
      </c>
      <c r="AC359" s="484" t="s">
        <v>146</v>
      </c>
      <c r="AD359" s="213" t="s">
        <v>150</v>
      </c>
      <c r="AE359" s="485">
        <v>1520</v>
      </c>
      <c r="AF359" s="488">
        <v>1690</v>
      </c>
      <c r="AG359" s="484" t="s">
        <v>146</v>
      </c>
      <c r="AH359" s="341" t="s">
        <v>151</v>
      </c>
      <c r="AI359" s="360">
        <v>3100</v>
      </c>
      <c r="AJ359" s="361">
        <v>3460</v>
      </c>
      <c r="AK359" s="480" t="s">
        <v>146</v>
      </c>
      <c r="AL359" s="778">
        <v>4040</v>
      </c>
      <c r="AM359" s="768" t="s">
        <v>146</v>
      </c>
      <c r="AN359" s="568">
        <v>40</v>
      </c>
      <c r="AO359" s="769" t="s">
        <v>152</v>
      </c>
      <c r="AP359" s="770">
        <v>4170</v>
      </c>
      <c r="AQ359" s="749" t="s">
        <v>146</v>
      </c>
      <c r="AR359" s="750">
        <v>40</v>
      </c>
      <c r="AS359" s="753" t="s">
        <v>152</v>
      </c>
      <c r="AT359" s="762" t="s">
        <v>154</v>
      </c>
      <c r="AU359" s="764" t="s">
        <v>154</v>
      </c>
      <c r="AV359" s="764" t="s">
        <v>154</v>
      </c>
      <c r="AW359" s="779" t="s">
        <v>154</v>
      </c>
      <c r="AX359" s="563" t="s">
        <v>152</v>
      </c>
      <c r="AY359" s="754" t="s">
        <v>270</v>
      </c>
      <c r="AZ359" s="161"/>
      <c r="BA359" s="161"/>
      <c r="BB359" s="152"/>
      <c r="BC359" s="152"/>
      <c r="BD359" s="152"/>
      <c r="BE359" s="152"/>
      <c r="BF359" s="152"/>
      <c r="BG359" s="152"/>
      <c r="BH359" s="152"/>
      <c r="BI359" s="152"/>
      <c r="BJ359" s="152"/>
      <c r="BK359" s="152"/>
      <c r="BL359" s="152"/>
      <c r="BM359" s="152"/>
    </row>
    <row r="360" spans="1:65" s="162" customFormat="1" ht="16.5" customHeight="1">
      <c r="A360" s="498"/>
      <c r="B360" s="501"/>
      <c r="C360" s="503"/>
      <c r="D360" s="214" t="s">
        <v>155</v>
      </c>
      <c r="E360" s="207"/>
      <c r="F360" s="425">
        <v>26860</v>
      </c>
      <c r="G360" s="419" t="s">
        <v>146</v>
      </c>
      <c r="H360" s="426">
        <v>240</v>
      </c>
      <c r="I360" s="427" t="s">
        <v>147</v>
      </c>
      <c r="J360" s="742"/>
      <c r="K360" s="744"/>
      <c r="L360" s="742"/>
      <c r="M360" s="774"/>
      <c r="N360" s="422" t="s">
        <v>146</v>
      </c>
      <c r="O360" s="428">
        <v>2830</v>
      </c>
      <c r="P360" s="429">
        <v>30</v>
      </c>
      <c r="Q360" s="578"/>
      <c r="R360" s="422"/>
      <c r="S360" s="572"/>
      <c r="T360" s="480"/>
      <c r="U360" s="573"/>
      <c r="V360" s="347"/>
      <c r="W360" s="505"/>
      <c r="X360" s="348"/>
      <c r="Y360" s="480"/>
      <c r="Z360" s="479"/>
      <c r="AA360" s="480"/>
      <c r="AB360" s="482"/>
      <c r="AC360" s="484"/>
      <c r="AD360" s="194" t="s">
        <v>156</v>
      </c>
      <c r="AE360" s="486"/>
      <c r="AF360" s="489"/>
      <c r="AG360" s="484"/>
      <c r="AH360" s="344" t="s">
        <v>157</v>
      </c>
      <c r="AI360" s="362">
        <v>1930</v>
      </c>
      <c r="AJ360" s="363">
        <v>2170</v>
      </c>
      <c r="AK360" s="480"/>
      <c r="AL360" s="766"/>
      <c r="AM360" s="768"/>
      <c r="AN360" s="569"/>
      <c r="AO360" s="769"/>
      <c r="AP360" s="771"/>
      <c r="AQ360" s="749"/>
      <c r="AR360" s="751"/>
      <c r="AS360" s="753"/>
      <c r="AT360" s="763"/>
      <c r="AU360" s="765"/>
      <c r="AV360" s="765"/>
      <c r="AW360" s="780"/>
      <c r="AX360" s="563"/>
      <c r="AY360" s="755"/>
      <c r="AZ360" s="161"/>
      <c r="BA360" s="161"/>
      <c r="BB360" s="152"/>
      <c r="BC360" s="152"/>
      <c r="BD360" s="152"/>
      <c r="BE360" s="152"/>
      <c r="BF360" s="152"/>
      <c r="BG360" s="152"/>
      <c r="BH360" s="152"/>
      <c r="BI360" s="152"/>
      <c r="BJ360" s="152"/>
      <c r="BK360" s="152"/>
      <c r="BL360" s="152"/>
      <c r="BM360" s="152"/>
    </row>
    <row r="361" spans="1:65" s="162" customFormat="1" ht="16.5" customHeight="1">
      <c r="A361" s="498"/>
      <c r="B361" s="501"/>
      <c r="C361" s="548" t="s">
        <v>158</v>
      </c>
      <c r="D361" s="214" t="s">
        <v>159</v>
      </c>
      <c r="E361" s="207"/>
      <c r="F361" s="425">
        <v>58190</v>
      </c>
      <c r="G361" s="419" t="s">
        <v>146</v>
      </c>
      <c r="H361" s="426">
        <v>530</v>
      </c>
      <c r="I361" s="427" t="s">
        <v>147</v>
      </c>
      <c r="J361" s="742"/>
      <c r="K361" s="744"/>
      <c r="L361" s="742"/>
      <c r="M361" s="774"/>
      <c r="N361" s="430"/>
      <c r="O361" s="352"/>
      <c r="P361" s="431"/>
      <c r="Q361" s="578"/>
      <c r="R361" s="422"/>
      <c r="S361" s="572"/>
      <c r="T361" s="480"/>
      <c r="U361" s="573"/>
      <c r="V361" s="347"/>
      <c r="W361" s="505"/>
      <c r="X361" s="348"/>
      <c r="Y361" s="480" t="s">
        <v>146</v>
      </c>
      <c r="Z361" s="550">
        <v>7810</v>
      </c>
      <c r="AA361" s="480"/>
      <c r="AB361" s="482"/>
      <c r="AC361" s="484"/>
      <c r="AD361" s="194" t="s">
        <v>160</v>
      </c>
      <c r="AE361" s="486"/>
      <c r="AF361" s="489"/>
      <c r="AG361" s="484"/>
      <c r="AH361" s="344" t="s">
        <v>161</v>
      </c>
      <c r="AI361" s="362">
        <v>2130</v>
      </c>
      <c r="AJ361" s="363">
        <v>2380</v>
      </c>
      <c r="AK361" s="480"/>
      <c r="AL361" s="766"/>
      <c r="AM361" s="768"/>
      <c r="AN361" s="569"/>
      <c r="AO361" s="769"/>
      <c r="AP361" s="771"/>
      <c r="AQ361" s="749"/>
      <c r="AR361" s="751"/>
      <c r="AS361" s="753"/>
      <c r="AT361" s="756">
        <v>0.02</v>
      </c>
      <c r="AU361" s="758">
        <v>0.03</v>
      </c>
      <c r="AV361" s="758">
        <v>0.05</v>
      </c>
      <c r="AW361" s="760">
        <v>0.06</v>
      </c>
      <c r="AX361" s="563"/>
      <c r="AY361" s="776">
        <v>0.06</v>
      </c>
      <c r="AZ361" s="161"/>
      <c r="BA361" s="161"/>
      <c r="BB361" s="152"/>
      <c r="BC361" s="152"/>
      <c r="BD361" s="152"/>
      <c r="BE361" s="152"/>
      <c r="BF361" s="152"/>
      <c r="BG361" s="152"/>
      <c r="BH361" s="152"/>
      <c r="BI361" s="152"/>
      <c r="BJ361" s="152"/>
      <c r="BK361" s="152"/>
      <c r="BL361" s="152"/>
      <c r="BM361" s="152"/>
    </row>
    <row r="362" spans="1:65" s="162" customFormat="1" ht="16.5" customHeight="1">
      <c r="A362" s="498"/>
      <c r="B362" s="501"/>
      <c r="C362" s="549"/>
      <c r="D362" s="221" t="s">
        <v>162</v>
      </c>
      <c r="E362" s="207"/>
      <c r="F362" s="432">
        <v>103630</v>
      </c>
      <c r="G362" s="419" t="s">
        <v>146</v>
      </c>
      <c r="H362" s="433">
        <v>970</v>
      </c>
      <c r="I362" s="434" t="s">
        <v>147</v>
      </c>
      <c r="J362" s="742"/>
      <c r="K362" s="745"/>
      <c r="L362" s="742"/>
      <c r="M362" s="775"/>
      <c r="N362" s="430"/>
      <c r="O362" s="352"/>
      <c r="P362" s="431"/>
      <c r="Q362" s="578"/>
      <c r="R362" s="422"/>
      <c r="S362" s="342" t="s">
        <v>169</v>
      </c>
      <c r="T362" s="480"/>
      <c r="U362" s="342" t="s">
        <v>169</v>
      </c>
      <c r="V362" s="349"/>
      <c r="W362" s="505"/>
      <c r="X362" s="342"/>
      <c r="Y362" s="480"/>
      <c r="Z362" s="551"/>
      <c r="AA362" s="480"/>
      <c r="AB362" s="483"/>
      <c r="AC362" s="484"/>
      <c r="AD362" s="225" t="s">
        <v>163</v>
      </c>
      <c r="AE362" s="487"/>
      <c r="AF362" s="490"/>
      <c r="AG362" s="484"/>
      <c r="AH362" s="345" t="s">
        <v>164</v>
      </c>
      <c r="AI362" s="364">
        <v>2210</v>
      </c>
      <c r="AJ362" s="365">
        <v>2440</v>
      </c>
      <c r="AK362" s="480"/>
      <c r="AL362" s="767"/>
      <c r="AM362" s="768"/>
      <c r="AN362" s="570"/>
      <c r="AO362" s="769"/>
      <c r="AP362" s="772"/>
      <c r="AQ362" s="749"/>
      <c r="AR362" s="752"/>
      <c r="AS362" s="753"/>
      <c r="AT362" s="757"/>
      <c r="AU362" s="759"/>
      <c r="AV362" s="759"/>
      <c r="AW362" s="761"/>
      <c r="AX362" s="563"/>
      <c r="AY362" s="777"/>
      <c r="AZ362" s="161"/>
      <c r="BA362" s="161"/>
      <c r="BB362" s="152"/>
      <c r="BC362" s="152"/>
      <c r="BD362" s="152"/>
      <c r="BE362" s="152"/>
      <c r="BF362" s="152"/>
      <c r="BG362" s="152"/>
      <c r="BH362" s="152"/>
      <c r="BI362" s="152"/>
      <c r="BJ362" s="152"/>
      <c r="BK362" s="152"/>
      <c r="BL362" s="152"/>
      <c r="BM362" s="152"/>
    </row>
    <row r="363" spans="1:65" s="162" customFormat="1" ht="16.5" customHeight="1">
      <c r="A363" s="498"/>
      <c r="B363" s="500" t="s">
        <v>170</v>
      </c>
      <c r="C363" s="502" t="s">
        <v>144</v>
      </c>
      <c r="D363" s="206" t="s">
        <v>145</v>
      </c>
      <c r="E363" s="207"/>
      <c r="F363" s="418">
        <v>18930</v>
      </c>
      <c r="G363" s="419" t="s">
        <v>146</v>
      </c>
      <c r="H363" s="420">
        <v>170</v>
      </c>
      <c r="I363" s="421" t="s">
        <v>147</v>
      </c>
      <c r="J363" s="742" t="s">
        <v>146</v>
      </c>
      <c r="K363" s="743">
        <v>3850</v>
      </c>
      <c r="L363" s="742" t="s">
        <v>146</v>
      </c>
      <c r="M363" s="773">
        <v>40</v>
      </c>
      <c r="N363" s="422"/>
      <c r="O363" s="423"/>
      <c r="P363" s="424"/>
      <c r="Q363" s="578"/>
      <c r="R363" s="422"/>
      <c r="S363" s="342">
        <v>117130</v>
      </c>
      <c r="T363" s="480"/>
      <c r="U363" s="343">
        <v>1170</v>
      </c>
      <c r="V363" s="340"/>
      <c r="W363" s="505"/>
      <c r="X363" s="343"/>
      <c r="Y363" s="480" t="s">
        <v>146</v>
      </c>
      <c r="Z363" s="478">
        <v>5560</v>
      </c>
      <c r="AA363" s="480" t="s">
        <v>146</v>
      </c>
      <c r="AB363" s="481">
        <v>30</v>
      </c>
      <c r="AC363" s="484" t="s">
        <v>146</v>
      </c>
      <c r="AD363" s="213" t="s">
        <v>150</v>
      </c>
      <c r="AE363" s="485">
        <v>1270</v>
      </c>
      <c r="AF363" s="488">
        <v>1410</v>
      </c>
      <c r="AG363" s="484" t="s">
        <v>146</v>
      </c>
      <c r="AH363" s="341" t="s">
        <v>151</v>
      </c>
      <c r="AI363" s="360">
        <v>2540</v>
      </c>
      <c r="AJ363" s="361">
        <v>2860</v>
      </c>
      <c r="AK363" s="480" t="s">
        <v>146</v>
      </c>
      <c r="AL363" s="778">
        <v>3370</v>
      </c>
      <c r="AM363" s="768" t="s">
        <v>146</v>
      </c>
      <c r="AN363" s="568">
        <v>30</v>
      </c>
      <c r="AO363" s="769" t="s">
        <v>152</v>
      </c>
      <c r="AP363" s="770">
        <v>3470</v>
      </c>
      <c r="AQ363" s="749" t="s">
        <v>146</v>
      </c>
      <c r="AR363" s="750">
        <v>30</v>
      </c>
      <c r="AS363" s="753" t="s">
        <v>152</v>
      </c>
      <c r="AT363" s="762" t="s">
        <v>154</v>
      </c>
      <c r="AU363" s="764" t="s">
        <v>154</v>
      </c>
      <c r="AV363" s="764" t="s">
        <v>154</v>
      </c>
      <c r="AW363" s="779" t="s">
        <v>154</v>
      </c>
      <c r="AX363" s="563" t="s">
        <v>152</v>
      </c>
      <c r="AY363" s="754" t="s">
        <v>270</v>
      </c>
      <c r="AZ363" s="161"/>
      <c r="BA363" s="161"/>
      <c r="BB363" s="152"/>
      <c r="BC363" s="152"/>
      <c r="BD363" s="152"/>
      <c r="BE363" s="152"/>
      <c r="BF363" s="152"/>
      <c r="BG363" s="152"/>
      <c r="BH363" s="152"/>
      <c r="BI363" s="152"/>
      <c r="BJ363" s="152"/>
      <c r="BK363" s="152"/>
      <c r="BL363" s="152"/>
      <c r="BM363" s="152"/>
    </row>
    <row r="364" spans="1:65" s="162" customFormat="1" ht="16.5" customHeight="1">
      <c r="A364" s="498"/>
      <c r="B364" s="501"/>
      <c r="C364" s="503"/>
      <c r="D364" s="214" t="s">
        <v>155</v>
      </c>
      <c r="E364" s="207"/>
      <c r="F364" s="425">
        <v>24070</v>
      </c>
      <c r="G364" s="419" t="s">
        <v>146</v>
      </c>
      <c r="H364" s="426">
        <v>210</v>
      </c>
      <c r="I364" s="427" t="s">
        <v>147</v>
      </c>
      <c r="J364" s="742"/>
      <c r="K364" s="744"/>
      <c r="L364" s="742"/>
      <c r="M364" s="774"/>
      <c r="N364" s="422" t="s">
        <v>146</v>
      </c>
      <c r="O364" s="428">
        <v>2830</v>
      </c>
      <c r="P364" s="429">
        <v>30</v>
      </c>
      <c r="Q364" s="578"/>
      <c r="R364" s="422"/>
      <c r="S364" s="350"/>
      <c r="T364" s="480"/>
      <c r="U364" s="350"/>
      <c r="V364" s="351"/>
      <c r="W364" s="505"/>
      <c r="X364" s="350"/>
      <c r="Y364" s="480"/>
      <c r="Z364" s="479"/>
      <c r="AA364" s="480"/>
      <c r="AB364" s="482"/>
      <c r="AC364" s="484"/>
      <c r="AD364" s="194" t="s">
        <v>156</v>
      </c>
      <c r="AE364" s="486"/>
      <c r="AF364" s="489"/>
      <c r="AG364" s="484"/>
      <c r="AH364" s="344" t="s">
        <v>157</v>
      </c>
      <c r="AI364" s="362">
        <v>1600</v>
      </c>
      <c r="AJ364" s="363">
        <v>1760</v>
      </c>
      <c r="AK364" s="480"/>
      <c r="AL364" s="766"/>
      <c r="AM364" s="768"/>
      <c r="AN364" s="569"/>
      <c r="AO364" s="769"/>
      <c r="AP364" s="771"/>
      <c r="AQ364" s="749"/>
      <c r="AR364" s="751"/>
      <c r="AS364" s="753"/>
      <c r="AT364" s="763"/>
      <c r="AU364" s="765"/>
      <c r="AV364" s="765"/>
      <c r="AW364" s="780"/>
      <c r="AX364" s="563"/>
      <c r="AY364" s="755"/>
      <c r="AZ364" s="161"/>
      <c r="BA364" s="161"/>
      <c r="BB364" s="152"/>
      <c r="BC364" s="152"/>
      <c r="BD364" s="152"/>
      <c r="BE364" s="152"/>
      <c r="BF364" s="152"/>
      <c r="BG364" s="152"/>
      <c r="BH364" s="152"/>
      <c r="BI364" s="152"/>
      <c r="BJ364" s="152"/>
      <c r="BK364" s="152"/>
      <c r="BL364" s="152"/>
      <c r="BM364" s="152"/>
    </row>
    <row r="365" spans="1:65" s="162" customFormat="1" ht="16.5" customHeight="1">
      <c r="A365" s="498"/>
      <c r="B365" s="501"/>
      <c r="C365" s="548" t="s">
        <v>158</v>
      </c>
      <c r="D365" s="214" t="s">
        <v>159</v>
      </c>
      <c r="E365" s="207"/>
      <c r="F365" s="425">
        <v>54670</v>
      </c>
      <c r="G365" s="419" t="s">
        <v>146</v>
      </c>
      <c r="H365" s="426">
        <v>490</v>
      </c>
      <c r="I365" s="427" t="s">
        <v>147</v>
      </c>
      <c r="J365" s="742"/>
      <c r="K365" s="744"/>
      <c r="L365" s="742"/>
      <c r="M365" s="774"/>
      <c r="N365" s="430"/>
      <c r="O365" s="352"/>
      <c r="P365" s="431"/>
      <c r="Q365" s="578"/>
      <c r="R365" s="422"/>
      <c r="S365" s="342" t="s">
        <v>171</v>
      </c>
      <c r="T365" s="480"/>
      <c r="U365" s="342" t="s">
        <v>171</v>
      </c>
      <c r="V365" s="349"/>
      <c r="W365" s="505"/>
      <c r="X365" s="342"/>
      <c r="Y365" s="480" t="s">
        <v>146</v>
      </c>
      <c r="Z365" s="550">
        <v>6970</v>
      </c>
      <c r="AA365" s="480"/>
      <c r="AB365" s="482"/>
      <c r="AC365" s="484"/>
      <c r="AD365" s="194" t="s">
        <v>160</v>
      </c>
      <c r="AE365" s="486"/>
      <c r="AF365" s="489"/>
      <c r="AG365" s="484"/>
      <c r="AH365" s="344" t="s">
        <v>161</v>
      </c>
      <c r="AI365" s="362">
        <v>1770</v>
      </c>
      <c r="AJ365" s="363">
        <v>1930</v>
      </c>
      <c r="AK365" s="480"/>
      <c r="AL365" s="766"/>
      <c r="AM365" s="768"/>
      <c r="AN365" s="569"/>
      <c r="AO365" s="769"/>
      <c r="AP365" s="771"/>
      <c r="AQ365" s="749"/>
      <c r="AR365" s="751"/>
      <c r="AS365" s="753"/>
      <c r="AT365" s="756">
        <v>0.02</v>
      </c>
      <c r="AU365" s="758">
        <v>0.03</v>
      </c>
      <c r="AV365" s="758">
        <v>0.05</v>
      </c>
      <c r="AW365" s="760">
        <v>0.06</v>
      </c>
      <c r="AX365" s="563"/>
      <c r="AY365" s="776">
        <v>0.06</v>
      </c>
      <c r="AZ365" s="161"/>
      <c r="BA365" s="161"/>
      <c r="BB365" s="152"/>
      <c r="BC365" s="152"/>
      <c r="BD365" s="152"/>
      <c r="BE365" s="152"/>
      <c r="BF365" s="152"/>
      <c r="BG365" s="152"/>
      <c r="BH365" s="152"/>
      <c r="BI365" s="152"/>
      <c r="BJ365" s="152"/>
      <c r="BK365" s="152"/>
      <c r="BL365" s="152"/>
      <c r="BM365" s="152"/>
    </row>
    <row r="366" spans="1:65" s="162" customFormat="1" ht="16.5" customHeight="1">
      <c r="A366" s="498"/>
      <c r="B366" s="501"/>
      <c r="C366" s="549"/>
      <c r="D366" s="221" t="s">
        <v>162</v>
      </c>
      <c r="E366" s="207"/>
      <c r="F366" s="432">
        <v>99600</v>
      </c>
      <c r="G366" s="419" t="s">
        <v>146</v>
      </c>
      <c r="H366" s="433">
        <v>940</v>
      </c>
      <c r="I366" s="434" t="s">
        <v>147</v>
      </c>
      <c r="J366" s="742"/>
      <c r="K366" s="745"/>
      <c r="L366" s="742"/>
      <c r="M366" s="775"/>
      <c r="N366" s="430"/>
      <c r="O366" s="352"/>
      <c r="P366" s="431"/>
      <c r="Q366" s="578"/>
      <c r="R366" s="422"/>
      <c r="S366" s="342">
        <v>125320</v>
      </c>
      <c r="T366" s="480"/>
      <c r="U366" s="343">
        <v>1250</v>
      </c>
      <c r="V366" s="340"/>
      <c r="W366" s="505"/>
      <c r="X366" s="343"/>
      <c r="Y366" s="480"/>
      <c r="Z366" s="551"/>
      <c r="AA366" s="480"/>
      <c r="AB366" s="483"/>
      <c r="AC366" s="484"/>
      <c r="AD366" s="225" t="s">
        <v>163</v>
      </c>
      <c r="AE366" s="487"/>
      <c r="AF366" s="490"/>
      <c r="AG366" s="484"/>
      <c r="AH366" s="345" t="s">
        <v>164</v>
      </c>
      <c r="AI366" s="364">
        <v>1800</v>
      </c>
      <c r="AJ366" s="365">
        <v>1970</v>
      </c>
      <c r="AK366" s="480"/>
      <c r="AL366" s="767"/>
      <c r="AM366" s="768"/>
      <c r="AN366" s="570"/>
      <c r="AO366" s="769"/>
      <c r="AP366" s="772"/>
      <c r="AQ366" s="749"/>
      <c r="AR366" s="752"/>
      <c r="AS366" s="753"/>
      <c r="AT366" s="757"/>
      <c r="AU366" s="759"/>
      <c r="AV366" s="759"/>
      <c r="AW366" s="761"/>
      <c r="AX366" s="563"/>
      <c r="AY366" s="777"/>
      <c r="AZ366" s="161"/>
      <c r="BA366" s="161"/>
      <c r="BB366" s="152"/>
      <c r="BC366" s="152"/>
      <c r="BD366" s="152"/>
      <c r="BE366" s="152"/>
      <c r="BF366" s="152"/>
      <c r="BG366" s="152"/>
      <c r="BH366" s="152"/>
      <c r="BI366" s="152"/>
      <c r="BJ366" s="152"/>
      <c r="BK366" s="152"/>
      <c r="BL366" s="152"/>
      <c r="BM366" s="152"/>
    </row>
    <row r="367" spans="1:65" s="162" customFormat="1" ht="16.5" customHeight="1">
      <c r="A367" s="498"/>
      <c r="B367" s="542" t="s">
        <v>172</v>
      </c>
      <c r="C367" s="502" t="s">
        <v>144</v>
      </c>
      <c r="D367" s="206" t="s">
        <v>145</v>
      </c>
      <c r="E367" s="207"/>
      <c r="F367" s="418">
        <v>17200</v>
      </c>
      <c r="G367" s="419" t="s">
        <v>146</v>
      </c>
      <c r="H367" s="420">
        <v>150</v>
      </c>
      <c r="I367" s="421" t="s">
        <v>147</v>
      </c>
      <c r="J367" s="742" t="s">
        <v>146</v>
      </c>
      <c r="K367" s="743">
        <v>3300</v>
      </c>
      <c r="L367" s="742" t="s">
        <v>146</v>
      </c>
      <c r="M367" s="773">
        <v>30</v>
      </c>
      <c r="N367" s="422"/>
      <c r="O367" s="423"/>
      <c r="P367" s="424"/>
      <c r="Q367" s="578"/>
      <c r="R367" s="422"/>
      <c r="S367" s="350"/>
      <c r="T367" s="480"/>
      <c r="U367" s="350"/>
      <c r="V367" s="351"/>
      <c r="W367" s="505"/>
      <c r="X367" s="350"/>
      <c r="Y367" s="480" t="s">
        <v>146</v>
      </c>
      <c r="Z367" s="478">
        <v>5140</v>
      </c>
      <c r="AA367" s="480" t="s">
        <v>146</v>
      </c>
      <c r="AB367" s="481">
        <v>30</v>
      </c>
      <c r="AC367" s="484" t="s">
        <v>146</v>
      </c>
      <c r="AD367" s="213" t="s">
        <v>150</v>
      </c>
      <c r="AE367" s="485">
        <v>1090</v>
      </c>
      <c r="AF367" s="488">
        <v>1200</v>
      </c>
      <c r="AG367" s="484" t="s">
        <v>146</v>
      </c>
      <c r="AH367" s="341" t="s">
        <v>151</v>
      </c>
      <c r="AI367" s="360">
        <v>2220</v>
      </c>
      <c r="AJ367" s="361">
        <v>2500</v>
      </c>
      <c r="AK367" s="480" t="s">
        <v>146</v>
      </c>
      <c r="AL367" s="778">
        <v>2880</v>
      </c>
      <c r="AM367" s="768" t="s">
        <v>146</v>
      </c>
      <c r="AN367" s="568">
        <v>30</v>
      </c>
      <c r="AO367" s="769" t="s">
        <v>152</v>
      </c>
      <c r="AP367" s="770">
        <v>2980</v>
      </c>
      <c r="AQ367" s="749" t="s">
        <v>146</v>
      </c>
      <c r="AR367" s="750">
        <v>30</v>
      </c>
      <c r="AS367" s="753" t="s">
        <v>152</v>
      </c>
      <c r="AT367" s="762" t="s">
        <v>154</v>
      </c>
      <c r="AU367" s="764" t="s">
        <v>154</v>
      </c>
      <c r="AV367" s="764" t="s">
        <v>154</v>
      </c>
      <c r="AW367" s="779" t="s">
        <v>154</v>
      </c>
      <c r="AX367" s="563" t="s">
        <v>152</v>
      </c>
      <c r="AY367" s="754" t="s">
        <v>270</v>
      </c>
      <c r="AZ367" s="161"/>
      <c r="BA367" s="161"/>
      <c r="BB367" s="152"/>
      <c r="BC367" s="152"/>
      <c r="BD367" s="152"/>
      <c r="BE367" s="152"/>
      <c r="BF367" s="152"/>
      <c r="BG367" s="152"/>
      <c r="BH367" s="152"/>
      <c r="BI367" s="152"/>
      <c r="BJ367" s="152"/>
      <c r="BK367" s="152"/>
      <c r="BL367" s="152"/>
      <c r="BM367" s="152"/>
    </row>
    <row r="368" spans="1:65" s="162" customFormat="1" ht="16.5" customHeight="1">
      <c r="A368" s="498"/>
      <c r="B368" s="501"/>
      <c r="C368" s="503"/>
      <c r="D368" s="214" t="s">
        <v>155</v>
      </c>
      <c r="E368" s="207"/>
      <c r="F368" s="425">
        <v>22110</v>
      </c>
      <c r="G368" s="419" t="s">
        <v>146</v>
      </c>
      <c r="H368" s="426">
        <v>200</v>
      </c>
      <c r="I368" s="427" t="s">
        <v>147</v>
      </c>
      <c r="J368" s="742"/>
      <c r="K368" s="744"/>
      <c r="L368" s="742"/>
      <c r="M368" s="774"/>
      <c r="N368" s="422" t="s">
        <v>146</v>
      </c>
      <c r="O368" s="428">
        <v>2830</v>
      </c>
      <c r="P368" s="429">
        <v>30</v>
      </c>
      <c r="Q368" s="578"/>
      <c r="R368" s="422"/>
      <c r="S368" s="342" t="s">
        <v>173</v>
      </c>
      <c r="T368" s="480"/>
      <c r="U368" s="342" t="s">
        <v>173</v>
      </c>
      <c r="V368" s="349"/>
      <c r="W368" s="505"/>
      <c r="X368" s="342"/>
      <c r="Y368" s="480"/>
      <c r="Z368" s="479"/>
      <c r="AA368" s="480"/>
      <c r="AB368" s="482"/>
      <c r="AC368" s="484"/>
      <c r="AD368" s="194" t="s">
        <v>156</v>
      </c>
      <c r="AE368" s="486"/>
      <c r="AF368" s="489"/>
      <c r="AG368" s="484"/>
      <c r="AH368" s="344" t="s">
        <v>157</v>
      </c>
      <c r="AI368" s="362">
        <v>1400</v>
      </c>
      <c r="AJ368" s="363">
        <v>1560</v>
      </c>
      <c r="AK368" s="480"/>
      <c r="AL368" s="766"/>
      <c r="AM368" s="768"/>
      <c r="AN368" s="569"/>
      <c r="AO368" s="769"/>
      <c r="AP368" s="771"/>
      <c r="AQ368" s="749"/>
      <c r="AR368" s="751"/>
      <c r="AS368" s="753"/>
      <c r="AT368" s="763"/>
      <c r="AU368" s="765"/>
      <c r="AV368" s="765"/>
      <c r="AW368" s="780"/>
      <c r="AX368" s="563"/>
      <c r="AY368" s="755"/>
      <c r="AZ368" s="161"/>
      <c r="BA368" s="161"/>
      <c r="BB368" s="152"/>
      <c r="BC368" s="152"/>
      <c r="BD368" s="152"/>
      <c r="BE368" s="152"/>
      <c r="BF368" s="152"/>
      <c r="BG368" s="152"/>
      <c r="BH368" s="152"/>
      <c r="BI368" s="152"/>
      <c r="BJ368" s="152"/>
      <c r="BK368" s="152"/>
      <c r="BL368" s="152"/>
      <c r="BM368" s="152"/>
    </row>
    <row r="369" spans="1:65" s="162" customFormat="1" ht="16.5" customHeight="1">
      <c r="A369" s="498"/>
      <c r="B369" s="501"/>
      <c r="C369" s="548" t="s">
        <v>158</v>
      </c>
      <c r="D369" s="214" t="s">
        <v>159</v>
      </c>
      <c r="E369" s="207"/>
      <c r="F369" s="425">
        <v>52180</v>
      </c>
      <c r="G369" s="419" t="s">
        <v>146</v>
      </c>
      <c r="H369" s="426">
        <v>470</v>
      </c>
      <c r="I369" s="427" t="s">
        <v>147</v>
      </c>
      <c r="J369" s="742"/>
      <c r="K369" s="744"/>
      <c r="L369" s="742"/>
      <c r="M369" s="774"/>
      <c r="N369" s="430"/>
      <c r="O369" s="352"/>
      <c r="P369" s="431"/>
      <c r="Q369" s="578"/>
      <c r="R369" s="422"/>
      <c r="S369" s="342">
        <v>141720</v>
      </c>
      <c r="T369" s="480"/>
      <c r="U369" s="343">
        <v>1420</v>
      </c>
      <c r="V369" s="340"/>
      <c r="W369" s="505"/>
      <c r="X369" s="343"/>
      <c r="Y369" s="480" t="s">
        <v>146</v>
      </c>
      <c r="Z369" s="550">
        <v>6370</v>
      </c>
      <c r="AA369" s="480"/>
      <c r="AB369" s="482"/>
      <c r="AC369" s="484"/>
      <c r="AD369" s="194" t="s">
        <v>160</v>
      </c>
      <c r="AE369" s="486"/>
      <c r="AF369" s="489"/>
      <c r="AG369" s="484"/>
      <c r="AH369" s="344" t="s">
        <v>161</v>
      </c>
      <c r="AI369" s="362">
        <v>1520</v>
      </c>
      <c r="AJ369" s="363">
        <v>1720</v>
      </c>
      <c r="AK369" s="480"/>
      <c r="AL369" s="766"/>
      <c r="AM369" s="768"/>
      <c r="AN369" s="569"/>
      <c r="AO369" s="769"/>
      <c r="AP369" s="771"/>
      <c r="AQ369" s="749"/>
      <c r="AR369" s="751"/>
      <c r="AS369" s="753"/>
      <c r="AT369" s="756">
        <v>0.02</v>
      </c>
      <c r="AU369" s="758">
        <v>0.03</v>
      </c>
      <c r="AV369" s="758">
        <v>0.05</v>
      </c>
      <c r="AW369" s="760">
        <v>0.06</v>
      </c>
      <c r="AX369" s="563"/>
      <c r="AY369" s="776">
        <v>0.06</v>
      </c>
      <c r="AZ369" s="161"/>
      <c r="BA369" s="161"/>
      <c r="BB369" s="152"/>
      <c r="BC369" s="152"/>
      <c r="BD369" s="152"/>
      <c r="BE369" s="152"/>
      <c r="BF369" s="152"/>
      <c r="BG369" s="152"/>
      <c r="BH369" s="152"/>
      <c r="BI369" s="152"/>
      <c r="BJ369" s="152"/>
      <c r="BK369" s="152"/>
      <c r="BL369" s="152"/>
      <c r="BM369" s="152"/>
    </row>
    <row r="370" spans="1:65" s="162" customFormat="1" ht="16.5" customHeight="1">
      <c r="A370" s="498"/>
      <c r="B370" s="501"/>
      <c r="C370" s="549"/>
      <c r="D370" s="221" t="s">
        <v>162</v>
      </c>
      <c r="E370" s="207"/>
      <c r="F370" s="432">
        <v>96750</v>
      </c>
      <c r="G370" s="419" t="s">
        <v>146</v>
      </c>
      <c r="H370" s="433">
        <v>910</v>
      </c>
      <c r="I370" s="434" t="s">
        <v>147</v>
      </c>
      <c r="J370" s="742"/>
      <c r="K370" s="745"/>
      <c r="L370" s="742"/>
      <c r="M370" s="775"/>
      <c r="N370" s="430"/>
      <c r="O370" s="352"/>
      <c r="P370" s="431"/>
      <c r="Q370" s="578"/>
      <c r="R370" s="422"/>
      <c r="S370" s="350"/>
      <c r="T370" s="480"/>
      <c r="U370" s="350"/>
      <c r="V370" s="351"/>
      <c r="W370" s="505"/>
      <c r="X370" s="350"/>
      <c r="Y370" s="480"/>
      <c r="Z370" s="551"/>
      <c r="AA370" s="480"/>
      <c r="AB370" s="483"/>
      <c r="AC370" s="484"/>
      <c r="AD370" s="225" t="s">
        <v>163</v>
      </c>
      <c r="AE370" s="487"/>
      <c r="AF370" s="490"/>
      <c r="AG370" s="484"/>
      <c r="AH370" s="345" t="s">
        <v>164</v>
      </c>
      <c r="AI370" s="364">
        <v>1570</v>
      </c>
      <c r="AJ370" s="365">
        <v>1740</v>
      </c>
      <c r="AK370" s="480"/>
      <c r="AL370" s="767"/>
      <c r="AM370" s="768"/>
      <c r="AN370" s="570"/>
      <c r="AO370" s="769"/>
      <c r="AP370" s="772"/>
      <c r="AQ370" s="749"/>
      <c r="AR370" s="752"/>
      <c r="AS370" s="753"/>
      <c r="AT370" s="757"/>
      <c r="AU370" s="759"/>
      <c r="AV370" s="759"/>
      <c r="AW370" s="761"/>
      <c r="AX370" s="563"/>
      <c r="AY370" s="777"/>
      <c r="AZ370" s="161"/>
      <c r="BA370" s="161"/>
      <c r="BB370" s="152"/>
      <c r="BC370" s="152"/>
      <c r="BD370" s="152"/>
      <c r="BE370" s="152"/>
      <c r="BF370" s="152"/>
      <c r="BG370" s="152"/>
      <c r="BH370" s="152"/>
      <c r="BI370" s="152"/>
      <c r="BJ370" s="152"/>
      <c r="BK370" s="152"/>
      <c r="BL370" s="152"/>
      <c r="BM370" s="152"/>
    </row>
    <row r="371" spans="1:65" s="162" customFormat="1" ht="16.5" customHeight="1">
      <c r="A371" s="498"/>
      <c r="B371" s="500" t="s">
        <v>174</v>
      </c>
      <c r="C371" s="502" t="s">
        <v>144</v>
      </c>
      <c r="D371" s="206" t="s">
        <v>145</v>
      </c>
      <c r="E371" s="207"/>
      <c r="F371" s="418">
        <v>15910</v>
      </c>
      <c r="G371" s="419" t="s">
        <v>146</v>
      </c>
      <c r="H371" s="420">
        <v>140</v>
      </c>
      <c r="I371" s="421" t="s">
        <v>147</v>
      </c>
      <c r="J371" s="742" t="s">
        <v>146</v>
      </c>
      <c r="K371" s="743">
        <v>2880</v>
      </c>
      <c r="L371" s="742" t="s">
        <v>146</v>
      </c>
      <c r="M371" s="773">
        <v>30</v>
      </c>
      <c r="N371" s="422"/>
      <c r="O371" s="423"/>
      <c r="P371" s="424"/>
      <c r="Q371" s="578"/>
      <c r="R371" s="422"/>
      <c r="S371" s="342" t="s">
        <v>175</v>
      </c>
      <c r="T371" s="480"/>
      <c r="U371" s="342" t="s">
        <v>175</v>
      </c>
      <c r="V371" s="349"/>
      <c r="W371" s="505"/>
      <c r="X371" s="342"/>
      <c r="Y371" s="480" t="s">
        <v>146</v>
      </c>
      <c r="Z371" s="478">
        <v>4830</v>
      </c>
      <c r="AA371" s="480" t="s">
        <v>146</v>
      </c>
      <c r="AB371" s="481">
        <v>20</v>
      </c>
      <c r="AC371" s="484" t="s">
        <v>146</v>
      </c>
      <c r="AD371" s="213" t="s">
        <v>150</v>
      </c>
      <c r="AE371" s="485">
        <v>1230</v>
      </c>
      <c r="AF371" s="488">
        <v>1380</v>
      </c>
      <c r="AG371" s="484" t="s">
        <v>146</v>
      </c>
      <c r="AH371" s="341" t="s">
        <v>151</v>
      </c>
      <c r="AI371" s="360">
        <v>2500</v>
      </c>
      <c r="AJ371" s="361">
        <v>2790</v>
      </c>
      <c r="AK371" s="480" t="s">
        <v>146</v>
      </c>
      <c r="AL371" s="778">
        <v>2520</v>
      </c>
      <c r="AM371" s="768" t="s">
        <v>146</v>
      </c>
      <c r="AN371" s="568">
        <v>20</v>
      </c>
      <c r="AO371" s="769" t="s">
        <v>152</v>
      </c>
      <c r="AP371" s="770">
        <v>2600</v>
      </c>
      <c r="AQ371" s="749" t="s">
        <v>146</v>
      </c>
      <c r="AR371" s="750">
        <v>30</v>
      </c>
      <c r="AS371" s="753" t="s">
        <v>152</v>
      </c>
      <c r="AT371" s="762" t="s">
        <v>154</v>
      </c>
      <c r="AU371" s="764" t="s">
        <v>154</v>
      </c>
      <c r="AV371" s="764" t="s">
        <v>154</v>
      </c>
      <c r="AW371" s="779" t="s">
        <v>154</v>
      </c>
      <c r="AX371" s="563" t="s">
        <v>152</v>
      </c>
      <c r="AY371" s="754" t="s">
        <v>270</v>
      </c>
      <c r="AZ371" s="161"/>
      <c r="BA371" s="161"/>
      <c r="BB371" s="152"/>
      <c r="BC371" s="152"/>
      <c r="BD371" s="152"/>
      <c r="BE371" s="152"/>
      <c r="BF371" s="152"/>
      <c r="BG371" s="152"/>
      <c r="BH371" s="152"/>
      <c r="BI371" s="152"/>
      <c r="BJ371" s="152"/>
      <c r="BK371" s="152"/>
      <c r="BL371" s="152"/>
      <c r="BM371" s="152"/>
    </row>
    <row r="372" spans="1:65" s="162" customFormat="1" ht="16.5" customHeight="1">
      <c r="A372" s="498"/>
      <c r="B372" s="501"/>
      <c r="C372" s="503"/>
      <c r="D372" s="214" t="s">
        <v>155</v>
      </c>
      <c r="E372" s="207"/>
      <c r="F372" s="425">
        <v>20650</v>
      </c>
      <c r="G372" s="419" t="s">
        <v>146</v>
      </c>
      <c r="H372" s="426">
        <v>180</v>
      </c>
      <c r="I372" s="427" t="s">
        <v>147</v>
      </c>
      <c r="J372" s="742"/>
      <c r="K372" s="744"/>
      <c r="L372" s="742"/>
      <c r="M372" s="774"/>
      <c r="N372" s="422" t="s">
        <v>146</v>
      </c>
      <c r="O372" s="428">
        <v>2830</v>
      </c>
      <c r="P372" s="429">
        <v>30</v>
      </c>
      <c r="Q372" s="578"/>
      <c r="R372" s="422"/>
      <c r="S372" s="342">
        <v>158120</v>
      </c>
      <c r="T372" s="480"/>
      <c r="U372" s="343">
        <v>1580</v>
      </c>
      <c r="V372" s="340"/>
      <c r="W372" s="505"/>
      <c r="X372" s="343"/>
      <c r="Y372" s="480"/>
      <c r="Z372" s="479"/>
      <c r="AA372" s="480"/>
      <c r="AB372" s="482"/>
      <c r="AC372" s="484"/>
      <c r="AD372" s="194" t="s">
        <v>156</v>
      </c>
      <c r="AE372" s="486"/>
      <c r="AF372" s="489"/>
      <c r="AG372" s="484"/>
      <c r="AH372" s="344" t="s">
        <v>157</v>
      </c>
      <c r="AI372" s="362">
        <v>1560</v>
      </c>
      <c r="AJ372" s="363">
        <v>1720</v>
      </c>
      <c r="AK372" s="480"/>
      <c r="AL372" s="766"/>
      <c r="AM372" s="768"/>
      <c r="AN372" s="569"/>
      <c r="AO372" s="769"/>
      <c r="AP372" s="771"/>
      <c r="AQ372" s="749"/>
      <c r="AR372" s="751"/>
      <c r="AS372" s="753"/>
      <c r="AT372" s="763"/>
      <c r="AU372" s="765"/>
      <c r="AV372" s="765"/>
      <c r="AW372" s="780"/>
      <c r="AX372" s="563"/>
      <c r="AY372" s="755"/>
      <c r="AZ372" s="161"/>
      <c r="BA372" s="161"/>
      <c r="BB372" s="152"/>
      <c r="BC372" s="152"/>
      <c r="BD372" s="152"/>
      <c r="BE372" s="152"/>
      <c r="BF372" s="152"/>
      <c r="BG372" s="152"/>
      <c r="BH372" s="152"/>
      <c r="BI372" s="152"/>
      <c r="BJ372" s="152"/>
      <c r="BK372" s="152"/>
      <c r="BL372" s="152"/>
      <c r="BM372" s="152"/>
    </row>
    <row r="373" spans="1:65" s="162" customFormat="1" ht="16.5" customHeight="1">
      <c r="A373" s="498"/>
      <c r="B373" s="501"/>
      <c r="C373" s="548" t="s">
        <v>158</v>
      </c>
      <c r="D373" s="214" t="s">
        <v>159</v>
      </c>
      <c r="E373" s="207"/>
      <c r="F373" s="425">
        <v>50340</v>
      </c>
      <c r="G373" s="419" t="s">
        <v>146</v>
      </c>
      <c r="H373" s="426">
        <v>450</v>
      </c>
      <c r="I373" s="427" t="s">
        <v>147</v>
      </c>
      <c r="J373" s="742"/>
      <c r="K373" s="744"/>
      <c r="L373" s="742"/>
      <c r="M373" s="774"/>
      <c r="N373" s="430"/>
      <c r="O373" s="352"/>
      <c r="P373" s="431"/>
      <c r="Q373" s="578"/>
      <c r="R373" s="422"/>
      <c r="S373" s="350"/>
      <c r="T373" s="480"/>
      <c r="U373" s="350"/>
      <c r="V373" s="351"/>
      <c r="W373" s="505"/>
      <c r="X373" s="350"/>
      <c r="Y373" s="480" t="s">
        <v>146</v>
      </c>
      <c r="Z373" s="550">
        <v>5930</v>
      </c>
      <c r="AA373" s="480"/>
      <c r="AB373" s="482"/>
      <c r="AC373" s="484"/>
      <c r="AD373" s="194" t="s">
        <v>160</v>
      </c>
      <c r="AE373" s="486"/>
      <c r="AF373" s="489"/>
      <c r="AG373" s="484"/>
      <c r="AH373" s="344" t="s">
        <v>161</v>
      </c>
      <c r="AI373" s="362">
        <v>1720</v>
      </c>
      <c r="AJ373" s="363">
        <v>1930</v>
      </c>
      <c r="AK373" s="480"/>
      <c r="AL373" s="766"/>
      <c r="AM373" s="768"/>
      <c r="AN373" s="569"/>
      <c r="AO373" s="769"/>
      <c r="AP373" s="771"/>
      <c r="AQ373" s="749"/>
      <c r="AR373" s="751"/>
      <c r="AS373" s="753"/>
      <c r="AT373" s="756">
        <v>0.02</v>
      </c>
      <c r="AU373" s="758">
        <v>0.03</v>
      </c>
      <c r="AV373" s="758">
        <v>0.05</v>
      </c>
      <c r="AW373" s="760">
        <v>0.06</v>
      </c>
      <c r="AX373" s="563"/>
      <c r="AY373" s="776">
        <v>7.0000000000000007E-2</v>
      </c>
      <c r="AZ373" s="161"/>
      <c r="BA373" s="161"/>
      <c r="BB373" s="152"/>
      <c r="BC373" s="152"/>
      <c r="BD373" s="152"/>
      <c r="BE373" s="152"/>
      <c r="BF373" s="152"/>
      <c r="BG373" s="152"/>
      <c r="BH373" s="152"/>
      <c r="BI373" s="152"/>
      <c r="BJ373" s="152"/>
      <c r="BK373" s="152"/>
      <c r="BL373" s="152"/>
      <c r="BM373" s="152"/>
    </row>
    <row r="374" spans="1:65" s="162" customFormat="1" ht="16.5" customHeight="1">
      <c r="A374" s="498"/>
      <c r="B374" s="501"/>
      <c r="C374" s="549"/>
      <c r="D374" s="221" t="s">
        <v>162</v>
      </c>
      <c r="E374" s="207"/>
      <c r="F374" s="432">
        <v>94640</v>
      </c>
      <c r="G374" s="419" t="s">
        <v>146</v>
      </c>
      <c r="H374" s="433">
        <v>890</v>
      </c>
      <c r="I374" s="434" t="s">
        <v>147</v>
      </c>
      <c r="J374" s="742"/>
      <c r="K374" s="745"/>
      <c r="L374" s="742"/>
      <c r="M374" s="775"/>
      <c r="N374" s="430"/>
      <c r="O374" s="352"/>
      <c r="P374" s="431"/>
      <c r="Q374" s="578"/>
      <c r="R374" s="422"/>
      <c r="S374" s="342" t="s">
        <v>176</v>
      </c>
      <c r="T374" s="480"/>
      <c r="U374" s="342" t="s">
        <v>176</v>
      </c>
      <c r="V374" s="349"/>
      <c r="W374" s="505"/>
      <c r="X374" s="342"/>
      <c r="Y374" s="480"/>
      <c r="Z374" s="551"/>
      <c r="AA374" s="480"/>
      <c r="AB374" s="483"/>
      <c r="AC374" s="484"/>
      <c r="AD374" s="225" t="s">
        <v>163</v>
      </c>
      <c r="AE374" s="487"/>
      <c r="AF374" s="490"/>
      <c r="AG374" s="484"/>
      <c r="AH374" s="345" t="s">
        <v>164</v>
      </c>
      <c r="AI374" s="364">
        <v>1740</v>
      </c>
      <c r="AJ374" s="365">
        <v>1970</v>
      </c>
      <c r="AK374" s="480"/>
      <c r="AL374" s="767"/>
      <c r="AM374" s="768"/>
      <c r="AN374" s="570"/>
      <c r="AO374" s="769"/>
      <c r="AP374" s="772"/>
      <c r="AQ374" s="749"/>
      <c r="AR374" s="752"/>
      <c r="AS374" s="753"/>
      <c r="AT374" s="757"/>
      <c r="AU374" s="759"/>
      <c r="AV374" s="759"/>
      <c r="AW374" s="761"/>
      <c r="AX374" s="563"/>
      <c r="AY374" s="777"/>
      <c r="AZ374" s="161"/>
      <c r="BA374" s="161"/>
      <c r="BB374" s="152"/>
      <c r="BC374" s="152"/>
      <c r="BD374" s="152"/>
      <c r="BE374" s="152"/>
      <c r="BF374" s="152"/>
      <c r="BG374" s="152"/>
      <c r="BH374" s="152"/>
      <c r="BI374" s="152"/>
      <c r="BJ374" s="152"/>
      <c r="BK374" s="152"/>
      <c r="BL374" s="152"/>
      <c r="BM374" s="152"/>
    </row>
    <row r="375" spans="1:65" s="162" customFormat="1" ht="16.5" customHeight="1">
      <c r="A375" s="498"/>
      <c r="B375" s="500" t="s">
        <v>177</v>
      </c>
      <c r="C375" s="502" t="s">
        <v>144</v>
      </c>
      <c r="D375" s="206" t="s">
        <v>145</v>
      </c>
      <c r="E375" s="207"/>
      <c r="F375" s="418">
        <v>14900</v>
      </c>
      <c r="G375" s="419" t="s">
        <v>146</v>
      </c>
      <c r="H375" s="420">
        <v>130</v>
      </c>
      <c r="I375" s="421" t="s">
        <v>147</v>
      </c>
      <c r="J375" s="742" t="s">
        <v>146</v>
      </c>
      <c r="K375" s="743">
        <v>2560</v>
      </c>
      <c r="L375" s="742" t="s">
        <v>146</v>
      </c>
      <c r="M375" s="773">
        <v>20</v>
      </c>
      <c r="N375" s="422"/>
      <c r="O375" s="423"/>
      <c r="P375" s="424"/>
      <c r="Q375" s="578"/>
      <c r="R375" s="422"/>
      <c r="S375" s="342">
        <v>174520</v>
      </c>
      <c r="T375" s="480"/>
      <c r="U375" s="343">
        <v>1740</v>
      </c>
      <c r="V375" s="340"/>
      <c r="W375" s="505"/>
      <c r="X375" s="343"/>
      <c r="Y375" s="480" t="s">
        <v>146</v>
      </c>
      <c r="Z375" s="478">
        <v>4580</v>
      </c>
      <c r="AA375" s="480" t="s">
        <v>146</v>
      </c>
      <c r="AB375" s="481">
        <v>20</v>
      </c>
      <c r="AC375" s="484" t="s">
        <v>146</v>
      </c>
      <c r="AD375" s="213" t="s">
        <v>150</v>
      </c>
      <c r="AE375" s="485">
        <v>1090</v>
      </c>
      <c r="AF375" s="488">
        <v>1200</v>
      </c>
      <c r="AG375" s="484" t="s">
        <v>146</v>
      </c>
      <c r="AH375" s="341" t="s">
        <v>151</v>
      </c>
      <c r="AI375" s="360">
        <v>2220</v>
      </c>
      <c r="AJ375" s="361">
        <v>2500</v>
      </c>
      <c r="AK375" s="480" t="s">
        <v>146</v>
      </c>
      <c r="AL375" s="778">
        <v>2240</v>
      </c>
      <c r="AM375" s="768" t="s">
        <v>146</v>
      </c>
      <c r="AN375" s="568">
        <v>20</v>
      </c>
      <c r="AO375" s="769" t="s">
        <v>152</v>
      </c>
      <c r="AP375" s="770">
        <v>2320</v>
      </c>
      <c r="AQ375" s="749" t="s">
        <v>146</v>
      </c>
      <c r="AR375" s="750">
        <v>20</v>
      </c>
      <c r="AS375" s="753" t="s">
        <v>152</v>
      </c>
      <c r="AT375" s="762" t="s">
        <v>154</v>
      </c>
      <c r="AU375" s="764" t="s">
        <v>154</v>
      </c>
      <c r="AV375" s="764" t="s">
        <v>154</v>
      </c>
      <c r="AW375" s="779" t="s">
        <v>154</v>
      </c>
      <c r="AX375" s="563" t="s">
        <v>152</v>
      </c>
      <c r="AY375" s="754" t="s">
        <v>270</v>
      </c>
      <c r="AZ375" s="161"/>
      <c r="BA375" s="161"/>
      <c r="BB375" s="152"/>
      <c r="BC375" s="152"/>
      <c r="BD375" s="152"/>
      <c r="BE375" s="152"/>
      <c r="BF375" s="152"/>
      <c r="BG375" s="152"/>
      <c r="BH375" s="152"/>
      <c r="BI375" s="152"/>
      <c r="BJ375" s="152"/>
      <c r="BK375" s="152"/>
      <c r="BL375" s="152"/>
      <c r="BM375" s="152"/>
    </row>
    <row r="376" spans="1:65" s="162" customFormat="1" ht="16.5" customHeight="1">
      <c r="A376" s="498"/>
      <c r="B376" s="501"/>
      <c r="C376" s="503"/>
      <c r="D376" s="214" t="s">
        <v>155</v>
      </c>
      <c r="E376" s="207"/>
      <c r="F376" s="425">
        <v>19500</v>
      </c>
      <c r="G376" s="419" t="s">
        <v>146</v>
      </c>
      <c r="H376" s="426">
        <v>170</v>
      </c>
      <c r="I376" s="427" t="s">
        <v>147</v>
      </c>
      <c r="J376" s="742"/>
      <c r="K376" s="744"/>
      <c r="L376" s="742"/>
      <c r="M376" s="774"/>
      <c r="N376" s="422" t="s">
        <v>146</v>
      </c>
      <c r="O376" s="428">
        <v>2830</v>
      </c>
      <c r="P376" s="429">
        <v>30</v>
      </c>
      <c r="Q376" s="578"/>
      <c r="R376" s="422"/>
      <c r="S376" s="350"/>
      <c r="T376" s="480"/>
      <c r="U376" s="350"/>
      <c r="V376" s="351"/>
      <c r="W376" s="505"/>
      <c r="X376" s="350"/>
      <c r="Y376" s="480"/>
      <c r="Z376" s="479"/>
      <c r="AA376" s="480"/>
      <c r="AB376" s="482"/>
      <c r="AC376" s="484"/>
      <c r="AD376" s="194" t="s">
        <v>156</v>
      </c>
      <c r="AE376" s="486"/>
      <c r="AF376" s="489"/>
      <c r="AG376" s="484"/>
      <c r="AH376" s="344" t="s">
        <v>157</v>
      </c>
      <c r="AI376" s="362">
        <v>1400</v>
      </c>
      <c r="AJ376" s="363">
        <v>1560</v>
      </c>
      <c r="AK376" s="480"/>
      <c r="AL376" s="766"/>
      <c r="AM376" s="768"/>
      <c r="AN376" s="569"/>
      <c r="AO376" s="769"/>
      <c r="AP376" s="771"/>
      <c r="AQ376" s="749"/>
      <c r="AR376" s="751"/>
      <c r="AS376" s="753"/>
      <c r="AT376" s="763"/>
      <c r="AU376" s="765"/>
      <c r="AV376" s="765"/>
      <c r="AW376" s="780"/>
      <c r="AX376" s="563"/>
      <c r="AY376" s="755"/>
      <c r="AZ376" s="161"/>
      <c r="BA376" s="161"/>
      <c r="BB376" s="152"/>
      <c r="BC376" s="152"/>
      <c r="BD376" s="152"/>
      <c r="BE376" s="152"/>
      <c r="BF376" s="152"/>
      <c r="BG376" s="152"/>
      <c r="BH376" s="152"/>
      <c r="BI376" s="152"/>
      <c r="BJ376" s="152"/>
      <c r="BK376" s="152"/>
      <c r="BL376" s="152"/>
      <c r="BM376" s="152"/>
    </row>
    <row r="377" spans="1:65" s="162" customFormat="1" ht="16.5" customHeight="1">
      <c r="A377" s="498"/>
      <c r="B377" s="501"/>
      <c r="C377" s="548" t="s">
        <v>158</v>
      </c>
      <c r="D377" s="214" t="s">
        <v>159</v>
      </c>
      <c r="E377" s="207"/>
      <c r="F377" s="425">
        <v>48890</v>
      </c>
      <c r="G377" s="419" t="s">
        <v>146</v>
      </c>
      <c r="H377" s="426">
        <v>430</v>
      </c>
      <c r="I377" s="427" t="s">
        <v>147</v>
      </c>
      <c r="J377" s="742"/>
      <c r="K377" s="744"/>
      <c r="L377" s="742"/>
      <c r="M377" s="774"/>
      <c r="N377" s="430"/>
      <c r="O377" s="352"/>
      <c r="P377" s="431"/>
      <c r="Q377" s="578"/>
      <c r="R377" s="422"/>
      <c r="S377" s="342" t="s">
        <v>178</v>
      </c>
      <c r="T377" s="480"/>
      <c r="U377" s="342" t="s">
        <v>178</v>
      </c>
      <c r="V377" s="349"/>
      <c r="W377" s="505"/>
      <c r="X377" s="342"/>
      <c r="Y377" s="480" t="s">
        <v>146</v>
      </c>
      <c r="Z377" s="550">
        <v>5580</v>
      </c>
      <c r="AA377" s="480"/>
      <c r="AB377" s="482"/>
      <c r="AC377" s="484"/>
      <c r="AD377" s="194" t="s">
        <v>160</v>
      </c>
      <c r="AE377" s="486"/>
      <c r="AF377" s="489"/>
      <c r="AG377" s="484"/>
      <c r="AH377" s="344" t="s">
        <v>161</v>
      </c>
      <c r="AI377" s="362">
        <v>1520</v>
      </c>
      <c r="AJ377" s="363">
        <v>1720</v>
      </c>
      <c r="AK377" s="480"/>
      <c r="AL377" s="766"/>
      <c r="AM377" s="768"/>
      <c r="AN377" s="569"/>
      <c r="AO377" s="769"/>
      <c r="AP377" s="771"/>
      <c r="AQ377" s="749"/>
      <c r="AR377" s="751"/>
      <c r="AS377" s="753"/>
      <c r="AT377" s="756">
        <v>0.02</v>
      </c>
      <c r="AU377" s="758">
        <v>0.03</v>
      </c>
      <c r="AV377" s="758">
        <v>0.05</v>
      </c>
      <c r="AW377" s="760">
        <v>0.06</v>
      </c>
      <c r="AX377" s="563"/>
      <c r="AY377" s="776">
        <v>7.0000000000000007E-2</v>
      </c>
      <c r="AZ377" s="161"/>
      <c r="BA377" s="161"/>
      <c r="BB377" s="152"/>
      <c r="BC377" s="152"/>
      <c r="BD377" s="152"/>
      <c r="BE377" s="152"/>
      <c r="BF377" s="152"/>
      <c r="BG377" s="152"/>
      <c r="BH377" s="152"/>
      <c r="BI377" s="152"/>
      <c r="BJ377" s="152"/>
      <c r="BK377" s="152"/>
      <c r="BL377" s="152"/>
      <c r="BM377" s="152"/>
    </row>
    <row r="378" spans="1:65" s="162" customFormat="1" ht="16.5" customHeight="1">
      <c r="A378" s="498"/>
      <c r="B378" s="501"/>
      <c r="C378" s="549"/>
      <c r="D378" s="221" t="s">
        <v>162</v>
      </c>
      <c r="E378" s="207"/>
      <c r="F378" s="432">
        <v>92980</v>
      </c>
      <c r="G378" s="419" t="s">
        <v>146</v>
      </c>
      <c r="H378" s="433">
        <v>870</v>
      </c>
      <c r="I378" s="434" t="s">
        <v>147</v>
      </c>
      <c r="J378" s="742"/>
      <c r="K378" s="745"/>
      <c r="L378" s="742"/>
      <c r="M378" s="775"/>
      <c r="N378" s="430"/>
      <c r="O378" s="352"/>
      <c r="P378" s="431"/>
      <c r="Q378" s="578"/>
      <c r="R378" s="422"/>
      <c r="S378" s="342">
        <v>190920</v>
      </c>
      <c r="T378" s="480"/>
      <c r="U378" s="343">
        <v>1910</v>
      </c>
      <c r="V378" s="340"/>
      <c r="W378" s="505"/>
      <c r="X378" s="343"/>
      <c r="Y378" s="480"/>
      <c r="Z378" s="551"/>
      <c r="AA378" s="480"/>
      <c r="AB378" s="483"/>
      <c r="AC378" s="484"/>
      <c r="AD378" s="225" t="s">
        <v>163</v>
      </c>
      <c r="AE378" s="487"/>
      <c r="AF378" s="490"/>
      <c r="AG378" s="484"/>
      <c r="AH378" s="345" t="s">
        <v>164</v>
      </c>
      <c r="AI378" s="364">
        <v>1570</v>
      </c>
      <c r="AJ378" s="365">
        <v>1740</v>
      </c>
      <c r="AK378" s="480"/>
      <c r="AL378" s="767"/>
      <c r="AM378" s="768"/>
      <c r="AN378" s="570"/>
      <c r="AO378" s="769"/>
      <c r="AP378" s="772"/>
      <c r="AQ378" s="749"/>
      <c r="AR378" s="752"/>
      <c r="AS378" s="753"/>
      <c r="AT378" s="757"/>
      <c r="AU378" s="759"/>
      <c r="AV378" s="759"/>
      <c r="AW378" s="761"/>
      <c r="AX378" s="563"/>
      <c r="AY378" s="777"/>
      <c r="AZ378" s="161"/>
      <c r="BA378" s="161"/>
      <c r="BB378" s="152"/>
      <c r="BC378" s="152"/>
      <c r="BD378" s="152"/>
      <c r="BE378" s="152"/>
      <c r="BF378" s="152"/>
      <c r="BG378" s="152"/>
      <c r="BH378" s="152"/>
      <c r="BI378" s="152"/>
      <c r="BJ378" s="152"/>
      <c r="BK378" s="152"/>
      <c r="BL378" s="152"/>
      <c r="BM378" s="152"/>
    </row>
    <row r="379" spans="1:65" s="162" customFormat="1" ht="16.5" customHeight="1">
      <c r="A379" s="498"/>
      <c r="B379" s="500" t="s">
        <v>179</v>
      </c>
      <c r="C379" s="502" t="s">
        <v>144</v>
      </c>
      <c r="D379" s="206" t="s">
        <v>145</v>
      </c>
      <c r="E379" s="207"/>
      <c r="F379" s="418">
        <v>13120</v>
      </c>
      <c r="G379" s="419" t="s">
        <v>146</v>
      </c>
      <c r="H379" s="420">
        <v>110</v>
      </c>
      <c r="I379" s="421" t="s">
        <v>147</v>
      </c>
      <c r="J379" s="742" t="s">
        <v>146</v>
      </c>
      <c r="K379" s="743">
        <v>2310</v>
      </c>
      <c r="L379" s="742" t="s">
        <v>146</v>
      </c>
      <c r="M379" s="773">
        <v>20</v>
      </c>
      <c r="N379" s="422"/>
      <c r="O379" s="423"/>
      <c r="P379" s="424"/>
      <c r="Q379" s="578"/>
      <c r="R379" s="422"/>
      <c r="S379" s="350"/>
      <c r="T379" s="480"/>
      <c r="U379" s="350"/>
      <c r="V379" s="351"/>
      <c r="W379" s="505"/>
      <c r="X379" s="350"/>
      <c r="Y379" s="577"/>
      <c r="Z379" s="352"/>
      <c r="AA379" s="578"/>
      <c r="AB379" s="353"/>
      <c r="AC379" s="558" t="s">
        <v>146</v>
      </c>
      <c r="AD379" s="213" t="s">
        <v>150</v>
      </c>
      <c r="AE379" s="485">
        <v>990</v>
      </c>
      <c r="AF379" s="488">
        <v>1090</v>
      </c>
      <c r="AG379" s="484" t="s">
        <v>146</v>
      </c>
      <c r="AH379" s="341" t="s">
        <v>151</v>
      </c>
      <c r="AI379" s="360">
        <v>1940</v>
      </c>
      <c r="AJ379" s="361">
        <v>2190</v>
      </c>
      <c r="AK379" s="480" t="s">
        <v>146</v>
      </c>
      <c r="AL379" s="778">
        <v>2020</v>
      </c>
      <c r="AM379" s="768" t="s">
        <v>146</v>
      </c>
      <c r="AN379" s="568">
        <v>20</v>
      </c>
      <c r="AO379" s="769" t="s">
        <v>152</v>
      </c>
      <c r="AP379" s="770">
        <v>2080</v>
      </c>
      <c r="AQ379" s="749" t="s">
        <v>146</v>
      </c>
      <c r="AR379" s="750">
        <v>20</v>
      </c>
      <c r="AS379" s="753" t="s">
        <v>152</v>
      </c>
      <c r="AT379" s="762" t="s">
        <v>154</v>
      </c>
      <c r="AU379" s="764" t="s">
        <v>154</v>
      </c>
      <c r="AV379" s="764" t="s">
        <v>154</v>
      </c>
      <c r="AW379" s="779" t="s">
        <v>154</v>
      </c>
      <c r="AX379" s="563" t="s">
        <v>152</v>
      </c>
      <c r="AY379" s="754" t="s">
        <v>270</v>
      </c>
      <c r="AZ379" s="161"/>
      <c r="BA379" s="161"/>
      <c r="BB379" s="152"/>
      <c r="BC379" s="152"/>
      <c r="BD379" s="152"/>
      <c r="BE379" s="152"/>
      <c r="BF379" s="152"/>
      <c r="BG379" s="152"/>
      <c r="BH379" s="152"/>
      <c r="BI379" s="152"/>
      <c r="BJ379" s="152"/>
      <c r="BK379" s="152"/>
      <c r="BL379" s="152"/>
      <c r="BM379" s="152"/>
    </row>
    <row r="380" spans="1:65" s="162" customFormat="1" ht="16.5" customHeight="1">
      <c r="A380" s="498"/>
      <c r="B380" s="501"/>
      <c r="C380" s="503"/>
      <c r="D380" s="214" t="s">
        <v>155</v>
      </c>
      <c r="E380" s="207"/>
      <c r="F380" s="425">
        <v>17480</v>
      </c>
      <c r="G380" s="419" t="s">
        <v>146</v>
      </c>
      <c r="H380" s="426">
        <v>150</v>
      </c>
      <c r="I380" s="427" t="s">
        <v>147</v>
      </c>
      <c r="J380" s="742"/>
      <c r="K380" s="744"/>
      <c r="L380" s="742"/>
      <c r="M380" s="774"/>
      <c r="N380" s="422" t="s">
        <v>146</v>
      </c>
      <c r="O380" s="428">
        <v>2830</v>
      </c>
      <c r="P380" s="429">
        <v>30</v>
      </c>
      <c r="Q380" s="578"/>
      <c r="R380" s="422"/>
      <c r="S380" s="342" t="s">
        <v>180</v>
      </c>
      <c r="T380" s="480"/>
      <c r="U380" s="342" t="s">
        <v>180</v>
      </c>
      <c r="V380" s="349"/>
      <c r="W380" s="505"/>
      <c r="X380" s="342" t="s">
        <v>181</v>
      </c>
      <c r="Y380" s="577"/>
      <c r="Z380" s="352"/>
      <c r="AA380" s="578"/>
      <c r="AB380" s="354"/>
      <c r="AC380" s="558"/>
      <c r="AD380" s="194" t="s">
        <v>156</v>
      </c>
      <c r="AE380" s="486"/>
      <c r="AF380" s="489"/>
      <c r="AG380" s="484"/>
      <c r="AH380" s="344" t="s">
        <v>157</v>
      </c>
      <c r="AI380" s="362">
        <v>1200</v>
      </c>
      <c r="AJ380" s="363">
        <v>1360</v>
      </c>
      <c r="AK380" s="480"/>
      <c r="AL380" s="766"/>
      <c r="AM380" s="768"/>
      <c r="AN380" s="569"/>
      <c r="AO380" s="769"/>
      <c r="AP380" s="771"/>
      <c r="AQ380" s="749"/>
      <c r="AR380" s="751"/>
      <c r="AS380" s="753"/>
      <c r="AT380" s="763"/>
      <c r="AU380" s="765"/>
      <c r="AV380" s="765"/>
      <c r="AW380" s="780"/>
      <c r="AX380" s="563"/>
      <c r="AY380" s="755"/>
      <c r="AZ380" s="161"/>
      <c r="BA380" s="161"/>
      <c r="BB380" s="152"/>
      <c r="BC380" s="152"/>
      <c r="BD380" s="152"/>
      <c r="BE380" s="152"/>
      <c r="BF380" s="152"/>
      <c r="BG380" s="152"/>
      <c r="BH380" s="152"/>
      <c r="BI380" s="152"/>
      <c r="BJ380" s="152"/>
      <c r="BK380" s="152"/>
      <c r="BL380" s="152"/>
      <c r="BM380" s="152"/>
    </row>
    <row r="381" spans="1:65" s="162" customFormat="1" ht="16.5" customHeight="1">
      <c r="A381" s="498"/>
      <c r="B381" s="501"/>
      <c r="C381" s="548" t="s">
        <v>158</v>
      </c>
      <c r="D381" s="214" t="s">
        <v>159</v>
      </c>
      <c r="E381" s="207"/>
      <c r="F381" s="425">
        <v>46330</v>
      </c>
      <c r="G381" s="419" t="s">
        <v>146</v>
      </c>
      <c r="H381" s="426">
        <v>410</v>
      </c>
      <c r="I381" s="427" t="s">
        <v>147</v>
      </c>
      <c r="J381" s="742"/>
      <c r="K381" s="744"/>
      <c r="L381" s="742"/>
      <c r="M381" s="774"/>
      <c r="N381" s="430"/>
      <c r="O381" s="352"/>
      <c r="P381" s="431"/>
      <c r="Q381" s="578"/>
      <c r="R381" s="422"/>
      <c r="S381" s="342">
        <v>207320</v>
      </c>
      <c r="T381" s="480"/>
      <c r="U381" s="343">
        <v>2070</v>
      </c>
      <c r="V381" s="340"/>
      <c r="W381" s="505"/>
      <c r="X381" s="355" t="s">
        <v>182</v>
      </c>
      <c r="Y381" s="577"/>
      <c r="Z381" s="352"/>
      <c r="AA381" s="578"/>
      <c r="AB381" s="354"/>
      <c r="AC381" s="558"/>
      <c r="AD381" s="194" t="s">
        <v>160</v>
      </c>
      <c r="AE381" s="486"/>
      <c r="AF381" s="489"/>
      <c r="AG381" s="484"/>
      <c r="AH381" s="344" t="s">
        <v>161</v>
      </c>
      <c r="AI381" s="362">
        <v>1320</v>
      </c>
      <c r="AJ381" s="363">
        <v>1470</v>
      </c>
      <c r="AK381" s="480"/>
      <c r="AL381" s="766"/>
      <c r="AM381" s="768"/>
      <c r="AN381" s="569"/>
      <c r="AO381" s="769"/>
      <c r="AP381" s="771"/>
      <c r="AQ381" s="749"/>
      <c r="AR381" s="751"/>
      <c r="AS381" s="753"/>
      <c r="AT381" s="756">
        <v>0.02</v>
      </c>
      <c r="AU381" s="758">
        <v>0.03</v>
      </c>
      <c r="AV381" s="758">
        <v>0.05</v>
      </c>
      <c r="AW381" s="760">
        <v>7.0000000000000007E-2</v>
      </c>
      <c r="AX381" s="563"/>
      <c r="AY381" s="776">
        <v>7.0000000000000007E-2</v>
      </c>
      <c r="AZ381" s="161"/>
      <c r="BA381" s="161"/>
      <c r="BB381" s="152"/>
      <c r="BC381" s="152"/>
      <c r="BD381" s="152"/>
      <c r="BE381" s="152"/>
      <c r="BF381" s="152"/>
      <c r="BG381" s="152"/>
      <c r="BH381" s="152"/>
      <c r="BI381" s="152"/>
      <c r="BJ381" s="152"/>
      <c r="BK381" s="152"/>
      <c r="BL381" s="152"/>
      <c r="BM381" s="152"/>
    </row>
    <row r="382" spans="1:65" s="162" customFormat="1" ht="16.5" customHeight="1">
      <c r="A382" s="498"/>
      <c r="B382" s="501"/>
      <c r="C382" s="549"/>
      <c r="D382" s="221" t="s">
        <v>162</v>
      </c>
      <c r="E382" s="207"/>
      <c r="F382" s="432">
        <v>90050</v>
      </c>
      <c r="G382" s="419" t="s">
        <v>146</v>
      </c>
      <c r="H382" s="433">
        <v>840</v>
      </c>
      <c r="I382" s="434" t="s">
        <v>147</v>
      </c>
      <c r="J382" s="742"/>
      <c r="K382" s="745"/>
      <c r="L382" s="742"/>
      <c r="M382" s="775"/>
      <c r="N382" s="430"/>
      <c r="O382" s="352"/>
      <c r="P382" s="431"/>
      <c r="Q382" s="578"/>
      <c r="R382" s="422"/>
      <c r="S382" s="350"/>
      <c r="T382" s="480"/>
      <c r="U382" s="350"/>
      <c r="V382" s="351"/>
      <c r="W382" s="505"/>
      <c r="X382" s="350"/>
      <c r="Y382" s="577"/>
      <c r="Z382" s="352"/>
      <c r="AA382" s="578"/>
      <c r="AB382" s="354"/>
      <c r="AC382" s="558"/>
      <c r="AD382" s="225" t="s">
        <v>163</v>
      </c>
      <c r="AE382" s="487"/>
      <c r="AF382" s="490"/>
      <c r="AG382" s="484"/>
      <c r="AH382" s="345" t="s">
        <v>164</v>
      </c>
      <c r="AI382" s="364">
        <v>1390</v>
      </c>
      <c r="AJ382" s="365">
        <v>1510</v>
      </c>
      <c r="AK382" s="480"/>
      <c r="AL382" s="767"/>
      <c r="AM382" s="768"/>
      <c r="AN382" s="570"/>
      <c r="AO382" s="769"/>
      <c r="AP382" s="772"/>
      <c r="AQ382" s="749"/>
      <c r="AR382" s="752"/>
      <c r="AS382" s="753"/>
      <c r="AT382" s="757"/>
      <c r="AU382" s="759"/>
      <c r="AV382" s="759"/>
      <c r="AW382" s="761"/>
      <c r="AX382" s="563"/>
      <c r="AY382" s="777"/>
      <c r="AZ382" s="161"/>
      <c r="BA382" s="161"/>
      <c r="BB382" s="152"/>
      <c r="BC382" s="152"/>
      <c r="BD382" s="152"/>
      <c r="BE382" s="152"/>
      <c r="BF382" s="152"/>
      <c r="BG382" s="152"/>
      <c r="BH382" s="152"/>
      <c r="BI382" s="152"/>
      <c r="BJ382" s="152"/>
      <c r="BK382" s="152"/>
      <c r="BL382" s="152"/>
      <c r="BM382" s="152"/>
    </row>
    <row r="383" spans="1:65" s="162" customFormat="1" ht="16.5" customHeight="1">
      <c r="A383" s="498"/>
      <c r="B383" s="500" t="s">
        <v>183</v>
      </c>
      <c r="C383" s="502" t="s">
        <v>144</v>
      </c>
      <c r="D383" s="206" t="s">
        <v>145</v>
      </c>
      <c r="E383" s="207"/>
      <c r="F383" s="418">
        <v>12560</v>
      </c>
      <c r="G383" s="419" t="s">
        <v>146</v>
      </c>
      <c r="H383" s="420">
        <v>100</v>
      </c>
      <c r="I383" s="421" t="s">
        <v>147</v>
      </c>
      <c r="J383" s="742" t="s">
        <v>146</v>
      </c>
      <c r="K383" s="743">
        <v>2100</v>
      </c>
      <c r="L383" s="742" t="s">
        <v>146</v>
      </c>
      <c r="M383" s="773">
        <v>20</v>
      </c>
      <c r="N383" s="422"/>
      <c r="O383" s="423"/>
      <c r="P383" s="424"/>
      <c r="Q383" s="578"/>
      <c r="R383" s="422"/>
      <c r="S383" s="342" t="s">
        <v>184</v>
      </c>
      <c r="T383" s="480"/>
      <c r="U383" s="342" t="s">
        <v>184</v>
      </c>
      <c r="V383" s="349"/>
      <c r="W383" s="505"/>
      <c r="X383" s="342"/>
      <c r="Y383" s="577"/>
      <c r="Z383" s="352"/>
      <c r="AA383" s="578"/>
      <c r="AB383" s="354"/>
      <c r="AC383" s="558" t="s">
        <v>146</v>
      </c>
      <c r="AD383" s="213" t="s">
        <v>150</v>
      </c>
      <c r="AE383" s="485">
        <v>1090</v>
      </c>
      <c r="AF383" s="488">
        <v>1200</v>
      </c>
      <c r="AG383" s="484" t="s">
        <v>146</v>
      </c>
      <c r="AH383" s="341" t="s">
        <v>151</v>
      </c>
      <c r="AI383" s="360">
        <v>2150</v>
      </c>
      <c r="AJ383" s="361">
        <v>2400</v>
      </c>
      <c r="AK383" s="480" t="s">
        <v>146</v>
      </c>
      <c r="AL383" s="778">
        <v>1840</v>
      </c>
      <c r="AM383" s="768" t="s">
        <v>146</v>
      </c>
      <c r="AN383" s="568">
        <v>10</v>
      </c>
      <c r="AO383" s="769" t="s">
        <v>152</v>
      </c>
      <c r="AP383" s="770">
        <v>1890</v>
      </c>
      <c r="AQ383" s="749" t="s">
        <v>146</v>
      </c>
      <c r="AR383" s="750">
        <v>20</v>
      </c>
      <c r="AS383" s="753" t="s">
        <v>152</v>
      </c>
      <c r="AT383" s="762" t="s">
        <v>154</v>
      </c>
      <c r="AU383" s="764" t="s">
        <v>154</v>
      </c>
      <c r="AV383" s="764" t="s">
        <v>154</v>
      </c>
      <c r="AW383" s="779" t="s">
        <v>154</v>
      </c>
      <c r="AX383" s="563" t="s">
        <v>152</v>
      </c>
      <c r="AY383" s="754" t="s">
        <v>270</v>
      </c>
      <c r="AZ383" s="161"/>
      <c r="BA383" s="161"/>
      <c r="BB383" s="152"/>
      <c r="BC383" s="152"/>
      <c r="BD383" s="152"/>
      <c r="BE383" s="152"/>
      <c r="BF383" s="152"/>
      <c r="BG383" s="152"/>
      <c r="BH383" s="152"/>
      <c r="BI383" s="152"/>
      <c r="BJ383" s="152"/>
      <c r="BK383" s="152"/>
      <c r="BL383" s="152"/>
      <c r="BM383" s="152"/>
    </row>
    <row r="384" spans="1:65" s="162" customFormat="1" ht="16.5" customHeight="1">
      <c r="A384" s="498"/>
      <c r="B384" s="501"/>
      <c r="C384" s="503"/>
      <c r="D384" s="214" t="s">
        <v>155</v>
      </c>
      <c r="E384" s="207"/>
      <c r="F384" s="425">
        <v>16830</v>
      </c>
      <c r="G384" s="419" t="s">
        <v>146</v>
      </c>
      <c r="H384" s="426">
        <v>140</v>
      </c>
      <c r="I384" s="427" t="s">
        <v>147</v>
      </c>
      <c r="J384" s="742"/>
      <c r="K384" s="744"/>
      <c r="L384" s="742"/>
      <c r="M384" s="774"/>
      <c r="N384" s="422" t="s">
        <v>146</v>
      </c>
      <c r="O384" s="428">
        <v>2830</v>
      </c>
      <c r="P384" s="429">
        <v>30</v>
      </c>
      <c r="Q384" s="578"/>
      <c r="R384" s="422"/>
      <c r="S384" s="342">
        <v>223760</v>
      </c>
      <c r="T384" s="480"/>
      <c r="U384" s="343">
        <v>2240</v>
      </c>
      <c r="V384" s="340"/>
      <c r="W384" s="505"/>
      <c r="X384" s="343"/>
      <c r="Y384" s="577"/>
      <c r="Z384" s="352"/>
      <c r="AA384" s="578"/>
      <c r="AB384" s="354"/>
      <c r="AC384" s="558"/>
      <c r="AD384" s="194" t="s">
        <v>156</v>
      </c>
      <c r="AE384" s="486"/>
      <c r="AF384" s="489"/>
      <c r="AG384" s="484"/>
      <c r="AH384" s="344" t="s">
        <v>157</v>
      </c>
      <c r="AI384" s="362">
        <v>1320</v>
      </c>
      <c r="AJ384" s="363">
        <v>1480</v>
      </c>
      <c r="AK384" s="480"/>
      <c r="AL384" s="766"/>
      <c r="AM384" s="768"/>
      <c r="AN384" s="569"/>
      <c r="AO384" s="769"/>
      <c r="AP384" s="771"/>
      <c r="AQ384" s="749"/>
      <c r="AR384" s="751"/>
      <c r="AS384" s="753"/>
      <c r="AT384" s="763"/>
      <c r="AU384" s="765"/>
      <c r="AV384" s="765"/>
      <c r="AW384" s="780"/>
      <c r="AX384" s="563"/>
      <c r="AY384" s="755"/>
      <c r="AZ384" s="161"/>
      <c r="BA384" s="161"/>
      <c r="BB384" s="152"/>
      <c r="BC384" s="152"/>
      <c r="BD384" s="152"/>
      <c r="BE384" s="152"/>
      <c r="BF384" s="152"/>
      <c r="BG384" s="152"/>
      <c r="BH384" s="152"/>
      <c r="BI384" s="152"/>
      <c r="BJ384" s="152"/>
      <c r="BK384" s="152"/>
      <c r="BL384" s="152"/>
      <c r="BM384" s="152"/>
    </row>
    <row r="385" spans="1:65" s="162" customFormat="1" ht="16.5" customHeight="1">
      <c r="A385" s="498"/>
      <c r="B385" s="501"/>
      <c r="C385" s="548" t="s">
        <v>158</v>
      </c>
      <c r="D385" s="214" t="s">
        <v>159</v>
      </c>
      <c r="E385" s="207"/>
      <c r="F385" s="425">
        <v>45520</v>
      </c>
      <c r="G385" s="419" t="s">
        <v>146</v>
      </c>
      <c r="H385" s="426">
        <v>400</v>
      </c>
      <c r="I385" s="427" t="s">
        <v>147</v>
      </c>
      <c r="J385" s="742"/>
      <c r="K385" s="744"/>
      <c r="L385" s="742"/>
      <c r="M385" s="774"/>
      <c r="N385" s="430"/>
      <c r="O385" s="352"/>
      <c r="P385" s="431"/>
      <c r="Q385" s="578"/>
      <c r="R385" s="422"/>
      <c r="S385" s="350"/>
      <c r="T385" s="480"/>
      <c r="U385" s="350"/>
      <c r="V385" s="351"/>
      <c r="W385" s="505"/>
      <c r="X385" s="350"/>
      <c r="Y385" s="577"/>
      <c r="Z385" s="352"/>
      <c r="AA385" s="578"/>
      <c r="AB385" s="354"/>
      <c r="AC385" s="558"/>
      <c r="AD385" s="194" t="s">
        <v>160</v>
      </c>
      <c r="AE385" s="486"/>
      <c r="AF385" s="489"/>
      <c r="AG385" s="484"/>
      <c r="AH385" s="344" t="s">
        <v>161</v>
      </c>
      <c r="AI385" s="362">
        <v>1470</v>
      </c>
      <c r="AJ385" s="363">
        <v>1620</v>
      </c>
      <c r="AK385" s="480"/>
      <c r="AL385" s="766"/>
      <c r="AM385" s="768"/>
      <c r="AN385" s="569"/>
      <c r="AO385" s="769"/>
      <c r="AP385" s="771"/>
      <c r="AQ385" s="749"/>
      <c r="AR385" s="751"/>
      <c r="AS385" s="753"/>
      <c r="AT385" s="756">
        <v>0.02</v>
      </c>
      <c r="AU385" s="758">
        <v>0.03</v>
      </c>
      <c r="AV385" s="758">
        <v>0.05</v>
      </c>
      <c r="AW385" s="760">
        <v>7.0000000000000007E-2</v>
      </c>
      <c r="AX385" s="563"/>
      <c r="AY385" s="776">
        <v>7.0000000000000007E-2</v>
      </c>
      <c r="AZ385" s="161"/>
      <c r="BA385" s="161"/>
      <c r="BB385" s="152"/>
      <c r="BC385" s="152"/>
      <c r="BD385" s="152"/>
      <c r="BE385" s="152"/>
      <c r="BF385" s="152"/>
      <c r="BG385" s="152"/>
      <c r="BH385" s="152"/>
      <c r="BI385" s="152"/>
      <c r="BJ385" s="152"/>
      <c r="BK385" s="152"/>
      <c r="BL385" s="152"/>
      <c r="BM385" s="152"/>
    </row>
    <row r="386" spans="1:65" s="162" customFormat="1" ht="16.5" customHeight="1">
      <c r="A386" s="498"/>
      <c r="B386" s="501"/>
      <c r="C386" s="549"/>
      <c r="D386" s="221" t="s">
        <v>162</v>
      </c>
      <c r="E386" s="207"/>
      <c r="F386" s="432">
        <v>89120</v>
      </c>
      <c r="G386" s="419" t="s">
        <v>146</v>
      </c>
      <c r="H386" s="433">
        <v>830</v>
      </c>
      <c r="I386" s="434" t="s">
        <v>147</v>
      </c>
      <c r="J386" s="742"/>
      <c r="K386" s="745"/>
      <c r="L386" s="742"/>
      <c r="M386" s="775"/>
      <c r="N386" s="430"/>
      <c r="O386" s="352"/>
      <c r="P386" s="431"/>
      <c r="Q386" s="578"/>
      <c r="R386" s="422"/>
      <c r="S386" s="342" t="s">
        <v>185</v>
      </c>
      <c r="T386" s="480"/>
      <c r="U386" s="342" t="s">
        <v>185</v>
      </c>
      <c r="V386" s="349"/>
      <c r="W386" s="505"/>
      <c r="X386" s="342"/>
      <c r="Y386" s="577"/>
      <c r="Z386" s="352"/>
      <c r="AA386" s="578"/>
      <c r="AB386" s="354"/>
      <c r="AC386" s="558"/>
      <c r="AD386" s="225" t="s">
        <v>163</v>
      </c>
      <c r="AE386" s="487"/>
      <c r="AF386" s="490"/>
      <c r="AG386" s="484"/>
      <c r="AH386" s="345" t="s">
        <v>164</v>
      </c>
      <c r="AI386" s="364">
        <v>1510</v>
      </c>
      <c r="AJ386" s="365">
        <v>1680</v>
      </c>
      <c r="AK386" s="480"/>
      <c r="AL386" s="767"/>
      <c r="AM386" s="768"/>
      <c r="AN386" s="570"/>
      <c r="AO386" s="769"/>
      <c r="AP386" s="772"/>
      <c r="AQ386" s="749"/>
      <c r="AR386" s="752"/>
      <c r="AS386" s="753"/>
      <c r="AT386" s="757"/>
      <c r="AU386" s="759"/>
      <c r="AV386" s="759"/>
      <c r="AW386" s="761"/>
      <c r="AX386" s="563"/>
      <c r="AY386" s="777"/>
      <c r="AZ386" s="161"/>
      <c r="BA386" s="161"/>
      <c r="BB386" s="152"/>
      <c r="BC386" s="152"/>
      <c r="BD386" s="152"/>
      <c r="BE386" s="152"/>
      <c r="BF386" s="152"/>
      <c r="BG386" s="152"/>
      <c r="BH386" s="152"/>
      <c r="BI386" s="152"/>
      <c r="BJ386" s="152"/>
      <c r="BK386" s="152"/>
      <c r="BL386" s="152"/>
      <c r="BM386" s="152"/>
    </row>
    <row r="387" spans="1:65" s="162" customFormat="1" ht="16.5" customHeight="1">
      <c r="A387" s="498"/>
      <c r="B387" s="542" t="s">
        <v>186</v>
      </c>
      <c r="C387" s="502" t="s">
        <v>144</v>
      </c>
      <c r="D387" s="206" t="s">
        <v>145</v>
      </c>
      <c r="E387" s="207"/>
      <c r="F387" s="418">
        <v>12080</v>
      </c>
      <c r="G387" s="419" t="s">
        <v>146</v>
      </c>
      <c r="H387" s="420">
        <v>100</v>
      </c>
      <c r="I387" s="421" t="s">
        <v>147</v>
      </c>
      <c r="J387" s="742" t="s">
        <v>146</v>
      </c>
      <c r="K387" s="743">
        <v>1920</v>
      </c>
      <c r="L387" s="742" t="s">
        <v>146</v>
      </c>
      <c r="M387" s="773">
        <v>20</v>
      </c>
      <c r="N387" s="422"/>
      <c r="O387" s="423"/>
      <c r="P387" s="424"/>
      <c r="Q387" s="578"/>
      <c r="R387" s="422"/>
      <c r="S387" s="342">
        <v>240160</v>
      </c>
      <c r="T387" s="480"/>
      <c r="U387" s="343">
        <v>2400</v>
      </c>
      <c r="V387" s="340"/>
      <c r="W387" s="505"/>
      <c r="X387" s="343"/>
      <c r="Y387" s="577"/>
      <c r="Z387" s="352"/>
      <c r="AA387" s="578"/>
      <c r="AB387" s="354"/>
      <c r="AC387" s="558" t="s">
        <v>146</v>
      </c>
      <c r="AD387" s="213" t="s">
        <v>150</v>
      </c>
      <c r="AE387" s="485">
        <v>990</v>
      </c>
      <c r="AF387" s="488">
        <v>1090</v>
      </c>
      <c r="AG387" s="484" t="s">
        <v>146</v>
      </c>
      <c r="AH387" s="341" t="s">
        <v>151</v>
      </c>
      <c r="AI387" s="360">
        <v>1940</v>
      </c>
      <c r="AJ387" s="361">
        <v>2190</v>
      </c>
      <c r="AK387" s="480" t="s">
        <v>146</v>
      </c>
      <c r="AL387" s="778">
        <v>1680</v>
      </c>
      <c r="AM387" s="768" t="s">
        <v>146</v>
      </c>
      <c r="AN387" s="568">
        <v>10</v>
      </c>
      <c r="AO387" s="769" t="s">
        <v>152</v>
      </c>
      <c r="AP387" s="770">
        <v>1730</v>
      </c>
      <c r="AQ387" s="749" t="s">
        <v>146</v>
      </c>
      <c r="AR387" s="750">
        <v>20</v>
      </c>
      <c r="AS387" s="753" t="s">
        <v>152</v>
      </c>
      <c r="AT387" s="762" t="s">
        <v>154</v>
      </c>
      <c r="AU387" s="764" t="s">
        <v>154</v>
      </c>
      <c r="AV387" s="764" t="s">
        <v>154</v>
      </c>
      <c r="AW387" s="779" t="s">
        <v>154</v>
      </c>
      <c r="AX387" s="563" t="s">
        <v>152</v>
      </c>
      <c r="AY387" s="754" t="s">
        <v>270</v>
      </c>
      <c r="AZ387" s="161"/>
      <c r="BA387" s="161"/>
      <c r="BB387" s="152"/>
      <c r="BC387" s="152"/>
      <c r="BD387" s="152"/>
      <c r="BE387" s="152"/>
      <c r="BF387" s="152"/>
      <c r="BG387" s="152"/>
      <c r="BH387" s="152"/>
      <c r="BI387" s="152"/>
      <c r="BJ387" s="152"/>
      <c r="BK387" s="152"/>
      <c r="BL387" s="152"/>
      <c r="BM387" s="152"/>
    </row>
    <row r="388" spans="1:65" s="162" customFormat="1" ht="16.5" customHeight="1">
      <c r="A388" s="498"/>
      <c r="B388" s="501"/>
      <c r="C388" s="503"/>
      <c r="D388" s="214" t="s">
        <v>155</v>
      </c>
      <c r="E388" s="207"/>
      <c r="F388" s="425">
        <v>16290</v>
      </c>
      <c r="G388" s="419" t="s">
        <v>146</v>
      </c>
      <c r="H388" s="426">
        <v>140</v>
      </c>
      <c r="I388" s="427" t="s">
        <v>147</v>
      </c>
      <c r="J388" s="742"/>
      <c r="K388" s="744"/>
      <c r="L388" s="742"/>
      <c r="M388" s="774"/>
      <c r="N388" s="422" t="s">
        <v>146</v>
      </c>
      <c r="O388" s="428">
        <v>2830</v>
      </c>
      <c r="P388" s="429">
        <v>30</v>
      </c>
      <c r="Q388" s="578"/>
      <c r="R388" s="422"/>
      <c r="S388" s="350"/>
      <c r="T388" s="480"/>
      <c r="U388" s="350"/>
      <c r="V388" s="351"/>
      <c r="W388" s="505"/>
      <c r="X388" s="350"/>
      <c r="Y388" s="577"/>
      <c r="Z388" s="352"/>
      <c r="AA388" s="578"/>
      <c r="AB388" s="354"/>
      <c r="AC388" s="558"/>
      <c r="AD388" s="194" t="s">
        <v>156</v>
      </c>
      <c r="AE388" s="486"/>
      <c r="AF388" s="489"/>
      <c r="AG388" s="484"/>
      <c r="AH388" s="344" t="s">
        <v>157</v>
      </c>
      <c r="AI388" s="362">
        <v>1200</v>
      </c>
      <c r="AJ388" s="363">
        <v>1360</v>
      </c>
      <c r="AK388" s="480"/>
      <c r="AL388" s="766"/>
      <c r="AM388" s="768"/>
      <c r="AN388" s="569"/>
      <c r="AO388" s="769"/>
      <c r="AP388" s="771"/>
      <c r="AQ388" s="749"/>
      <c r="AR388" s="751"/>
      <c r="AS388" s="753"/>
      <c r="AT388" s="763"/>
      <c r="AU388" s="765"/>
      <c r="AV388" s="765"/>
      <c r="AW388" s="780"/>
      <c r="AX388" s="563"/>
      <c r="AY388" s="755"/>
      <c r="AZ388" s="161"/>
      <c r="BA388" s="161"/>
      <c r="BB388" s="152"/>
      <c r="BC388" s="152"/>
      <c r="BD388" s="152"/>
      <c r="BE388" s="152"/>
      <c r="BF388" s="152"/>
      <c r="BG388" s="152"/>
      <c r="BH388" s="152"/>
      <c r="BI388" s="152"/>
      <c r="BJ388" s="152"/>
      <c r="BK388" s="152"/>
      <c r="BL388" s="152"/>
      <c r="BM388" s="152"/>
    </row>
    <row r="389" spans="1:65" s="162" customFormat="1" ht="16.5" customHeight="1">
      <c r="A389" s="498"/>
      <c r="B389" s="501"/>
      <c r="C389" s="548" t="s">
        <v>158</v>
      </c>
      <c r="D389" s="214" t="s">
        <v>159</v>
      </c>
      <c r="E389" s="207"/>
      <c r="F389" s="425">
        <v>44840</v>
      </c>
      <c r="G389" s="419" t="s">
        <v>146</v>
      </c>
      <c r="H389" s="426">
        <v>390</v>
      </c>
      <c r="I389" s="427" t="s">
        <v>147</v>
      </c>
      <c r="J389" s="742"/>
      <c r="K389" s="744"/>
      <c r="L389" s="742"/>
      <c r="M389" s="774"/>
      <c r="N389" s="430"/>
      <c r="O389" s="352"/>
      <c r="P389" s="431"/>
      <c r="Q389" s="578"/>
      <c r="R389" s="422"/>
      <c r="S389" s="342" t="s">
        <v>187</v>
      </c>
      <c r="T389" s="480"/>
      <c r="U389" s="342" t="s">
        <v>187</v>
      </c>
      <c r="V389" s="349"/>
      <c r="W389" s="505"/>
      <c r="X389" s="342"/>
      <c r="Y389" s="577"/>
      <c r="Z389" s="352"/>
      <c r="AA389" s="578"/>
      <c r="AB389" s="354"/>
      <c r="AC389" s="558"/>
      <c r="AD389" s="194" t="s">
        <v>160</v>
      </c>
      <c r="AE389" s="486"/>
      <c r="AF389" s="489"/>
      <c r="AG389" s="484"/>
      <c r="AH389" s="344" t="s">
        <v>161</v>
      </c>
      <c r="AI389" s="362">
        <v>1320</v>
      </c>
      <c r="AJ389" s="363">
        <v>1470</v>
      </c>
      <c r="AK389" s="480"/>
      <c r="AL389" s="766"/>
      <c r="AM389" s="768"/>
      <c r="AN389" s="569"/>
      <c r="AO389" s="769"/>
      <c r="AP389" s="771"/>
      <c r="AQ389" s="749"/>
      <c r="AR389" s="751"/>
      <c r="AS389" s="753"/>
      <c r="AT389" s="756">
        <v>0.02</v>
      </c>
      <c r="AU389" s="758">
        <v>0.03</v>
      </c>
      <c r="AV389" s="758">
        <v>0.05</v>
      </c>
      <c r="AW389" s="760">
        <v>7.0000000000000007E-2</v>
      </c>
      <c r="AX389" s="563"/>
      <c r="AY389" s="776">
        <v>7.0000000000000007E-2</v>
      </c>
      <c r="AZ389" s="161"/>
      <c r="BA389" s="161"/>
      <c r="BB389" s="152"/>
      <c r="BC389" s="152"/>
      <c r="BD389" s="152"/>
      <c r="BE389" s="152"/>
      <c r="BF389" s="152"/>
      <c r="BG389" s="152"/>
      <c r="BH389" s="152"/>
      <c r="BI389" s="152"/>
      <c r="BJ389" s="152"/>
      <c r="BK389" s="152"/>
      <c r="BL389" s="152"/>
      <c r="BM389" s="152"/>
    </row>
    <row r="390" spans="1:65" s="162" customFormat="1" ht="16.5" customHeight="1">
      <c r="A390" s="498"/>
      <c r="B390" s="501"/>
      <c r="C390" s="549"/>
      <c r="D390" s="221" t="s">
        <v>162</v>
      </c>
      <c r="E390" s="207"/>
      <c r="F390" s="432">
        <v>88340</v>
      </c>
      <c r="G390" s="419" t="s">
        <v>146</v>
      </c>
      <c r="H390" s="433">
        <v>820</v>
      </c>
      <c r="I390" s="434" t="s">
        <v>147</v>
      </c>
      <c r="J390" s="742"/>
      <c r="K390" s="745"/>
      <c r="L390" s="742"/>
      <c r="M390" s="775"/>
      <c r="N390" s="430"/>
      <c r="O390" s="352"/>
      <c r="P390" s="431"/>
      <c r="Q390" s="578"/>
      <c r="R390" s="422"/>
      <c r="S390" s="342">
        <v>256560</v>
      </c>
      <c r="T390" s="480"/>
      <c r="U390" s="343">
        <v>2560</v>
      </c>
      <c r="V390" s="340"/>
      <c r="W390" s="505"/>
      <c r="X390" s="343"/>
      <c r="Y390" s="577"/>
      <c r="Z390" s="352"/>
      <c r="AA390" s="578"/>
      <c r="AB390" s="354"/>
      <c r="AC390" s="558"/>
      <c r="AD390" s="225" t="s">
        <v>163</v>
      </c>
      <c r="AE390" s="487"/>
      <c r="AF390" s="490"/>
      <c r="AG390" s="484"/>
      <c r="AH390" s="345" t="s">
        <v>164</v>
      </c>
      <c r="AI390" s="364">
        <v>1390</v>
      </c>
      <c r="AJ390" s="365">
        <v>1510</v>
      </c>
      <c r="AK390" s="480"/>
      <c r="AL390" s="767"/>
      <c r="AM390" s="768"/>
      <c r="AN390" s="570"/>
      <c r="AO390" s="769"/>
      <c r="AP390" s="772"/>
      <c r="AQ390" s="749"/>
      <c r="AR390" s="752"/>
      <c r="AS390" s="753"/>
      <c r="AT390" s="757"/>
      <c r="AU390" s="759"/>
      <c r="AV390" s="759"/>
      <c r="AW390" s="761"/>
      <c r="AX390" s="563"/>
      <c r="AY390" s="777"/>
      <c r="AZ390" s="161"/>
      <c r="BA390" s="161"/>
      <c r="BB390" s="152"/>
      <c r="BC390" s="152"/>
      <c r="BD390" s="152"/>
      <c r="BE390" s="152"/>
      <c r="BF390" s="152"/>
      <c r="BG390" s="152"/>
      <c r="BH390" s="152"/>
      <c r="BI390" s="152"/>
      <c r="BJ390" s="152"/>
      <c r="BK390" s="152"/>
      <c r="BL390" s="152"/>
      <c r="BM390" s="152"/>
    </row>
    <row r="391" spans="1:65" ht="16.5" customHeight="1">
      <c r="A391" s="498"/>
      <c r="B391" s="542" t="s">
        <v>188</v>
      </c>
      <c r="C391" s="502" t="s">
        <v>144</v>
      </c>
      <c r="D391" s="206" t="s">
        <v>145</v>
      </c>
      <c r="E391" s="207"/>
      <c r="F391" s="418">
        <v>11680</v>
      </c>
      <c r="G391" s="419" t="s">
        <v>146</v>
      </c>
      <c r="H391" s="420">
        <v>100</v>
      </c>
      <c r="I391" s="421" t="s">
        <v>147</v>
      </c>
      <c r="J391" s="742" t="s">
        <v>146</v>
      </c>
      <c r="K391" s="743">
        <v>1770</v>
      </c>
      <c r="L391" s="742" t="s">
        <v>146</v>
      </c>
      <c r="M391" s="773">
        <v>10</v>
      </c>
      <c r="N391" s="422"/>
      <c r="O391" s="423"/>
      <c r="P391" s="424"/>
      <c r="Q391" s="578"/>
      <c r="R391" s="422"/>
      <c r="S391" s="350"/>
      <c r="T391" s="480"/>
      <c r="U391" s="350"/>
      <c r="V391" s="351"/>
      <c r="W391" s="505"/>
      <c r="X391" s="350"/>
      <c r="Y391" s="577"/>
      <c r="Z391" s="352"/>
      <c r="AA391" s="578"/>
      <c r="AB391" s="354"/>
      <c r="AC391" s="558" t="s">
        <v>146</v>
      </c>
      <c r="AD391" s="213" t="s">
        <v>150</v>
      </c>
      <c r="AE391" s="485">
        <v>920</v>
      </c>
      <c r="AF391" s="488">
        <v>1020</v>
      </c>
      <c r="AG391" s="484" t="s">
        <v>146</v>
      </c>
      <c r="AH391" s="341" t="s">
        <v>151</v>
      </c>
      <c r="AI391" s="360">
        <v>1800</v>
      </c>
      <c r="AJ391" s="361">
        <v>2010</v>
      </c>
      <c r="AK391" s="480" t="s">
        <v>146</v>
      </c>
      <c r="AL391" s="778">
        <v>1550</v>
      </c>
      <c r="AM391" s="768" t="s">
        <v>146</v>
      </c>
      <c r="AN391" s="568">
        <v>10</v>
      </c>
      <c r="AO391" s="769" t="s">
        <v>152</v>
      </c>
      <c r="AP391" s="770">
        <v>1600</v>
      </c>
      <c r="AQ391" s="749" t="s">
        <v>146</v>
      </c>
      <c r="AR391" s="750">
        <v>10</v>
      </c>
      <c r="AS391" s="753" t="s">
        <v>152</v>
      </c>
      <c r="AT391" s="762" t="s">
        <v>154</v>
      </c>
      <c r="AU391" s="764" t="s">
        <v>154</v>
      </c>
      <c r="AV391" s="764" t="s">
        <v>154</v>
      </c>
      <c r="AW391" s="779" t="s">
        <v>154</v>
      </c>
      <c r="AX391" s="563" t="s">
        <v>152</v>
      </c>
      <c r="AY391" s="754" t="s">
        <v>270</v>
      </c>
      <c r="AZ391" s="161"/>
      <c r="BA391" s="161"/>
    </row>
    <row r="392" spans="1:65" ht="16.5" customHeight="1">
      <c r="A392" s="498"/>
      <c r="B392" s="501"/>
      <c r="C392" s="503"/>
      <c r="D392" s="214" t="s">
        <v>155</v>
      </c>
      <c r="E392" s="207"/>
      <c r="F392" s="425">
        <v>15830</v>
      </c>
      <c r="G392" s="419" t="s">
        <v>146</v>
      </c>
      <c r="H392" s="426">
        <v>130</v>
      </c>
      <c r="I392" s="427" t="s">
        <v>147</v>
      </c>
      <c r="J392" s="742"/>
      <c r="K392" s="744"/>
      <c r="L392" s="742"/>
      <c r="M392" s="774"/>
      <c r="N392" s="422" t="s">
        <v>146</v>
      </c>
      <c r="O392" s="428">
        <v>2830</v>
      </c>
      <c r="P392" s="429">
        <v>30</v>
      </c>
      <c r="Q392" s="578"/>
      <c r="R392" s="422"/>
      <c r="S392" s="342" t="s">
        <v>189</v>
      </c>
      <c r="T392" s="480"/>
      <c r="U392" s="342" t="s">
        <v>189</v>
      </c>
      <c r="V392" s="349"/>
      <c r="W392" s="505"/>
      <c r="X392" s="342"/>
      <c r="Y392" s="577"/>
      <c r="Z392" s="352"/>
      <c r="AA392" s="578"/>
      <c r="AB392" s="354"/>
      <c r="AC392" s="558"/>
      <c r="AD392" s="194" t="s">
        <v>156</v>
      </c>
      <c r="AE392" s="486"/>
      <c r="AF392" s="489"/>
      <c r="AG392" s="484"/>
      <c r="AH392" s="344" t="s">
        <v>157</v>
      </c>
      <c r="AI392" s="362">
        <v>1120</v>
      </c>
      <c r="AJ392" s="363">
        <v>1240</v>
      </c>
      <c r="AK392" s="480"/>
      <c r="AL392" s="766"/>
      <c r="AM392" s="768"/>
      <c r="AN392" s="569"/>
      <c r="AO392" s="769"/>
      <c r="AP392" s="771"/>
      <c r="AQ392" s="749"/>
      <c r="AR392" s="751"/>
      <c r="AS392" s="753"/>
      <c r="AT392" s="763"/>
      <c r="AU392" s="765"/>
      <c r="AV392" s="765"/>
      <c r="AW392" s="780"/>
      <c r="AX392" s="563"/>
      <c r="AY392" s="755"/>
      <c r="AZ392" s="161"/>
      <c r="BA392" s="161"/>
    </row>
    <row r="393" spans="1:65" ht="16.5" customHeight="1">
      <c r="A393" s="498"/>
      <c r="B393" s="501"/>
      <c r="C393" s="548" t="s">
        <v>158</v>
      </c>
      <c r="D393" s="214" t="s">
        <v>159</v>
      </c>
      <c r="E393" s="207"/>
      <c r="F393" s="425">
        <v>44250</v>
      </c>
      <c r="G393" s="419" t="s">
        <v>146</v>
      </c>
      <c r="H393" s="426">
        <v>390</v>
      </c>
      <c r="I393" s="427" t="s">
        <v>147</v>
      </c>
      <c r="J393" s="742"/>
      <c r="K393" s="744"/>
      <c r="L393" s="742"/>
      <c r="M393" s="774"/>
      <c r="N393" s="430"/>
      <c r="O393" s="352"/>
      <c r="P393" s="431"/>
      <c r="Q393" s="578"/>
      <c r="R393" s="422"/>
      <c r="S393" s="342">
        <v>272960</v>
      </c>
      <c r="T393" s="480"/>
      <c r="U393" s="343">
        <v>2730</v>
      </c>
      <c r="V393" s="340"/>
      <c r="W393" s="505"/>
      <c r="X393" s="343"/>
      <c r="Y393" s="577"/>
      <c r="Z393" s="352"/>
      <c r="AA393" s="578"/>
      <c r="AB393" s="354"/>
      <c r="AC393" s="558"/>
      <c r="AD393" s="194" t="s">
        <v>160</v>
      </c>
      <c r="AE393" s="486"/>
      <c r="AF393" s="489"/>
      <c r="AG393" s="484"/>
      <c r="AH393" s="344" t="s">
        <v>161</v>
      </c>
      <c r="AI393" s="362">
        <v>1220</v>
      </c>
      <c r="AJ393" s="363">
        <v>1370</v>
      </c>
      <c r="AK393" s="480"/>
      <c r="AL393" s="766"/>
      <c r="AM393" s="768"/>
      <c r="AN393" s="569"/>
      <c r="AO393" s="769"/>
      <c r="AP393" s="771"/>
      <c r="AQ393" s="749"/>
      <c r="AR393" s="751"/>
      <c r="AS393" s="753"/>
      <c r="AT393" s="756">
        <v>0.02</v>
      </c>
      <c r="AU393" s="758">
        <v>0.03</v>
      </c>
      <c r="AV393" s="758">
        <v>0.05</v>
      </c>
      <c r="AW393" s="760">
        <v>7.0000000000000007E-2</v>
      </c>
      <c r="AX393" s="563"/>
      <c r="AY393" s="776">
        <v>7.0000000000000007E-2</v>
      </c>
      <c r="AZ393" s="161"/>
      <c r="BA393" s="161"/>
    </row>
    <row r="394" spans="1:65" ht="16.5" customHeight="1">
      <c r="A394" s="498"/>
      <c r="B394" s="501"/>
      <c r="C394" s="549"/>
      <c r="D394" s="221" t="s">
        <v>162</v>
      </c>
      <c r="E394" s="207"/>
      <c r="F394" s="432">
        <v>87670</v>
      </c>
      <c r="G394" s="419" t="s">
        <v>146</v>
      </c>
      <c r="H394" s="433">
        <v>820</v>
      </c>
      <c r="I394" s="434" t="s">
        <v>147</v>
      </c>
      <c r="J394" s="742"/>
      <c r="K394" s="745"/>
      <c r="L394" s="742"/>
      <c r="M394" s="775"/>
      <c r="N394" s="430"/>
      <c r="O394" s="352"/>
      <c r="P394" s="431"/>
      <c r="Q394" s="578"/>
      <c r="R394" s="422"/>
      <c r="S394" s="350"/>
      <c r="T394" s="480"/>
      <c r="U394" s="350"/>
      <c r="V394" s="351"/>
      <c r="W394" s="505"/>
      <c r="X394" s="350"/>
      <c r="Y394" s="577"/>
      <c r="Z394" s="352"/>
      <c r="AA394" s="578"/>
      <c r="AB394" s="354"/>
      <c r="AC394" s="558"/>
      <c r="AD394" s="225" t="s">
        <v>163</v>
      </c>
      <c r="AE394" s="487"/>
      <c r="AF394" s="490"/>
      <c r="AG394" s="484"/>
      <c r="AH394" s="345" t="s">
        <v>164</v>
      </c>
      <c r="AI394" s="364">
        <v>1280</v>
      </c>
      <c r="AJ394" s="365">
        <v>1390</v>
      </c>
      <c r="AK394" s="480"/>
      <c r="AL394" s="767"/>
      <c r="AM394" s="768"/>
      <c r="AN394" s="570"/>
      <c r="AO394" s="769"/>
      <c r="AP394" s="772"/>
      <c r="AQ394" s="749"/>
      <c r="AR394" s="752"/>
      <c r="AS394" s="753"/>
      <c r="AT394" s="757"/>
      <c r="AU394" s="759"/>
      <c r="AV394" s="759"/>
      <c r="AW394" s="761"/>
      <c r="AX394" s="563"/>
      <c r="AY394" s="777"/>
      <c r="AZ394" s="161"/>
      <c r="BA394" s="161"/>
    </row>
    <row r="395" spans="1:65" ht="16.5" customHeight="1">
      <c r="A395" s="498"/>
      <c r="B395" s="500" t="s">
        <v>190</v>
      </c>
      <c r="C395" s="502" t="s">
        <v>144</v>
      </c>
      <c r="D395" s="206" t="s">
        <v>145</v>
      </c>
      <c r="E395" s="207"/>
      <c r="F395" s="418">
        <v>11340</v>
      </c>
      <c r="G395" s="419" t="s">
        <v>146</v>
      </c>
      <c r="H395" s="420">
        <v>90</v>
      </c>
      <c r="I395" s="421" t="s">
        <v>147</v>
      </c>
      <c r="J395" s="742" t="s">
        <v>146</v>
      </c>
      <c r="K395" s="743">
        <v>1650</v>
      </c>
      <c r="L395" s="742" t="s">
        <v>146</v>
      </c>
      <c r="M395" s="773">
        <v>10</v>
      </c>
      <c r="N395" s="422"/>
      <c r="O395" s="423"/>
      <c r="P395" s="424"/>
      <c r="Q395" s="578"/>
      <c r="R395" s="422"/>
      <c r="S395" s="342" t="s">
        <v>191</v>
      </c>
      <c r="T395" s="480"/>
      <c r="U395" s="342" t="s">
        <v>191</v>
      </c>
      <c r="V395" s="349"/>
      <c r="W395" s="505"/>
      <c r="X395" s="342"/>
      <c r="Y395" s="577"/>
      <c r="Z395" s="352"/>
      <c r="AA395" s="578"/>
      <c r="AB395" s="354"/>
      <c r="AC395" s="558" t="s">
        <v>146</v>
      </c>
      <c r="AD395" s="213" t="s">
        <v>150</v>
      </c>
      <c r="AE395" s="485">
        <v>990</v>
      </c>
      <c r="AF395" s="488">
        <v>1090</v>
      </c>
      <c r="AG395" s="484" t="s">
        <v>146</v>
      </c>
      <c r="AH395" s="341" t="s">
        <v>151</v>
      </c>
      <c r="AI395" s="360">
        <v>1940</v>
      </c>
      <c r="AJ395" s="361">
        <v>2190</v>
      </c>
      <c r="AK395" s="480" t="s">
        <v>146</v>
      </c>
      <c r="AL395" s="778">
        <v>1440</v>
      </c>
      <c r="AM395" s="768" t="s">
        <v>146</v>
      </c>
      <c r="AN395" s="568">
        <v>10</v>
      </c>
      <c r="AO395" s="769" t="s">
        <v>152</v>
      </c>
      <c r="AP395" s="770">
        <v>1490</v>
      </c>
      <c r="AQ395" s="749" t="s">
        <v>146</v>
      </c>
      <c r="AR395" s="750">
        <v>10</v>
      </c>
      <c r="AS395" s="753" t="s">
        <v>152</v>
      </c>
      <c r="AT395" s="762" t="s">
        <v>154</v>
      </c>
      <c r="AU395" s="764" t="s">
        <v>154</v>
      </c>
      <c r="AV395" s="764" t="s">
        <v>154</v>
      </c>
      <c r="AW395" s="779" t="s">
        <v>154</v>
      </c>
      <c r="AX395" s="563" t="s">
        <v>152</v>
      </c>
      <c r="AY395" s="754" t="s">
        <v>270</v>
      </c>
      <c r="AZ395" s="161"/>
      <c r="BA395" s="161"/>
    </row>
    <row r="396" spans="1:65" ht="16.5" customHeight="1">
      <c r="A396" s="498"/>
      <c r="B396" s="501"/>
      <c r="C396" s="503"/>
      <c r="D396" s="214" t="s">
        <v>155</v>
      </c>
      <c r="E396" s="207"/>
      <c r="F396" s="425">
        <v>15450</v>
      </c>
      <c r="G396" s="419" t="s">
        <v>146</v>
      </c>
      <c r="H396" s="426">
        <v>130</v>
      </c>
      <c r="I396" s="427" t="s">
        <v>147</v>
      </c>
      <c r="J396" s="742"/>
      <c r="K396" s="744"/>
      <c r="L396" s="742"/>
      <c r="M396" s="774"/>
      <c r="N396" s="422" t="s">
        <v>146</v>
      </c>
      <c r="O396" s="428">
        <v>2830</v>
      </c>
      <c r="P396" s="429">
        <v>30</v>
      </c>
      <c r="Q396" s="578"/>
      <c r="R396" s="422"/>
      <c r="S396" s="342">
        <v>289360</v>
      </c>
      <c r="T396" s="480"/>
      <c r="U396" s="343">
        <v>2890</v>
      </c>
      <c r="V396" s="340"/>
      <c r="W396" s="505"/>
      <c r="X396" s="343"/>
      <c r="Y396" s="577"/>
      <c r="Z396" s="352"/>
      <c r="AA396" s="578"/>
      <c r="AB396" s="354"/>
      <c r="AC396" s="558"/>
      <c r="AD396" s="194" t="s">
        <v>156</v>
      </c>
      <c r="AE396" s="486"/>
      <c r="AF396" s="489"/>
      <c r="AG396" s="484"/>
      <c r="AH396" s="344" t="s">
        <v>157</v>
      </c>
      <c r="AI396" s="362">
        <v>1200</v>
      </c>
      <c r="AJ396" s="363">
        <v>1360</v>
      </c>
      <c r="AK396" s="480"/>
      <c r="AL396" s="766"/>
      <c r="AM396" s="768"/>
      <c r="AN396" s="569"/>
      <c r="AO396" s="769"/>
      <c r="AP396" s="771"/>
      <c r="AQ396" s="749"/>
      <c r="AR396" s="751"/>
      <c r="AS396" s="753"/>
      <c r="AT396" s="763"/>
      <c r="AU396" s="765"/>
      <c r="AV396" s="765"/>
      <c r="AW396" s="780"/>
      <c r="AX396" s="563"/>
      <c r="AY396" s="755"/>
      <c r="AZ396" s="161"/>
      <c r="BA396" s="161"/>
    </row>
    <row r="397" spans="1:65" ht="16.5" customHeight="1">
      <c r="A397" s="498"/>
      <c r="B397" s="501"/>
      <c r="C397" s="548" t="s">
        <v>158</v>
      </c>
      <c r="D397" s="214" t="s">
        <v>159</v>
      </c>
      <c r="E397" s="207"/>
      <c r="F397" s="425">
        <v>43770</v>
      </c>
      <c r="G397" s="419" t="s">
        <v>146</v>
      </c>
      <c r="H397" s="426">
        <v>380</v>
      </c>
      <c r="I397" s="427" t="s">
        <v>147</v>
      </c>
      <c r="J397" s="742"/>
      <c r="K397" s="744"/>
      <c r="L397" s="742"/>
      <c r="M397" s="774"/>
      <c r="N397" s="430"/>
      <c r="O397" s="352"/>
      <c r="P397" s="431"/>
      <c r="Q397" s="578"/>
      <c r="R397" s="422"/>
      <c r="S397" s="350"/>
      <c r="T397" s="480"/>
      <c r="U397" s="350"/>
      <c r="V397" s="351"/>
      <c r="W397" s="505"/>
      <c r="X397" s="350"/>
      <c r="Y397" s="577"/>
      <c r="Z397" s="352"/>
      <c r="AA397" s="578"/>
      <c r="AB397" s="354"/>
      <c r="AC397" s="558"/>
      <c r="AD397" s="194" t="s">
        <v>160</v>
      </c>
      <c r="AE397" s="486"/>
      <c r="AF397" s="489"/>
      <c r="AG397" s="484"/>
      <c r="AH397" s="344" t="s">
        <v>161</v>
      </c>
      <c r="AI397" s="362">
        <v>1320</v>
      </c>
      <c r="AJ397" s="363">
        <v>1470</v>
      </c>
      <c r="AK397" s="480"/>
      <c r="AL397" s="766"/>
      <c r="AM397" s="768"/>
      <c r="AN397" s="569"/>
      <c r="AO397" s="769"/>
      <c r="AP397" s="771"/>
      <c r="AQ397" s="749"/>
      <c r="AR397" s="751"/>
      <c r="AS397" s="753"/>
      <c r="AT397" s="756">
        <v>0.02</v>
      </c>
      <c r="AU397" s="758">
        <v>0.03</v>
      </c>
      <c r="AV397" s="758">
        <v>0.05</v>
      </c>
      <c r="AW397" s="760">
        <v>7.0000000000000007E-2</v>
      </c>
      <c r="AX397" s="563"/>
      <c r="AY397" s="776">
        <v>7.0000000000000007E-2</v>
      </c>
      <c r="AZ397" s="161"/>
      <c r="BA397" s="161"/>
    </row>
    <row r="398" spans="1:65" ht="16.5" customHeight="1">
      <c r="A398" s="498"/>
      <c r="B398" s="501"/>
      <c r="C398" s="549"/>
      <c r="D398" s="221" t="s">
        <v>162</v>
      </c>
      <c r="E398" s="207"/>
      <c r="F398" s="432">
        <v>87120</v>
      </c>
      <c r="G398" s="419" t="s">
        <v>146</v>
      </c>
      <c r="H398" s="433">
        <v>810</v>
      </c>
      <c r="I398" s="434" t="s">
        <v>147</v>
      </c>
      <c r="J398" s="742"/>
      <c r="K398" s="745"/>
      <c r="L398" s="742"/>
      <c r="M398" s="775"/>
      <c r="N398" s="430"/>
      <c r="O398" s="352"/>
      <c r="P398" s="431"/>
      <c r="Q398" s="578"/>
      <c r="R398" s="422"/>
      <c r="S398" s="342" t="s">
        <v>192</v>
      </c>
      <c r="T398" s="480"/>
      <c r="U398" s="342" t="s">
        <v>192</v>
      </c>
      <c r="V398" s="349"/>
      <c r="W398" s="505"/>
      <c r="X398" s="342"/>
      <c r="Y398" s="577"/>
      <c r="Z398" s="352"/>
      <c r="AA398" s="578"/>
      <c r="AB398" s="354"/>
      <c r="AC398" s="558"/>
      <c r="AD398" s="225" t="s">
        <v>163</v>
      </c>
      <c r="AE398" s="487"/>
      <c r="AF398" s="490"/>
      <c r="AG398" s="484"/>
      <c r="AH398" s="345" t="s">
        <v>164</v>
      </c>
      <c r="AI398" s="364">
        <v>1390</v>
      </c>
      <c r="AJ398" s="365">
        <v>1510</v>
      </c>
      <c r="AK398" s="480"/>
      <c r="AL398" s="767"/>
      <c r="AM398" s="768"/>
      <c r="AN398" s="570"/>
      <c r="AO398" s="769"/>
      <c r="AP398" s="772"/>
      <c r="AQ398" s="749"/>
      <c r="AR398" s="752"/>
      <c r="AS398" s="753"/>
      <c r="AT398" s="757"/>
      <c r="AU398" s="759"/>
      <c r="AV398" s="759"/>
      <c r="AW398" s="761"/>
      <c r="AX398" s="563"/>
      <c r="AY398" s="777"/>
      <c r="AZ398" s="161"/>
      <c r="BA398" s="161"/>
    </row>
    <row r="399" spans="1:65" ht="16.5" customHeight="1">
      <c r="A399" s="498"/>
      <c r="B399" s="500" t="s">
        <v>193</v>
      </c>
      <c r="C399" s="502" t="s">
        <v>144</v>
      </c>
      <c r="D399" s="206" t="s">
        <v>145</v>
      </c>
      <c r="E399" s="207"/>
      <c r="F399" s="418">
        <v>11040</v>
      </c>
      <c r="G399" s="419" t="s">
        <v>146</v>
      </c>
      <c r="H399" s="420">
        <v>90</v>
      </c>
      <c r="I399" s="421" t="s">
        <v>147</v>
      </c>
      <c r="J399" s="742" t="s">
        <v>146</v>
      </c>
      <c r="K399" s="743">
        <v>1530</v>
      </c>
      <c r="L399" s="742" t="s">
        <v>146</v>
      </c>
      <c r="M399" s="773">
        <v>10</v>
      </c>
      <c r="N399" s="422"/>
      <c r="O399" s="423"/>
      <c r="P399" s="424"/>
      <c r="Q399" s="578"/>
      <c r="R399" s="422"/>
      <c r="S399" s="342">
        <v>305760</v>
      </c>
      <c r="T399" s="480"/>
      <c r="U399" s="343">
        <v>3060</v>
      </c>
      <c r="V399" s="340"/>
      <c r="W399" s="505"/>
      <c r="X399" s="343"/>
      <c r="Y399" s="577"/>
      <c r="Z399" s="352"/>
      <c r="AA399" s="578"/>
      <c r="AB399" s="354"/>
      <c r="AC399" s="558" t="s">
        <v>146</v>
      </c>
      <c r="AD399" s="213" t="s">
        <v>150</v>
      </c>
      <c r="AE399" s="485">
        <v>920</v>
      </c>
      <c r="AF399" s="488">
        <v>1020</v>
      </c>
      <c r="AG399" s="484" t="s">
        <v>146</v>
      </c>
      <c r="AH399" s="341" t="s">
        <v>151</v>
      </c>
      <c r="AI399" s="360">
        <v>1910</v>
      </c>
      <c r="AJ399" s="361">
        <v>2120</v>
      </c>
      <c r="AK399" s="480" t="s">
        <v>146</v>
      </c>
      <c r="AL399" s="778">
        <v>1340</v>
      </c>
      <c r="AM399" s="768" t="s">
        <v>146</v>
      </c>
      <c r="AN399" s="568">
        <v>10</v>
      </c>
      <c r="AO399" s="769" t="s">
        <v>152</v>
      </c>
      <c r="AP399" s="770">
        <v>1390</v>
      </c>
      <c r="AQ399" s="749" t="s">
        <v>146</v>
      </c>
      <c r="AR399" s="750">
        <v>10</v>
      </c>
      <c r="AS399" s="753" t="s">
        <v>152</v>
      </c>
      <c r="AT399" s="762" t="s">
        <v>154</v>
      </c>
      <c r="AU399" s="764" t="s">
        <v>154</v>
      </c>
      <c r="AV399" s="764" t="s">
        <v>154</v>
      </c>
      <c r="AW399" s="779" t="s">
        <v>154</v>
      </c>
      <c r="AX399" s="563" t="s">
        <v>152</v>
      </c>
      <c r="AY399" s="754" t="s">
        <v>270</v>
      </c>
      <c r="AZ399" s="161"/>
      <c r="BA399" s="161"/>
    </row>
    <row r="400" spans="1:65" ht="16.5" customHeight="1">
      <c r="A400" s="498"/>
      <c r="B400" s="501"/>
      <c r="C400" s="503"/>
      <c r="D400" s="214" t="s">
        <v>155</v>
      </c>
      <c r="E400" s="207"/>
      <c r="F400" s="425">
        <v>15110</v>
      </c>
      <c r="G400" s="419" t="s">
        <v>146</v>
      </c>
      <c r="H400" s="426">
        <v>130</v>
      </c>
      <c r="I400" s="427" t="s">
        <v>147</v>
      </c>
      <c r="J400" s="742"/>
      <c r="K400" s="744"/>
      <c r="L400" s="742"/>
      <c r="M400" s="774"/>
      <c r="N400" s="422" t="s">
        <v>146</v>
      </c>
      <c r="O400" s="428">
        <v>2830</v>
      </c>
      <c r="P400" s="429">
        <v>30</v>
      </c>
      <c r="Q400" s="578"/>
      <c r="R400" s="422"/>
      <c r="S400" s="350"/>
      <c r="T400" s="480"/>
      <c r="U400" s="350"/>
      <c r="V400" s="351"/>
      <c r="W400" s="505"/>
      <c r="X400" s="350"/>
      <c r="Y400" s="577"/>
      <c r="Z400" s="352"/>
      <c r="AA400" s="578"/>
      <c r="AB400" s="354"/>
      <c r="AC400" s="558"/>
      <c r="AD400" s="194" t="s">
        <v>156</v>
      </c>
      <c r="AE400" s="486"/>
      <c r="AF400" s="489"/>
      <c r="AG400" s="484"/>
      <c r="AH400" s="344" t="s">
        <v>157</v>
      </c>
      <c r="AI400" s="362">
        <v>1160</v>
      </c>
      <c r="AJ400" s="363">
        <v>1320</v>
      </c>
      <c r="AK400" s="480"/>
      <c r="AL400" s="766"/>
      <c r="AM400" s="768"/>
      <c r="AN400" s="569"/>
      <c r="AO400" s="769"/>
      <c r="AP400" s="771"/>
      <c r="AQ400" s="749"/>
      <c r="AR400" s="751"/>
      <c r="AS400" s="753"/>
      <c r="AT400" s="763"/>
      <c r="AU400" s="765"/>
      <c r="AV400" s="765"/>
      <c r="AW400" s="780"/>
      <c r="AX400" s="563"/>
      <c r="AY400" s="755"/>
      <c r="AZ400" s="161"/>
      <c r="BA400" s="161"/>
    </row>
    <row r="401" spans="1:65" ht="16.5" customHeight="1">
      <c r="A401" s="498"/>
      <c r="B401" s="501"/>
      <c r="C401" s="548" t="s">
        <v>158</v>
      </c>
      <c r="D401" s="214" t="s">
        <v>159</v>
      </c>
      <c r="E401" s="207"/>
      <c r="F401" s="425">
        <v>43340</v>
      </c>
      <c r="G401" s="419" t="s">
        <v>146</v>
      </c>
      <c r="H401" s="426">
        <v>380</v>
      </c>
      <c r="I401" s="427" t="s">
        <v>147</v>
      </c>
      <c r="J401" s="742"/>
      <c r="K401" s="744"/>
      <c r="L401" s="742"/>
      <c r="M401" s="774"/>
      <c r="N401" s="430"/>
      <c r="O401" s="352"/>
      <c r="P401" s="431"/>
      <c r="Q401" s="578"/>
      <c r="R401" s="422"/>
      <c r="S401" s="342" t="s">
        <v>194</v>
      </c>
      <c r="T401" s="480"/>
      <c r="U401" s="342" t="s">
        <v>194</v>
      </c>
      <c r="V401" s="349"/>
      <c r="W401" s="505"/>
      <c r="X401" s="342"/>
      <c r="Y401" s="577"/>
      <c r="Z401" s="352"/>
      <c r="AA401" s="578"/>
      <c r="AB401" s="354"/>
      <c r="AC401" s="558"/>
      <c r="AD401" s="194" t="s">
        <v>160</v>
      </c>
      <c r="AE401" s="486"/>
      <c r="AF401" s="489"/>
      <c r="AG401" s="484"/>
      <c r="AH401" s="344" t="s">
        <v>161</v>
      </c>
      <c r="AI401" s="362">
        <v>1270</v>
      </c>
      <c r="AJ401" s="363">
        <v>1420</v>
      </c>
      <c r="AK401" s="480"/>
      <c r="AL401" s="766"/>
      <c r="AM401" s="768"/>
      <c r="AN401" s="569"/>
      <c r="AO401" s="769"/>
      <c r="AP401" s="771"/>
      <c r="AQ401" s="749"/>
      <c r="AR401" s="751"/>
      <c r="AS401" s="753"/>
      <c r="AT401" s="756">
        <v>0.02</v>
      </c>
      <c r="AU401" s="758">
        <v>0.03</v>
      </c>
      <c r="AV401" s="758">
        <v>0.05</v>
      </c>
      <c r="AW401" s="760">
        <v>0.06</v>
      </c>
      <c r="AX401" s="563"/>
      <c r="AY401" s="776">
        <v>7.0000000000000007E-2</v>
      </c>
      <c r="AZ401" s="161"/>
      <c r="BA401" s="161"/>
    </row>
    <row r="402" spans="1:65" ht="16.5" customHeight="1">
      <c r="A402" s="498"/>
      <c r="B402" s="501"/>
      <c r="C402" s="549"/>
      <c r="D402" s="221" t="s">
        <v>162</v>
      </c>
      <c r="E402" s="207"/>
      <c r="F402" s="432">
        <v>86620</v>
      </c>
      <c r="G402" s="419" t="s">
        <v>146</v>
      </c>
      <c r="H402" s="433">
        <v>810</v>
      </c>
      <c r="I402" s="434" t="s">
        <v>147</v>
      </c>
      <c r="J402" s="742"/>
      <c r="K402" s="745"/>
      <c r="L402" s="742"/>
      <c r="M402" s="775"/>
      <c r="N402" s="430"/>
      <c r="O402" s="352"/>
      <c r="P402" s="431"/>
      <c r="Q402" s="578"/>
      <c r="R402" s="422"/>
      <c r="S402" s="342">
        <v>322200</v>
      </c>
      <c r="T402" s="480"/>
      <c r="U402" s="343">
        <v>3220</v>
      </c>
      <c r="V402" s="340"/>
      <c r="W402" s="505"/>
      <c r="X402" s="343"/>
      <c r="Y402" s="577"/>
      <c r="Z402" s="352"/>
      <c r="AA402" s="578"/>
      <c r="AB402" s="354"/>
      <c r="AC402" s="558"/>
      <c r="AD402" s="225" t="s">
        <v>163</v>
      </c>
      <c r="AE402" s="487"/>
      <c r="AF402" s="490"/>
      <c r="AG402" s="484"/>
      <c r="AH402" s="345" t="s">
        <v>164</v>
      </c>
      <c r="AI402" s="364">
        <v>1330</v>
      </c>
      <c r="AJ402" s="365">
        <v>1450</v>
      </c>
      <c r="AK402" s="480"/>
      <c r="AL402" s="767"/>
      <c r="AM402" s="768"/>
      <c r="AN402" s="570"/>
      <c r="AO402" s="769"/>
      <c r="AP402" s="772"/>
      <c r="AQ402" s="749"/>
      <c r="AR402" s="752"/>
      <c r="AS402" s="753"/>
      <c r="AT402" s="757"/>
      <c r="AU402" s="759"/>
      <c r="AV402" s="759"/>
      <c r="AW402" s="761"/>
      <c r="AX402" s="563"/>
      <c r="AY402" s="777"/>
      <c r="AZ402" s="161"/>
      <c r="BA402" s="161"/>
    </row>
    <row r="403" spans="1:65" ht="16.5" customHeight="1">
      <c r="A403" s="498"/>
      <c r="B403" s="500" t="s">
        <v>195</v>
      </c>
      <c r="C403" s="502" t="s">
        <v>144</v>
      </c>
      <c r="D403" s="206" t="s">
        <v>145</v>
      </c>
      <c r="E403" s="207"/>
      <c r="F403" s="418">
        <v>11050</v>
      </c>
      <c r="G403" s="419" t="s">
        <v>146</v>
      </c>
      <c r="H403" s="420">
        <v>90</v>
      </c>
      <c r="I403" s="421" t="s">
        <v>147</v>
      </c>
      <c r="J403" s="742" t="s">
        <v>146</v>
      </c>
      <c r="K403" s="743">
        <v>1440</v>
      </c>
      <c r="L403" s="742" t="s">
        <v>146</v>
      </c>
      <c r="M403" s="773">
        <v>10</v>
      </c>
      <c r="N403" s="422"/>
      <c r="O403" s="423"/>
      <c r="P403" s="424"/>
      <c r="Q403" s="578"/>
      <c r="R403" s="422"/>
      <c r="S403" s="350"/>
      <c r="T403" s="480"/>
      <c r="U403" s="343"/>
      <c r="V403" s="340"/>
      <c r="W403" s="505"/>
      <c r="X403" s="343"/>
      <c r="Y403" s="577"/>
      <c r="Z403" s="352"/>
      <c r="AA403" s="578"/>
      <c r="AB403" s="354"/>
      <c r="AC403" s="558" t="s">
        <v>146</v>
      </c>
      <c r="AD403" s="213" t="s">
        <v>150</v>
      </c>
      <c r="AE403" s="485">
        <v>850</v>
      </c>
      <c r="AF403" s="488">
        <v>950</v>
      </c>
      <c r="AG403" s="484" t="s">
        <v>146</v>
      </c>
      <c r="AH403" s="341" t="s">
        <v>151</v>
      </c>
      <c r="AI403" s="360">
        <v>1690</v>
      </c>
      <c r="AJ403" s="361">
        <v>1910</v>
      </c>
      <c r="AK403" s="480" t="s">
        <v>146</v>
      </c>
      <c r="AL403" s="778">
        <v>1260</v>
      </c>
      <c r="AM403" s="768" t="s">
        <v>146</v>
      </c>
      <c r="AN403" s="568">
        <v>10</v>
      </c>
      <c r="AO403" s="769" t="s">
        <v>152</v>
      </c>
      <c r="AP403" s="770">
        <v>1300</v>
      </c>
      <c r="AQ403" s="749" t="s">
        <v>146</v>
      </c>
      <c r="AR403" s="750">
        <v>10</v>
      </c>
      <c r="AS403" s="753" t="s">
        <v>152</v>
      </c>
      <c r="AT403" s="762" t="s">
        <v>154</v>
      </c>
      <c r="AU403" s="764" t="s">
        <v>154</v>
      </c>
      <c r="AV403" s="764" t="s">
        <v>154</v>
      </c>
      <c r="AW403" s="779" t="s">
        <v>154</v>
      </c>
      <c r="AX403" s="563" t="s">
        <v>152</v>
      </c>
      <c r="AY403" s="754" t="s">
        <v>270</v>
      </c>
      <c r="AZ403" s="161"/>
      <c r="BA403" s="161"/>
    </row>
    <row r="404" spans="1:65" ht="16.5" customHeight="1">
      <c r="A404" s="498"/>
      <c r="B404" s="501"/>
      <c r="C404" s="503"/>
      <c r="D404" s="214" t="s">
        <v>155</v>
      </c>
      <c r="E404" s="207"/>
      <c r="F404" s="425">
        <v>15120</v>
      </c>
      <c r="G404" s="419" t="s">
        <v>146</v>
      </c>
      <c r="H404" s="426">
        <v>130</v>
      </c>
      <c r="I404" s="427" t="s">
        <v>147</v>
      </c>
      <c r="J404" s="742"/>
      <c r="K404" s="744"/>
      <c r="L404" s="742"/>
      <c r="M404" s="774"/>
      <c r="N404" s="422" t="s">
        <v>146</v>
      </c>
      <c r="O404" s="428">
        <v>2830</v>
      </c>
      <c r="P404" s="429">
        <v>30</v>
      </c>
      <c r="Q404" s="578"/>
      <c r="R404" s="422"/>
      <c r="S404" s="350"/>
      <c r="T404" s="480"/>
      <c r="U404" s="343"/>
      <c r="V404" s="340"/>
      <c r="W404" s="505"/>
      <c r="X404" s="343"/>
      <c r="Y404" s="577"/>
      <c r="Z404" s="352"/>
      <c r="AA404" s="578"/>
      <c r="AB404" s="354"/>
      <c r="AC404" s="558"/>
      <c r="AD404" s="194" t="s">
        <v>156</v>
      </c>
      <c r="AE404" s="486"/>
      <c r="AF404" s="489"/>
      <c r="AG404" s="484"/>
      <c r="AH404" s="344" t="s">
        <v>157</v>
      </c>
      <c r="AI404" s="362">
        <v>1040</v>
      </c>
      <c r="AJ404" s="363">
        <v>1160</v>
      </c>
      <c r="AK404" s="480"/>
      <c r="AL404" s="766"/>
      <c r="AM404" s="768"/>
      <c r="AN404" s="569"/>
      <c r="AO404" s="769"/>
      <c r="AP404" s="771"/>
      <c r="AQ404" s="749"/>
      <c r="AR404" s="751"/>
      <c r="AS404" s="753"/>
      <c r="AT404" s="763"/>
      <c r="AU404" s="765"/>
      <c r="AV404" s="765"/>
      <c r="AW404" s="780"/>
      <c r="AX404" s="563"/>
      <c r="AY404" s="755"/>
      <c r="AZ404" s="161"/>
      <c r="BA404" s="161"/>
    </row>
    <row r="405" spans="1:65" ht="16.5" customHeight="1">
      <c r="A405" s="498"/>
      <c r="B405" s="501"/>
      <c r="C405" s="548" t="s">
        <v>158</v>
      </c>
      <c r="D405" s="214" t="s">
        <v>159</v>
      </c>
      <c r="E405" s="207"/>
      <c r="F405" s="425">
        <v>43360</v>
      </c>
      <c r="G405" s="419" t="s">
        <v>146</v>
      </c>
      <c r="H405" s="426">
        <v>380</v>
      </c>
      <c r="I405" s="427" t="s">
        <v>147</v>
      </c>
      <c r="J405" s="742"/>
      <c r="K405" s="744"/>
      <c r="L405" s="742"/>
      <c r="M405" s="774"/>
      <c r="N405" s="430"/>
      <c r="O405" s="352"/>
      <c r="P405" s="431"/>
      <c r="Q405" s="578"/>
      <c r="R405" s="422"/>
      <c r="S405" s="350"/>
      <c r="T405" s="480"/>
      <c r="U405" s="343"/>
      <c r="V405" s="340"/>
      <c r="W405" s="505"/>
      <c r="X405" s="343"/>
      <c r="Y405" s="577"/>
      <c r="Z405" s="352"/>
      <c r="AA405" s="578"/>
      <c r="AB405" s="354"/>
      <c r="AC405" s="558"/>
      <c r="AD405" s="194" t="s">
        <v>160</v>
      </c>
      <c r="AE405" s="486"/>
      <c r="AF405" s="489"/>
      <c r="AG405" s="484"/>
      <c r="AH405" s="344" t="s">
        <v>161</v>
      </c>
      <c r="AI405" s="362">
        <v>1170</v>
      </c>
      <c r="AJ405" s="363">
        <v>1270</v>
      </c>
      <c r="AK405" s="480"/>
      <c r="AL405" s="766"/>
      <c r="AM405" s="768"/>
      <c r="AN405" s="569"/>
      <c r="AO405" s="769"/>
      <c r="AP405" s="771"/>
      <c r="AQ405" s="749"/>
      <c r="AR405" s="751"/>
      <c r="AS405" s="753"/>
      <c r="AT405" s="756">
        <v>0.02</v>
      </c>
      <c r="AU405" s="758">
        <v>0.03</v>
      </c>
      <c r="AV405" s="758">
        <v>0.05</v>
      </c>
      <c r="AW405" s="760">
        <v>7.0000000000000007E-2</v>
      </c>
      <c r="AX405" s="563"/>
      <c r="AY405" s="776">
        <v>7.0000000000000007E-2</v>
      </c>
      <c r="AZ405" s="161"/>
      <c r="BA405" s="161"/>
    </row>
    <row r="406" spans="1:65" ht="16.5" customHeight="1">
      <c r="A406" s="498"/>
      <c r="B406" s="501"/>
      <c r="C406" s="549"/>
      <c r="D406" s="221" t="s">
        <v>162</v>
      </c>
      <c r="E406" s="207"/>
      <c r="F406" s="432">
        <v>86650</v>
      </c>
      <c r="G406" s="419" t="s">
        <v>146</v>
      </c>
      <c r="H406" s="433">
        <v>810</v>
      </c>
      <c r="I406" s="434" t="s">
        <v>147</v>
      </c>
      <c r="J406" s="742"/>
      <c r="K406" s="745"/>
      <c r="L406" s="742"/>
      <c r="M406" s="775"/>
      <c r="N406" s="430"/>
      <c r="O406" s="352"/>
      <c r="P406" s="431"/>
      <c r="Q406" s="578"/>
      <c r="R406" s="422"/>
      <c r="S406" s="350"/>
      <c r="T406" s="480"/>
      <c r="U406" s="343"/>
      <c r="V406" s="340"/>
      <c r="W406" s="505"/>
      <c r="X406" s="343"/>
      <c r="Y406" s="577"/>
      <c r="Z406" s="352"/>
      <c r="AA406" s="578"/>
      <c r="AB406" s="354"/>
      <c r="AC406" s="558"/>
      <c r="AD406" s="225" t="s">
        <v>163</v>
      </c>
      <c r="AE406" s="487"/>
      <c r="AF406" s="490"/>
      <c r="AG406" s="484"/>
      <c r="AH406" s="345" t="s">
        <v>164</v>
      </c>
      <c r="AI406" s="364">
        <v>1160</v>
      </c>
      <c r="AJ406" s="365">
        <v>1330</v>
      </c>
      <c r="AK406" s="480"/>
      <c r="AL406" s="767"/>
      <c r="AM406" s="768"/>
      <c r="AN406" s="570"/>
      <c r="AO406" s="769"/>
      <c r="AP406" s="772"/>
      <c r="AQ406" s="749"/>
      <c r="AR406" s="752"/>
      <c r="AS406" s="753"/>
      <c r="AT406" s="757"/>
      <c r="AU406" s="759"/>
      <c r="AV406" s="759"/>
      <c r="AW406" s="761"/>
      <c r="AX406" s="563"/>
      <c r="AY406" s="777"/>
      <c r="AZ406" s="161"/>
      <c r="BA406" s="161"/>
    </row>
    <row r="407" spans="1:65" ht="16.5" customHeight="1">
      <c r="A407" s="498"/>
      <c r="B407" s="500" t="s">
        <v>196</v>
      </c>
      <c r="C407" s="502" t="s">
        <v>144</v>
      </c>
      <c r="D407" s="206" t="s">
        <v>145</v>
      </c>
      <c r="E407" s="207"/>
      <c r="F407" s="418">
        <v>10810</v>
      </c>
      <c r="G407" s="419" t="s">
        <v>146</v>
      </c>
      <c r="H407" s="420">
        <v>90</v>
      </c>
      <c r="I407" s="421" t="s">
        <v>147</v>
      </c>
      <c r="J407" s="742" t="s">
        <v>146</v>
      </c>
      <c r="K407" s="743">
        <v>1350</v>
      </c>
      <c r="L407" s="742" t="s">
        <v>146</v>
      </c>
      <c r="M407" s="773">
        <v>10</v>
      </c>
      <c r="N407" s="422"/>
      <c r="O407" s="423"/>
      <c r="P407" s="424"/>
      <c r="Q407" s="578"/>
      <c r="R407" s="422"/>
      <c r="S407" s="350"/>
      <c r="T407" s="480"/>
      <c r="U407" s="343"/>
      <c r="V407" s="340"/>
      <c r="W407" s="505"/>
      <c r="X407" s="343"/>
      <c r="Y407" s="577"/>
      <c r="Z407" s="352"/>
      <c r="AA407" s="578"/>
      <c r="AB407" s="354"/>
      <c r="AC407" s="558" t="s">
        <v>146</v>
      </c>
      <c r="AD407" s="213" t="s">
        <v>150</v>
      </c>
      <c r="AE407" s="485">
        <v>920</v>
      </c>
      <c r="AF407" s="488">
        <v>1020</v>
      </c>
      <c r="AG407" s="484" t="s">
        <v>146</v>
      </c>
      <c r="AH407" s="341" t="s">
        <v>151</v>
      </c>
      <c r="AI407" s="360">
        <v>1910</v>
      </c>
      <c r="AJ407" s="361">
        <v>2120</v>
      </c>
      <c r="AK407" s="480" t="s">
        <v>146</v>
      </c>
      <c r="AL407" s="778">
        <v>1190</v>
      </c>
      <c r="AM407" s="768" t="s">
        <v>146</v>
      </c>
      <c r="AN407" s="568">
        <v>10</v>
      </c>
      <c r="AO407" s="769" t="s">
        <v>152</v>
      </c>
      <c r="AP407" s="770">
        <v>1220</v>
      </c>
      <c r="AQ407" s="749" t="s">
        <v>146</v>
      </c>
      <c r="AR407" s="750">
        <v>10</v>
      </c>
      <c r="AS407" s="753" t="s">
        <v>152</v>
      </c>
      <c r="AT407" s="762" t="s">
        <v>154</v>
      </c>
      <c r="AU407" s="764" t="s">
        <v>154</v>
      </c>
      <c r="AV407" s="764" t="s">
        <v>154</v>
      </c>
      <c r="AW407" s="779" t="s">
        <v>154</v>
      </c>
      <c r="AX407" s="563" t="s">
        <v>152</v>
      </c>
      <c r="AY407" s="754" t="s">
        <v>270</v>
      </c>
      <c r="AZ407" s="161"/>
      <c r="BA407" s="161"/>
    </row>
    <row r="408" spans="1:65" ht="16.5" customHeight="1">
      <c r="A408" s="498"/>
      <c r="B408" s="501"/>
      <c r="C408" s="503"/>
      <c r="D408" s="214" t="s">
        <v>155</v>
      </c>
      <c r="E408" s="207"/>
      <c r="F408" s="425">
        <v>14850</v>
      </c>
      <c r="G408" s="419" t="s">
        <v>146</v>
      </c>
      <c r="H408" s="426">
        <v>120</v>
      </c>
      <c r="I408" s="427" t="s">
        <v>147</v>
      </c>
      <c r="J408" s="742"/>
      <c r="K408" s="744"/>
      <c r="L408" s="742"/>
      <c r="M408" s="774"/>
      <c r="N408" s="422" t="s">
        <v>146</v>
      </c>
      <c r="O408" s="428">
        <v>2830</v>
      </c>
      <c r="P408" s="429">
        <v>30</v>
      </c>
      <c r="Q408" s="578"/>
      <c r="R408" s="422"/>
      <c r="S408" s="350"/>
      <c r="T408" s="480"/>
      <c r="U408" s="343"/>
      <c r="V408" s="340"/>
      <c r="W408" s="505"/>
      <c r="X408" s="343"/>
      <c r="Y408" s="577"/>
      <c r="Z408" s="352"/>
      <c r="AA408" s="578"/>
      <c r="AB408" s="354"/>
      <c r="AC408" s="558"/>
      <c r="AD408" s="194" t="s">
        <v>156</v>
      </c>
      <c r="AE408" s="486"/>
      <c r="AF408" s="489"/>
      <c r="AG408" s="484"/>
      <c r="AH408" s="344" t="s">
        <v>157</v>
      </c>
      <c r="AI408" s="362">
        <v>1160</v>
      </c>
      <c r="AJ408" s="363">
        <v>1320</v>
      </c>
      <c r="AK408" s="480"/>
      <c r="AL408" s="766"/>
      <c r="AM408" s="768"/>
      <c r="AN408" s="569"/>
      <c r="AO408" s="769"/>
      <c r="AP408" s="771"/>
      <c r="AQ408" s="749"/>
      <c r="AR408" s="751"/>
      <c r="AS408" s="753"/>
      <c r="AT408" s="763"/>
      <c r="AU408" s="765"/>
      <c r="AV408" s="765"/>
      <c r="AW408" s="780"/>
      <c r="AX408" s="563"/>
      <c r="AY408" s="755"/>
      <c r="AZ408" s="161"/>
      <c r="BA408" s="161"/>
    </row>
    <row r="409" spans="1:65" ht="16.5" customHeight="1">
      <c r="A409" s="498"/>
      <c r="B409" s="501"/>
      <c r="C409" s="548" t="s">
        <v>158</v>
      </c>
      <c r="D409" s="214" t="s">
        <v>159</v>
      </c>
      <c r="E409" s="207"/>
      <c r="F409" s="425">
        <v>43010</v>
      </c>
      <c r="G409" s="419" t="s">
        <v>146</v>
      </c>
      <c r="H409" s="426">
        <v>380</v>
      </c>
      <c r="I409" s="427" t="s">
        <v>147</v>
      </c>
      <c r="J409" s="742"/>
      <c r="K409" s="744"/>
      <c r="L409" s="742"/>
      <c r="M409" s="774"/>
      <c r="N409" s="430"/>
      <c r="O409" s="352"/>
      <c r="P409" s="431"/>
      <c r="Q409" s="578"/>
      <c r="R409" s="422"/>
      <c r="S409" s="342"/>
      <c r="T409" s="480"/>
      <c r="U409" s="343"/>
      <c r="V409" s="340"/>
      <c r="W409" s="505"/>
      <c r="X409" s="343"/>
      <c r="Y409" s="577"/>
      <c r="Z409" s="352"/>
      <c r="AA409" s="578"/>
      <c r="AB409" s="354"/>
      <c r="AC409" s="558"/>
      <c r="AD409" s="194" t="s">
        <v>160</v>
      </c>
      <c r="AE409" s="486"/>
      <c r="AF409" s="489"/>
      <c r="AG409" s="484"/>
      <c r="AH409" s="344" t="s">
        <v>161</v>
      </c>
      <c r="AI409" s="362">
        <v>1270</v>
      </c>
      <c r="AJ409" s="363">
        <v>1420</v>
      </c>
      <c r="AK409" s="480"/>
      <c r="AL409" s="766"/>
      <c r="AM409" s="768"/>
      <c r="AN409" s="569"/>
      <c r="AO409" s="769"/>
      <c r="AP409" s="771"/>
      <c r="AQ409" s="749"/>
      <c r="AR409" s="751"/>
      <c r="AS409" s="753"/>
      <c r="AT409" s="756">
        <v>0.02</v>
      </c>
      <c r="AU409" s="758">
        <v>0.03</v>
      </c>
      <c r="AV409" s="758">
        <v>0.05</v>
      </c>
      <c r="AW409" s="760">
        <v>7.0000000000000007E-2</v>
      </c>
      <c r="AX409" s="563"/>
      <c r="AY409" s="776">
        <v>7.0000000000000007E-2</v>
      </c>
      <c r="AZ409" s="161"/>
      <c r="BA409" s="161"/>
    </row>
    <row r="410" spans="1:65" ht="16.5" customHeight="1">
      <c r="A410" s="498"/>
      <c r="B410" s="501"/>
      <c r="C410" s="549"/>
      <c r="D410" s="221" t="s">
        <v>162</v>
      </c>
      <c r="E410" s="207"/>
      <c r="F410" s="432">
        <v>86250</v>
      </c>
      <c r="G410" s="419" t="s">
        <v>146</v>
      </c>
      <c r="H410" s="433">
        <v>800</v>
      </c>
      <c r="I410" s="434" t="s">
        <v>147</v>
      </c>
      <c r="J410" s="742"/>
      <c r="K410" s="745"/>
      <c r="L410" s="742"/>
      <c r="M410" s="775"/>
      <c r="N410" s="430"/>
      <c r="O410" s="352"/>
      <c r="P410" s="431"/>
      <c r="Q410" s="578"/>
      <c r="R410" s="422"/>
      <c r="S410" s="342"/>
      <c r="T410" s="480"/>
      <c r="U410" s="343"/>
      <c r="V410" s="340"/>
      <c r="W410" s="505"/>
      <c r="X410" s="343"/>
      <c r="Y410" s="577"/>
      <c r="Z410" s="352"/>
      <c r="AA410" s="578"/>
      <c r="AB410" s="354"/>
      <c r="AC410" s="558"/>
      <c r="AD410" s="225" t="s">
        <v>163</v>
      </c>
      <c r="AE410" s="487"/>
      <c r="AF410" s="490"/>
      <c r="AG410" s="484"/>
      <c r="AH410" s="345" t="s">
        <v>164</v>
      </c>
      <c r="AI410" s="364">
        <v>1330</v>
      </c>
      <c r="AJ410" s="365">
        <v>1450</v>
      </c>
      <c r="AK410" s="480"/>
      <c r="AL410" s="767"/>
      <c r="AM410" s="768"/>
      <c r="AN410" s="570"/>
      <c r="AO410" s="769"/>
      <c r="AP410" s="772"/>
      <c r="AQ410" s="749"/>
      <c r="AR410" s="752"/>
      <c r="AS410" s="753"/>
      <c r="AT410" s="757"/>
      <c r="AU410" s="759"/>
      <c r="AV410" s="759"/>
      <c r="AW410" s="761"/>
      <c r="AX410" s="563"/>
      <c r="AY410" s="777"/>
      <c r="AZ410" s="161"/>
      <c r="BA410" s="161"/>
    </row>
    <row r="411" spans="1:65" ht="16.5" customHeight="1">
      <c r="A411" s="498"/>
      <c r="B411" s="542" t="s">
        <v>197</v>
      </c>
      <c r="C411" s="502" t="s">
        <v>144</v>
      </c>
      <c r="D411" s="206" t="s">
        <v>145</v>
      </c>
      <c r="E411" s="207"/>
      <c r="F411" s="418">
        <v>10590</v>
      </c>
      <c r="G411" s="419" t="s">
        <v>146</v>
      </c>
      <c r="H411" s="420">
        <v>80</v>
      </c>
      <c r="I411" s="421" t="s">
        <v>147</v>
      </c>
      <c r="J411" s="742" t="s">
        <v>146</v>
      </c>
      <c r="K411" s="743">
        <v>1280</v>
      </c>
      <c r="L411" s="742" t="s">
        <v>146</v>
      </c>
      <c r="M411" s="773">
        <v>10</v>
      </c>
      <c r="N411" s="422"/>
      <c r="O411" s="423"/>
      <c r="P411" s="424"/>
      <c r="Q411" s="578"/>
      <c r="R411" s="422"/>
      <c r="S411" s="342"/>
      <c r="T411" s="480"/>
      <c r="U411" s="343"/>
      <c r="V411" s="340"/>
      <c r="W411" s="505"/>
      <c r="X411" s="343"/>
      <c r="Y411" s="577"/>
      <c r="Z411" s="352"/>
      <c r="AA411" s="578"/>
      <c r="AB411" s="354"/>
      <c r="AC411" s="558" t="s">
        <v>146</v>
      </c>
      <c r="AD411" s="213" t="s">
        <v>150</v>
      </c>
      <c r="AE411" s="485">
        <v>880</v>
      </c>
      <c r="AF411" s="488">
        <v>950</v>
      </c>
      <c r="AG411" s="484" t="s">
        <v>146</v>
      </c>
      <c r="AH411" s="341" t="s">
        <v>151</v>
      </c>
      <c r="AI411" s="360">
        <v>1690</v>
      </c>
      <c r="AJ411" s="361">
        <v>1910</v>
      </c>
      <c r="AK411" s="480" t="s">
        <v>146</v>
      </c>
      <c r="AL411" s="778">
        <v>1120</v>
      </c>
      <c r="AM411" s="768" t="s">
        <v>146</v>
      </c>
      <c r="AN411" s="568">
        <v>10</v>
      </c>
      <c r="AO411" s="769" t="s">
        <v>152</v>
      </c>
      <c r="AP411" s="770">
        <v>1160</v>
      </c>
      <c r="AQ411" s="749" t="s">
        <v>146</v>
      </c>
      <c r="AR411" s="750">
        <v>10</v>
      </c>
      <c r="AS411" s="753" t="s">
        <v>152</v>
      </c>
      <c r="AT411" s="762" t="s">
        <v>154</v>
      </c>
      <c r="AU411" s="764" t="s">
        <v>154</v>
      </c>
      <c r="AV411" s="764" t="s">
        <v>154</v>
      </c>
      <c r="AW411" s="779" t="s">
        <v>154</v>
      </c>
      <c r="AX411" s="563" t="s">
        <v>152</v>
      </c>
      <c r="AY411" s="754" t="s">
        <v>270</v>
      </c>
      <c r="AZ411" s="161"/>
      <c r="BA411" s="161"/>
    </row>
    <row r="412" spans="1:65" ht="16.5" customHeight="1">
      <c r="A412" s="498"/>
      <c r="B412" s="501"/>
      <c r="C412" s="503"/>
      <c r="D412" s="214" t="s">
        <v>155</v>
      </c>
      <c r="E412" s="207"/>
      <c r="F412" s="425">
        <v>14600</v>
      </c>
      <c r="G412" s="419" t="s">
        <v>146</v>
      </c>
      <c r="H412" s="426">
        <v>120</v>
      </c>
      <c r="I412" s="427" t="s">
        <v>147</v>
      </c>
      <c r="J412" s="742"/>
      <c r="K412" s="744"/>
      <c r="L412" s="742"/>
      <c r="M412" s="774"/>
      <c r="N412" s="422" t="s">
        <v>146</v>
      </c>
      <c r="O412" s="428">
        <v>2830</v>
      </c>
      <c r="P412" s="429">
        <v>30</v>
      </c>
      <c r="Q412" s="578"/>
      <c r="R412" s="422"/>
      <c r="S412" s="342"/>
      <c r="T412" s="480"/>
      <c r="U412" s="343"/>
      <c r="V412" s="340"/>
      <c r="W412" s="505"/>
      <c r="X412" s="343"/>
      <c r="Y412" s="577"/>
      <c r="Z412" s="352"/>
      <c r="AA412" s="578"/>
      <c r="AB412" s="354"/>
      <c r="AC412" s="558"/>
      <c r="AD412" s="194" t="s">
        <v>156</v>
      </c>
      <c r="AE412" s="486"/>
      <c r="AF412" s="489"/>
      <c r="AG412" s="484"/>
      <c r="AH412" s="344" t="s">
        <v>157</v>
      </c>
      <c r="AI412" s="362">
        <v>1040</v>
      </c>
      <c r="AJ412" s="363">
        <v>1160</v>
      </c>
      <c r="AK412" s="480"/>
      <c r="AL412" s="766"/>
      <c r="AM412" s="768"/>
      <c r="AN412" s="569"/>
      <c r="AO412" s="769"/>
      <c r="AP412" s="771"/>
      <c r="AQ412" s="749"/>
      <c r="AR412" s="751"/>
      <c r="AS412" s="753"/>
      <c r="AT412" s="763"/>
      <c r="AU412" s="765"/>
      <c r="AV412" s="765"/>
      <c r="AW412" s="780"/>
      <c r="AX412" s="563"/>
      <c r="AY412" s="755"/>
      <c r="AZ412" s="161"/>
      <c r="BA412" s="161"/>
    </row>
    <row r="413" spans="1:65" ht="16.5" customHeight="1">
      <c r="A413" s="498"/>
      <c r="B413" s="501"/>
      <c r="C413" s="548" t="s">
        <v>158</v>
      </c>
      <c r="D413" s="214" t="s">
        <v>159</v>
      </c>
      <c r="E413" s="207"/>
      <c r="F413" s="425">
        <v>42690</v>
      </c>
      <c r="G413" s="419" t="s">
        <v>146</v>
      </c>
      <c r="H413" s="426">
        <v>370</v>
      </c>
      <c r="I413" s="427" t="s">
        <v>147</v>
      </c>
      <c r="J413" s="742"/>
      <c r="K413" s="744"/>
      <c r="L413" s="742"/>
      <c r="M413" s="774"/>
      <c r="N413" s="430"/>
      <c r="O413" s="352"/>
      <c r="P413" s="431"/>
      <c r="Q413" s="578"/>
      <c r="R413" s="422"/>
      <c r="S413" s="342"/>
      <c r="T413" s="480"/>
      <c r="U413" s="343"/>
      <c r="V413" s="340"/>
      <c r="W413" s="505"/>
      <c r="X413" s="343"/>
      <c r="Y413" s="577"/>
      <c r="Z413" s="352"/>
      <c r="AA413" s="578"/>
      <c r="AB413" s="354"/>
      <c r="AC413" s="558"/>
      <c r="AD413" s="194" t="s">
        <v>160</v>
      </c>
      <c r="AE413" s="486"/>
      <c r="AF413" s="489"/>
      <c r="AG413" s="484"/>
      <c r="AH413" s="344" t="s">
        <v>161</v>
      </c>
      <c r="AI413" s="362">
        <v>1170</v>
      </c>
      <c r="AJ413" s="363">
        <v>1270</v>
      </c>
      <c r="AK413" s="480"/>
      <c r="AL413" s="766"/>
      <c r="AM413" s="768"/>
      <c r="AN413" s="569"/>
      <c r="AO413" s="769"/>
      <c r="AP413" s="771"/>
      <c r="AQ413" s="749"/>
      <c r="AR413" s="751"/>
      <c r="AS413" s="753"/>
      <c r="AT413" s="756">
        <v>0.02</v>
      </c>
      <c r="AU413" s="758">
        <v>0.03</v>
      </c>
      <c r="AV413" s="758">
        <v>0.05</v>
      </c>
      <c r="AW413" s="760">
        <v>7.0000000000000007E-2</v>
      </c>
      <c r="AX413" s="563"/>
      <c r="AY413" s="776">
        <v>7.0000000000000007E-2</v>
      </c>
      <c r="AZ413" s="161"/>
      <c r="BA413" s="161"/>
    </row>
    <row r="414" spans="1:65" ht="16.5" customHeight="1">
      <c r="A414" s="499"/>
      <c r="B414" s="501"/>
      <c r="C414" s="549"/>
      <c r="D414" s="221" t="s">
        <v>162</v>
      </c>
      <c r="E414" s="207"/>
      <c r="F414" s="432">
        <v>85890</v>
      </c>
      <c r="G414" s="419" t="s">
        <v>146</v>
      </c>
      <c r="H414" s="433">
        <v>800</v>
      </c>
      <c r="I414" s="434" t="s">
        <v>147</v>
      </c>
      <c r="J414" s="742"/>
      <c r="K414" s="745"/>
      <c r="L414" s="742"/>
      <c r="M414" s="775"/>
      <c r="N414" s="430"/>
      <c r="O414" s="352"/>
      <c r="P414" s="431"/>
      <c r="Q414" s="578"/>
      <c r="R414" s="422"/>
      <c r="S414" s="356"/>
      <c r="T414" s="480"/>
      <c r="U414" s="357"/>
      <c r="V414" s="340"/>
      <c r="W414" s="505"/>
      <c r="X414" s="357"/>
      <c r="Y414" s="577"/>
      <c r="Z414" s="352"/>
      <c r="AA414" s="578"/>
      <c r="AB414" s="354"/>
      <c r="AC414" s="558"/>
      <c r="AD414" s="225" t="s">
        <v>163</v>
      </c>
      <c r="AE414" s="487"/>
      <c r="AF414" s="490"/>
      <c r="AG414" s="484"/>
      <c r="AH414" s="345" t="s">
        <v>164</v>
      </c>
      <c r="AI414" s="364">
        <v>1160</v>
      </c>
      <c r="AJ414" s="365">
        <v>1330</v>
      </c>
      <c r="AK414" s="480"/>
      <c r="AL414" s="767"/>
      <c r="AM414" s="768"/>
      <c r="AN414" s="570"/>
      <c r="AO414" s="769"/>
      <c r="AP414" s="772"/>
      <c r="AQ414" s="749"/>
      <c r="AR414" s="752"/>
      <c r="AS414" s="753"/>
      <c r="AT414" s="757"/>
      <c r="AU414" s="759"/>
      <c r="AV414" s="759"/>
      <c r="AW414" s="761"/>
      <c r="AX414" s="563"/>
      <c r="AY414" s="777"/>
      <c r="AZ414" s="161"/>
      <c r="BA414" s="161"/>
    </row>
    <row r="415" spans="1:65" s="157" customFormat="1" ht="16.5" customHeight="1">
      <c r="A415" s="476" t="s">
        <v>204</v>
      </c>
      <c r="B415" s="500" t="s">
        <v>143</v>
      </c>
      <c r="C415" s="502" t="s">
        <v>144</v>
      </c>
      <c r="D415" s="206" t="s">
        <v>145</v>
      </c>
      <c r="E415" s="207"/>
      <c r="F415" s="418">
        <v>37230</v>
      </c>
      <c r="G415" s="419" t="s">
        <v>146</v>
      </c>
      <c r="H415" s="420">
        <v>350</v>
      </c>
      <c r="I415" s="421" t="s">
        <v>147</v>
      </c>
      <c r="J415" s="742" t="s">
        <v>146</v>
      </c>
      <c r="K415" s="743">
        <v>11220</v>
      </c>
      <c r="L415" s="742" t="s">
        <v>146</v>
      </c>
      <c r="M415" s="773">
        <v>110</v>
      </c>
      <c r="N415" s="422"/>
      <c r="O415" s="423"/>
      <c r="P415" s="424"/>
      <c r="Q415" s="578" t="s">
        <v>148</v>
      </c>
      <c r="R415" s="422"/>
      <c r="S415" s="338"/>
      <c r="T415" s="480" t="s">
        <v>146</v>
      </c>
      <c r="U415" s="339"/>
      <c r="V415" s="340"/>
      <c r="W415" s="505" t="s">
        <v>149</v>
      </c>
      <c r="X415" s="339"/>
      <c r="Y415" s="480" t="s">
        <v>146</v>
      </c>
      <c r="Z415" s="478">
        <v>11430</v>
      </c>
      <c r="AA415" s="480" t="s">
        <v>146</v>
      </c>
      <c r="AB415" s="481">
        <v>110</v>
      </c>
      <c r="AC415" s="484" t="s">
        <v>146</v>
      </c>
      <c r="AD415" s="213" t="s">
        <v>150</v>
      </c>
      <c r="AE415" s="485">
        <v>2790</v>
      </c>
      <c r="AF415" s="488">
        <v>3070</v>
      </c>
      <c r="AG415" s="484" t="s">
        <v>146</v>
      </c>
      <c r="AH415" s="341" t="s">
        <v>151</v>
      </c>
      <c r="AI415" s="360">
        <v>5570</v>
      </c>
      <c r="AJ415" s="361">
        <v>6210</v>
      </c>
      <c r="AK415" s="480" t="s">
        <v>146</v>
      </c>
      <c r="AL415" s="778">
        <v>9840</v>
      </c>
      <c r="AM415" s="768" t="s">
        <v>146</v>
      </c>
      <c r="AN415" s="568">
        <v>100</v>
      </c>
      <c r="AO415" s="769" t="s">
        <v>152</v>
      </c>
      <c r="AP415" s="770">
        <v>10180</v>
      </c>
      <c r="AQ415" s="749" t="s">
        <v>146</v>
      </c>
      <c r="AR415" s="750">
        <v>100</v>
      </c>
      <c r="AS415" s="753" t="s">
        <v>152</v>
      </c>
      <c r="AT415" s="762" t="s">
        <v>154</v>
      </c>
      <c r="AU415" s="764" t="s">
        <v>154</v>
      </c>
      <c r="AV415" s="764" t="s">
        <v>154</v>
      </c>
      <c r="AW415" s="779" t="s">
        <v>154</v>
      </c>
      <c r="AX415" s="563" t="s">
        <v>152</v>
      </c>
      <c r="AY415" s="754" t="s">
        <v>270</v>
      </c>
      <c r="AZ415" s="161"/>
      <c r="BA415" s="161"/>
      <c r="BB415" s="152"/>
      <c r="BC415" s="152"/>
      <c r="BD415" s="152"/>
      <c r="BE415" s="152"/>
      <c r="BF415" s="152"/>
      <c r="BG415" s="152"/>
      <c r="BH415" s="152"/>
      <c r="BI415" s="152"/>
      <c r="BJ415" s="152"/>
      <c r="BK415" s="152"/>
      <c r="BL415" s="152"/>
      <c r="BM415" s="152"/>
    </row>
    <row r="416" spans="1:65" s="157" customFormat="1" ht="16.5" customHeight="1">
      <c r="A416" s="498"/>
      <c r="B416" s="501"/>
      <c r="C416" s="503"/>
      <c r="D416" s="214" t="s">
        <v>155</v>
      </c>
      <c r="E416" s="207"/>
      <c r="F416" s="425">
        <v>44830</v>
      </c>
      <c r="G416" s="419" t="s">
        <v>146</v>
      </c>
      <c r="H416" s="426">
        <v>420</v>
      </c>
      <c r="I416" s="427" t="s">
        <v>147</v>
      </c>
      <c r="J416" s="742"/>
      <c r="K416" s="744"/>
      <c r="L416" s="742"/>
      <c r="M416" s="774"/>
      <c r="N416" s="422" t="s">
        <v>146</v>
      </c>
      <c r="O416" s="428">
        <v>2760</v>
      </c>
      <c r="P416" s="429">
        <v>20</v>
      </c>
      <c r="Q416" s="578"/>
      <c r="R416" s="422"/>
      <c r="S416" s="342"/>
      <c r="T416" s="480"/>
      <c r="U416" s="343"/>
      <c r="V416" s="340"/>
      <c r="W416" s="505"/>
      <c r="X416" s="343"/>
      <c r="Y416" s="480"/>
      <c r="Z416" s="479"/>
      <c r="AA416" s="480"/>
      <c r="AB416" s="482"/>
      <c r="AC416" s="484"/>
      <c r="AD416" s="194" t="s">
        <v>156</v>
      </c>
      <c r="AE416" s="486"/>
      <c r="AF416" s="489"/>
      <c r="AG416" s="484"/>
      <c r="AH416" s="344" t="s">
        <v>157</v>
      </c>
      <c r="AI416" s="362">
        <v>3490</v>
      </c>
      <c r="AJ416" s="363">
        <v>3890</v>
      </c>
      <c r="AK416" s="480"/>
      <c r="AL416" s="766"/>
      <c r="AM416" s="768"/>
      <c r="AN416" s="569"/>
      <c r="AO416" s="769"/>
      <c r="AP416" s="771"/>
      <c r="AQ416" s="749"/>
      <c r="AR416" s="751"/>
      <c r="AS416" s="753"/>
      <c r="AT416" s="763"/>
      <c r="AU416" s="765"/>
      <c r="AV416" s="765"/>
      <c r="AW416" s="780"/>
      <c r="AX416" s="563"/>
      <c r="AY416" s="755"/>
      <c r="AZ416" s="161"/>
      <c r="BA416" s="161"/>
      <c r="BB416" s="152"/>
      <c r="BC416" s="152"/>
      <c r="BD416" s="152"/>
      <c r="BE416" s="152"/>
      <c r="BF416" s="152"/>
      <c r="BG416" s="152"/>
      <c r="BH416" s="152"/>
      <c r="BI416" s="152"/>
      <c r="BJ416" s="152"/>
      <c r="BK416" s="152"/>
      <c r="BL416" s="152"/>
      <c r="BM416" s="152"/>
    </row>
    <row r="417" spans="1:65" s="157" customFormat="1" ht="16.5" customHeight="1">
      <c r="A417" s="498"/>
      <c r="B417" s="501"/>
      <c r="C417" s="548" t="s">
        <v>158</v>
      </c>
      <c r="D417" s="214" t="s">
        <v>159</v>
      </c>
      <c r="E417" s="207"/>
      <c r="F417" s="425">
        <v>80430</v>
      </c>
      <c r="G417" s="419" t="s">
        <v>146</v>
      </c>
      <c r="H417" s="426">
        <v>750</v>
      </c>
      <c r="I417" s="427" t="s">
        <v>147</v>
      </c>
      <c r="J417" s="742"/>
      <c r="K417" s="744"/>
      <c r="L417" s="742"/>
      <c r="M417" s="774"/>
      <c r="N417" s="430"/>
      <c r="O417" s="352"/>
      <c r="P417" s="431"/>
      <c r="Q417" s="578"/>
      <c r="R417" s="422"/>
      <c r="S417" s="342"/>
      <c r="T417" s="480"/>
      <c r="U417" s="343"/>
      <c r="V417" s="340"/>
      <c r="W417" s="505"/>
      <c r="X417" s="343"/>
      <c r="Y417" s="480" t="s">
        <v>146</v>
      </c>
      <c r="Z417" s="550">
        <v>15320</v>
      </c>
      <c r="AA417" s="480"/>
      <c r="AB417" s="482"/>
      <c r="AC417" s="484"/>
      <c r="AD417" s="194" t="s">
        <v>160</v>
      </c>
      <c r="AE417" s="486"/>
      <c r="AF417" s="489"/>
      <c r="AG417" s="484"/>
      <c r="AH417" s="344" t="s">
        <v>161</v>
      </c>
      <c r="AI417" s="362">
        <v>3850</v>
      </c>
      <c r="AJ417" s="363">
        <v>4260</v>
      </c>
      <c r="AK417" s="480"/>
      <c r="AL417" s="766"/>
      <c r="AM417" s="768"/>
      <c r="AN417" s="569"/>
      <c r="AO417" s="769"/>
      <c r="AP417" s="771"/>
      <c r="AQ417" s="749"/>
      <c r="AR417" s="751"/>
      <c r="AS417" s="753"/>
      <c r="AT417" s="756">
        <v>0.01</v>
      </c>
      <c r="AU417" s="758">
        <v>0.03</v>
      </c>
      <c r="AV417" s="758">
        <v>0.04</v>
      </c>
      <c r="AW417" s="760">
        <v>0.06</v>
      </c>
      <c r="AX417" s="563"/>
      <c r="AY417" s="776">
        <v>0.06</v>
      </c>
      <c r="AZ417" s="161"/>
      <c r="BA417" s="161"/>
      <c r="BB417" s="152"/>
      <c r="BC417" s="152"/>
      <c r="BD417" s="152"/>
      <c r="BE417" s="152"/>
      <c r="BF417" s="152"/>
      <c r="BG417" s="152"/>
      <c r="BH417" s="152"/>
      <c r="BI417" s="152"/>
      <c r="BJ417" s="152"/>
      <c r="BK417" s="152"/>
      <c r="BL417" s="152"/>
      <c r="BM417" s="152"/>
    </row>
    <row r="418" spans="1:65" s="157" customFormat="1" ht="16.5" customHeight="1">
      <c r="A418" s="498"/>
      <c r="B418" s="501"/>
      <c r="C418" s="549"/>
      <c r="D418" s="221" t="s">
        <v>162</v>
      </c>
      <c r="E418" s="207"/>
      <c r="F418" s="432">
        <v>128320</v>
      </c>
      <c r="G418" s="419" t="s">
        <v>146</v>
      </c>
      <c r="H418" s="433">
        <v>1220</v>
      </c>
      <c r="I418" s="434" t="s">
        <v>147</v>
      </c>
      <c r="J418" s="742"/>
      <c r="K418" s="745"/>
      <c r="L418" s="742"/>
      <c r="M418" s="775"/>
      <c r="N418" s="430"/>
      <c r="O418" s="352"/>
      <c r="P418" s="431"/>
      <c r="Q418" s="578"/>
      <c r="R418" s="422"/>
      <c r="S418" s="342"/>
      <c r="T418" s="480"/>
      <c r="U418" s="343"/>
      <c r="V418" s="340"/>
      <c r="W418" s="505"/>
      <c r="X418" s="343"/>
      <c r="Y418" s="480"/>
      <c r="Z418" s="551"/>
      <c r="AA418" s="480"/>
      <c r="AB418" s="483"/>
      <c r="AC418" s="484"/>
      <c r="AD418" s="225" t="s">
        <v>163</v>
      </c>
      <c r="AE418" s="487"/>
      <c r="AF418" s="490"/>
      <c r="AG418" s="484"/>
      <c r="AH418" s="345" t="s">
        <v>164</v>
      </c>
      <c r="AI418" s="364">
        <v>3950</v>
      </c>
      <c r="AJ418" s="365">
        <v>4350</v>
      </c>
      <c r="AK418" s="480"/>
      <c r="AL418" s="767"/>
      <c r="AM418" s="768"/>
      <c r="AN418" s="570"/>
      <c r="AO418" s="769"/>
      <c r="AP418" s="772"/>
      <c r="AQ418" s="749"/>
      <c r="AR418" s="752"/>
      <c r="AS418" s="753"/>
      <c r="AT418" s="757"/>
      <c r="AU418" s="759"/>
      <c r="AV418" s="759"/>
      <c r="AW418" s="761"/>
      <c r="AX418" s="563"/>
      <c r="AY418" s="777"/>
      <c r="AZ418" s="161"/>
      <c r="BA418" s="161"/>
      <c r="BB418" s="152"/>
      <c r="BC418" s="152"/>
      <c r="BD418" s="152"/>
      <c r="BE418" s="152"/>
      <c r="BF418" s="152"/>
      <c r="BG418" s="152"/>
      <c r="BH418" s="152"/>
      <c r="BI418" s="152"/>
      <c r="BJ418" s="152"/>
      <c r="BK418" s="152"/>
      <c r="BL418" s="152"/>
      <c r="BM418" s="152"/>
    </row>
    <row r="419" spans="1:65" s="157" customFormat="1" ht="16.5" customHeight="1">
      <c r="A419" s="498"/>
      <c r="B419" s="542" t="s">
        <v>165</v>
      </c>
      <c r="C419" s="502" t="s">
        <v>144</v>
      </c>
      <c r="D419" s="206" t="s">
        <v>145</v>
      </c>
      <c r="E419" s="207"/>
      <c r="F419" s="418">
        <v>27280</v>
      </c>
      <c r="G419" s="419" t="s">
        <v>146</v>
      </c>
      <c r="H419" s="420">
        <v>250</v>
      </c>
      <c r="I419" s="421" t="s">
        <v>147</v>
      </c>
      <c r="J419" s="742" t="s">
        <v>146</v>
      </c>
      <c r="K419" s="743">
        <v>7480</v>
      </c>
      <c r="L419" s="742" t="s">
        <v>146</v>
      </c>
      <c r="M419" s="773">
        <v>70</v>
      </c>
      <c r="N419" s="422"/>
      <c r="O419" s="423"/>
      <c r="P419" s="424"/>
      <c r="Q419" s="578"/>
      <c r="R419" s="422"/>
      <c r="S419" s="342"/>
      <c r="T419" s="480"/>
      <c r="U419" s="343"/>
      <c r="V419" s="340"/>
      <c r="W419" s="505"/>
      <c r="X419" s="343"/>
      <c r="Y419" s="480" t="s">
        <v>146</v>
      </c>
      <c r="Z419" s="478">
        <v>8500</v>
      </c>
      <c r="AA419" s="480" t="s">
        <v>146</v>
      </c>
      <c r="AB419" s="481">
        <v>70</v>
      </c>
      <c r="AC419" s="484" t="s">
        <v>146</v>
      </c>
      <c r="AD419" s="213" t="s">
        <v>150</v>
      </c>
      <c r="AE419" s="485">
        <v>1940</v>
      </c>
      <c r="AF419" s="488">
        <v>2120</v>
      </c>
      <c r="AG419" s="484" t="s">
        <v>146</v>
      </c>
      <c r="AH419" s="341" t="s">
        <v>151</v>
      </c>
      <c r="AI419" s="360">
        <v>3850</v>
      </c>
      <c r="AJ419" s="361">
        <v>4300</v>
      </c>
      <c r="AK419" s="480" t="s">
        <v>146</v>
      </c>
      <c r="AL419" s="778">
        <v>6560</v>
      </c>
      <c r="AM419" s="768" t="s">
        <v>146</v>
      </c>
      <c r="AN419" s="568">
        <v>60</v>
      </c>
      <c r="AO419" s="769" t="s">
        <v>152</v>
      </c>
      <c r="AP419" s="770">
        <v>6780</v>
      </c>
      <c r="AQ419" s="749" t="s">
        <v>146</v>
      </c>
      <c r="AR419" s="750">
        <v>60</v>
      </c>
      <c r="AS419" s="753" t="s">
        <v>152</v>
      </c>
      <c r="AT419" s="762" t="s">
        <v>154</v>
      </c>
      <c r="AU419" s="764" t="s">
        <v>154</v>
      </c>
      <c r="AV419" s="764" t="s">
        <v>154</v>
      </c>
      <c r="AW419" s="779" t="s">
        <v>154</v>
      </c>
      <c r="AX419" s="563" t="s">
        <v>152</v>
      </c>
      <c r="AY419" s="754" t="s">
        <v>270</v>
      </c>
      <c r="AZ419" s="161"/>
      <c r="BA419" s="161"/>
      <c r="BB419" s="152"/>
      <c r="BC419" s="152"/>
      <c r="BD419" s="152"/>
      <c r="BE419" s="152"/>
      <c r="BF419" s="152"/>
      <c r="BG419" s="152"/>
      <c r="BH419" s="152"/>
      <c r="BI419" s="152"/>
      <c r="BJ419" s="152"/>
      <c r="BK419" s="152"/>
      <c r="BL419" s="152"/>
      <c r="BM419" s="152"/>
    </row>
    <row r="420" spans="1:65" s="157" customFormat="1" ht="16.5" customHeight="1">
      <c r="A420" s="498"/>
      <c r="B420" s="501"/>
      <c r="C420" s="503"/>
      <c r="D420" s="214" t="s">
        <v>155</v>
      </c>
      <c r="E420" s="207"/>
      <c r="F420" s="425">
        <v>33510</v>
      </c>
      <c r="G420" s="419" t="s">
        <v>146</v>
      </c>
      <c r="H420" s="426">
        <v>310</v>
      </c>
      <c r="I420" s="427" t="s">
        <v>147</v>
      </c>
      <c r="J420" s="742"/>
      <c r="K420" s="744"/>
      <c r="L420" s="742"/>
      <c r="M420" s="774"/>
      <c r="N420" s="422" t="s">
        <v>146</v>
      </c>
      <c r="O420" s="428">
        <v>2760</v>
      </c>
      <c r="P420" s="429">
        <v>20</v>
      </c>
      <c r="Q420" s="578"/>
      <c r="R420" s="422"/>
      <c r="S420" s="342"/>
      <c r="T420" s="480"/>
      <c r="U420" s="343"/>
      <c r="V420" s="340"/>
      <c r="W420" s="505"/>
      <c r="X420" s="343"/>
      <c r="Y420" s="480"/>
      <c r="Z420" s="479"/>
      <c r="AA420" s="480"/>
      <c r="AB420" s="482"/>
      <c r="AC420" s="484"/>
      <c r="AD420" s="194" t="s">
        <v>156</v>
      </c>
      <c r="AE420" s="486"/>
      <c r="AF420" s="489"/>
      <c r="AG420" s="484"/>
      <c r="AH420" s="344" t="s">
        <v>157</v>
      </c>
      <c r="AI420" s="362">
        <v>2410</v>
      </c>
      <c r="AJ420" s="363">
        <v>2690</v>
      </c>
      <c r="AK420" s="480"/>
      <c r="AL420" s="766"/>
      <c r="AM420" s="768"/>
      <c r="AN420" s="569"/>
      <c r="AO420" s="769"/>
      <c r="AP420" s="771"/>
      <c r="AQ420" s="749"/>
      <c r="AR420" s="751"/>
      <c r="AS420" s="753"/>
      <c r="AT420" s="763"/>
      <c r="AU420" s="765"/>
      <c r="AV420" s="765"/>
      <c r="AW420" s="780"/>
      <c r="AX420" s="563"/>
      <c r="AY420" s="755"/>
      <c r="AZ420" s="161"/>
      <c r="BA420" s="161"/>
      <c r="BB420" s="152"/>
      <c r="BC420" s="152"/>
      <c r="BD420" s="152"/>
      <c r="BE420" s="152"/>
      <c r="BF420" s="152"/>
      <c r="BG420" s="152"/>
      <c r="BH420" s="152"/>
      <c r="BI420" s="152"/>
      <c r="BJ420" s="152"/>
      <c r="BK420" s="152"/>
      <c r="BL420" s="152"/>
      <c r="BM420" s="152"/>
    </row>
    <row r="421" spans="1:65" s="157" customFormat="1" ht="16.5" customHeight="1">
      <c r="A421" s="498"/>
      <c r="B421" s="501"/>
      <c r="C421" s="548" t="s">
        <v>158</v>
      </c>
      <c r="D421" s="214" t="s">
        <v>159</v>
      </c>
      <c r="E421" s="207"/>
      <c r="F421" s="425">
        <v>66130</v>
      </c>
      <c r="G421" s="419" t="s">
        <v>146</v>
      </c>
      <c r="H421" s="426">
        <v>610</v>
      </c>
      <c r="I421" s="427" t="s">
        <v>147</v>
      </c>
      <c r="J421" s="742"/>
      <c r="K421" s="744"/>
      <c r="L421" s="742"/>
      <c r="M421" s="774"/>
      <c r="N421" s="430"/>
      <c r="O421" s="352"/>
      <c r="P421" s="431"/>
      <c r="Q421" s="578"/>
      <c r="R421" s="422"/>
      <c r="S421" s="346"/>
      <c r="T421" s="480"/>
      <c r="U421" s="343"/>
      <c r="V421" s="340"/>
      <c r="W421" s="505"/>
      <c r="X421" s="343"/>
      <c r="Y421" s="480" t="s">
        <v>146</v>
      </c>
      <c r="Z421" s="550">
        <v>11150</v>
      </c>
      <c r="AA421" s="480"/>
      <c r="AB421" s="482"/>
      <c r="AC421" s="484"/>
      <c r="AD421" s="194" t="s">
        <v>160</v>
      </c>
      <c r="AE421" s="486"/>
      <c r="AF421" s="489"/>
      <c r="AG421" s="484"/>
      <c r="AH421" s="344" t="s">
        <v>161</v>
      </c>
      <c r="AI421" s="362">
        <v>2640</v>
      </c>
      <c r="AJ421" s="363">
        <v>2940</v>
      </c>
      <c r="AK421" s="480"/>
      <c r="AL421" s="766"/>
      <c r="AM421" s="768"/>
      <c r="AN421" s="569"/>
      <c r="AO421" s="769"/>
      <c r="AP421" s="771"/>
      <c r="AQ421" s="749"/>
      <c r="AR421" s="751"/>
      <c r="AS421" s="753"/>
      <c r="AT421" s="756">
        <v>0.02</v>
      </c>
      <c r="AU421" s="758">
        <v>0.03</v>
      </c>
      <c r="AV421" s="758">
        <v>0.05</v>
      </c>
      <c r="AW421" s="760">
        <v>0.06</v>
      </c>
      <c r="AX421" s="563"/>
      <c r="AY421" s="776">
        <v>0.06</v>
      </c>
      <c r="AZ421" s="161"/>
      <c r="BA421" s="161"/>
      <c r="BB421" s="152"/>
      <c r="BC421" s="152"/>
      <c r="BD421" s="152"/>
      <c r="BE421" s="152"/>
      <c r="BF421" s="152"/>
      <c r="BG421" s="152"/>
      <c r="BH421" s="152"/>
      <c r="BI421" s="152"/>
      <c r="BJ421" s="152"/>
      <c r="BK421" s="152"/>
      <c r="BL421" s="152"/>
      <c r="BM421" s="152"/>
    </row>
    <row r="422" spans="1:65" s="157" customFormat="1" ht="16.5" customHeight="1">
      <c r="A422" s="498"/>
      <c r="B422" s="501"/>
      <c r="C422" s="549"/>
      <c r="D422" s="221" t="s">
        <v>162</v>
      </c>
      <c r="E422" s="207"/>
      <c r="F422" s="432">
        <v>111950</v>
      </c>
      <c r="G422" s="419" t="s">
        <v>146</v>
      </c>
      <c r="H422" s="433">
        <v>1050</v>
      </c>
      <c r="I422" s="434" t="s">
        <v>147</v>
      </c>
      <c r="J422" s="742"/>
      <c r="K422" s="745"/>
      <c r="L422" s="742"/>
      <c r="M422" s="775"/>
      <c r="N422" s="430"/>
      <c r="O422" s="352"/>
      <c r="P422" s="431"/>
      <c r="Q422" s="578"/>
      <c r="R422" s="422"/>
      <c r="S422" s="346"/>
      <c r="T422" s="480"/>
      <c r="U422" s="343"/>
      <c r="V422" s="340"/>
      <c r="W422" s="505"/>
      <c r="X422" s="343"/>
      <c r="Y422" s="480"/>
      <c r="Z422" s="551"/>
      <c r="AA422" s="480"/>
      <c r="AB422" s="483"/>
      <c r="AC422" s="484"/>
      <c r="AD422" s="225" t="s">
        <v>163</v>
      </c>
      <c r="AE422" s="487"/>
      <c r="AF422" s="490"/>
      <c r="AG422" s="484"/>
      <c r="AH422" s="345" t="s">
        <v>164</v>
      </c>
      <c r="AI422" s="364">
        <v>2730</v>
      </c>
      <c r="AJ422" s="365">
        <v>3020</v>
      </c>
      <c r="AK422" s="480"/>
      <c r="AL422" s="767"/>
      <c r="AM422" s="768"/>
      <c r="AN422" s="570"/>
      <c r="AO422" s="769"/>
      <c r="AP422" s="772"/>
      <c r="AQ422" s="749"/>
      <c r="AR422" s="752"/>
      <c r="AS422" s="753"/>
      <c r="AT422" s="757"/>
      <c r="AU422" s="759"/>
      <c r="AV422" s="759"/>
      <c r="AW422" s="761"/>
      <c r="AX422" s="563"/>
      <c r="AY422" s="777"/>
      <c r="AZ422" s="161"/>
      <c r="BA422" s="161"/>
      <c r="BB422" s="152"/>
      <c r="BC422" s="152"/>
      <c r="BD422" s="152"/>
      <c r="BE422" s="152"/>
      <c r="BF422" s="152"/>
      <c r="BG422" s="152"/>
      <c r="BH422" s="152"/>
      <c r="BI422" s="152"/>
      <c r="BJ422" s="152"/>
      <c r="BK422" s="152"/>
      <c r="BL422" s="152"/>
      <c r="BM422" s="152"/>
    </row>
    <row r="423" spans="1:65" ht="16.5" customHeight="1">
      <c r="A423" s="498"/>
      <c r="B423" s="542" t="s">
        <v>166</v>
      </c>
      <c r="C423" s="502" t="s">
        <v>144</v>
      </c>
      <c r="D423" s="206" t="s">
        <v>145</v>
      </c>
      <c r="E423" s="207"/>
      <c r="F423" s="418">
        <v>22340</v>
      </c>
      <c r="G423" s="419" t="s">
        <v>146</v>
      </c>
      <c r="H423" s="420">
        <v>200</v>
      </c>
      <c r="I423" s="421" t="s">
        <v>147</v>
      </c>
      <c r="J423" s="742" t="s">
        <v>146</v>
      </c>
      <c r="K423" s="743">
        <v>5610</v>
      </c>
      <c r="L423" s="742" t="s">
        <v>146</v>
      </c>
      <c r="M423" s="773">
        <v>50</v>
      </c>
      <c r="N423" s="422"/>
      <c r="O423" s="423"/>
      <c r="P423" s="424"/>
      <c r="Q423" s="578"/>
      <c r="R423" s="422"/>
      <c r="S423" s="346"/>
      <c r="T423" s="480"/>
      <c r="U423" s="343"/>
      <c r="V423" s="340"/>
      <c r="W423" s="505"/>
      <c r="X423" s="343"/>
      <c r="Y423" s="480" t="s">
        <v>146</v>
      </c>
      <c r="Z423" s="478">
        <v>7030</v>
      </c>
      <c r="AA423" s="480" t="s">
        <v>146</v>
      </c>
      <c r="AB423" s="481">
        <v>50</v>
      </c>
      <c r="AC423" s="484" t="s">
        <v>146</v>
      </c>
      <c r="AD423" s="213" t="s">
        <v>150</v>
      </c>
      <c r="AE423" s="485">
        <v>1690</v>
      </c>
      <c r="AF423" s="488">
        <v>1870</v>
      </c>
      <c r="AG423" s="484" t="s">
        <v>146</v>
      </c>
      <c r="AH423" s="341" t="s">
        <v>151</v>
      </c>
      <c r="AI423" s="360">
        <v>3460</v>
      </c>
      <c r="AJ423" s="361">
        <v>3850</v>
      </c>
      <c r="AK423" s="480" t="s">
        <v>146</v>
      </c>
      <c r="AL423" s="778">
        <v>4920</v>
      </c>
      <c r="AM423" s="768" t="s">
        <v>146</v>
      </c>
      <c r="AN423" s="568">
        <v>50</v>
      </c>
      <c r="AO423" s="769" t="s">
        <v>152</v>
      </c>
      <c r="AP423" s="770">
        <v>5090</v>
      </c>
      <c r="AQ423" s="749" t="s">
        <v>146</v>
      </c>
      <c r="AR423" s="750">
        <v>50</v>
      </c>
      <c r="AS423" s="753" t="s">
        <v>152</v>
      </c>
      <c r="AT423" s="762" t="s">
        <v>154</v>
      </c>
      <c r="AU423" s="764" t="s">
        <v>154</v>
      </c>
      <c r="AV423" s="764" t="s">
        <v>154</v>
      </c>
      <c r="AW423" s="779" t="s">
        <v>154</v>
      </c>
      <c r="AX423" s="563" t="s">
        <v>152</v>
      </c>
      <c r="AY423" s="754" t="s">
        <v>270</v>
      </c>
      <c r="AZ423" s="161"/>
      <c r="BA423" s="161"/>
    </row>
    <row r="424" spans="1:65" ht="16.5" customHeight="1">
      <c r="A424" s="498"/>
      <c r="B424" s="501"/>
      <c r="C424" s="503"/>
      <c r="D424" s="214" t="s">
        <v>155</v>
      </c>
      <c r="E424" s="207"/>
      <c r="F424" s="425">
        <v>27900</v>
      </c>
      <c r="G424" s="419" t="s">
        <v>146</v>
      </c>
      <c r="H424" s="426">
        <v>250</v>
      </c>
      <c r="I424" s="427" t="s">
        <v>147</v>
      </c>
      <c r="J424" s="742"/>
      <c r="K424" s="744"/>
      <c r="L424" s="742"/>
      <c r="M424" s="774"/>
      <c r="N424" s="422" t="s">
        <v>146</v>
      </c>
      <c r="O424" s="428">
        <v>2760</v>
      </c>
      <c r="P424" s="429">
        <v>20</v>
      </c>
      <c r="Q424" s="578"/>
      <c r="R424" s="422"/>
      <c r="S424" s="346"/>
      <c r="T424" s="480"/>
      <c r="U424" s="343"/>
      <c r="V424" s="340"/>
      <c r="W424" s="505"/>
      <c r="X424" s="343"/>
      <c r="Y424" s="480"/>
      <c r="Z424" s="479"/>
      <c r="AA424" s="480"/>
      <c r="AB424" s="482"/>
      <c r="AC424" s="484"/>
      <c r="AD424" s="194" t="s">
        <v>156</v>
      </c>
      <c r="AE424" s="486"/>
      <c r="AF424" s="489"/>
      <c r="AG424" s="484"/>
      <c r="AH424" s="344" t="s">
        <v>157</v>
      </c>
      <c r="AI424" s="362">
        <v>2170</v>
      </c>
      <c r="AJ424" s="363">
        <v>2410</v>
      </c>
      <c r="AK424" s="480"/>
      <c r="AL424" s="766"/>
      <c r="AM424" s="768"/>
      <c r="AN424" s="569"/>
      <c r="AO424" s="769"/>
      <c r="AP424" s="771"/>
      <c r="AQ424" s="749"/>
      <c r="AR424" s="751"/>
      <c r="AS424" s="753"/>
      <c r="AT424" s="763"/>
      <c r="AU424" s="765"/>
      <c r="AV424" s="765"/>
      <c r="AW424" s="780"/>
      <c r="AX424" s="563"/>
      <c r="AY424" s="755"/>
      <c r="AZ424" s="161"/>
      <c r="BA424" s="161"/>
    </row>
    <row r="425" spans="1:65" ht="16.5" customHeight="1">
      <c r="A425" s="498"/>
      <c r="B425" s="501"/>
      <c r="C425" s="548" t="s">
        <v>158</v>
      </c>
      <c r="D425" s="214" t="s">
        <v>159</v>
      </c>
      <c r="E425" s="207"/>
      <c r="F425" s="425">
        <v>59040</v>
      </c>
      <c r="G425" s="419" t="s">
        <v>146</v>
      </c>
      <c r="H425" s="426">
        <v>540</v>
      </c>
      <c r="I425" s="427" t="s">
        <v>147</v>
      </c>
      <c r="J425" s="742"/>
      <c r="K425" s="744"/>
      <c r="L425" s="742"/>
      <c r="M425" s="774"/>
      <c r="N425" s="430"/>
      <c r="O425" s="352"/>
      <c r="P425" s="431"/>
      <c r="Q425" s="578"/>
      <c r="R425" s="422"/>
      <c r="S425" s="346"/>
      <c r="T425" s="480"/>
      <c r="U425" s="343"/>
      <c r="V425" s="340"/>
      <c r="W425" s="505"/>
      <c r="X425" s="343"/>
      <c r="Y425" s="480" t="s">
        <v>146</v>
      </c>
      <c r="Z425" s="550">
        <v>9060</v>
      </c>
      <c r="AA425" s="480"/>
      <c r="AB425" s="482"/>
      <c r="AC425" s="484"/>
      <c r="AD425" s="194" t="s">
        <v>160</v>
      </c>
      <c r="AE425" s="486"/>
      <c r="AF425" s="489"/>
      <c r="AG425" s="484"/>
      <c r="AH425" s="344" t="s">
        <v>161</v>
      </c>
      <c r="AI425" s="362">
        <v>2380</v>
      </c>
      <c r="AJ425" s="363">
        <v>2640</v>
      </c>
      <c r="AK425" s="480"/>
      <c r="AL425" s="766"/>
      <c r="AM425" s="768"/>
      <c r="AN425" s="569"/>
      <c r="AO425" s="769"/>
      <c r="AP425" s="771"/>
      <c r="AQ425" s="749"/>
      <c r="AR425" s="751"/>
      <c r="AS425" s="753"/>
      <c r="AT425" s="756">
        <v>0.02</v>
      </c>
      <c r="AU425" s="758">
        <v>0.03</v>
      </c>
      <c r="AV425" s="758">
        <v>0.05</v>
      </c>
      <c r="AW425" s="760">
        <v>0.06</v>
      </c>
      <c r="AX425" s="563"/>
      <c r="AY425" s="776">
        <v>0.06</v>
      </c>
      <c r="AZ425" s="161"/>
      <c r="BA425" s="161"/>
    </row>
    <row r="426" spans="1:65" ht="16.5" customHeight="1">
      <c r="A426" s="498"/>
      <c r="B426" s="501"/>
      <c r="C426" s="549"/>
      <c r="D426" s="221" t="s">
        <v>162</v>
      </c>
      <c r="E426" s="207"/>
      <c r="F426" s="432">
        <v>103830</v>
      </c>
      <c r="G426" s="419" t="s">
        <v>146</v>
      </c>
      <c r="H426" s="433">
        <v>970</v>
      </c>
      <c r="I426" s="434" t="s">
        <v>147</v>
      </c>
      <c r="J426" s="742"/>
      <c r="K426" s="745"/>
      <c r="L426" s="742"/>
      <c r="M426" s="775"/>
      <c r="N426" s="430"/>
      <c r="O426" s="352"/>
      <c r="P426" s="431"/>
      <c r="Q426" s="578"/>
      <c r="R426" s="422"/>
      <c r="S426" s="346"/>
      <c r="T426" s="480"/>
      <c r="U426" s="343"/>
      <c r="V426" s="340"/>
      <c r="W426" s="505"/>
      <c r="X426" s="343"/>
      <c r="Y426" s="480"/>
      <c r="Z426" s="551"/>
      <c r="AA426" s="480"/>
      <c r="AB426" s="483"/>
      <c r="AC426" s="484"/>
      <c r="AD426" s="225" t="s">
        <v>163</v>
      </c>
      <c r="AE426" s="487"/>
      <c r="AF426" s="490"/>
      <c r="AG426" s="484"/>
      <c r="AH426" s="345" t="s">
        <v>164</v>
      </c>
      <c r="AI426" s="364">
        <v>2440</v>
      </c>
      <c r="AJ426" s="365">
        <v>2670</v>
      </c>
      <c r="AK426" s="480"/>
      <c r="AL426" s="767"/>
      <c r="AM426" s="768"/>
      <c r="AN426" s="570"/>
      <c r="AO426" s="769"/>
      <c r="AP426" s="772"/>
      <c r="AQ426" s="749"/>
      <c r="AR426" s="752"/>
      <c r="AS426" s="753"/>
      <c r="AT426" s="757"/>
      <c r="AU426" s="759"/>
      <c r="AV426" s="759"/>
      <c r="AW426" s="761"/>
      <c r="AX426" s="563"/>
      <c r="AY426" s="777"/>
      <c r="AZ426" s="161"/>
      <c r="BA426" s="161"/>
    </row>
    <row r="427" spans="1:65" ht="16.5" customHeight="1">
      <c r="A427" s="498"/>
      <c r="B427" s="500" t="s">
        <v>167</v>
      </c>
      <c r="C427" s="502" t="s">
        <v>144</v>
      </c>
      <c r="D427" s="206" t="s">
        <v>145</v>
      </c>
      <c r="E427" s="207"/>
      <c r="F427" s="418">
        <v>21010</v>
      </c>
      <c r="G427" s="419" t="s">
        <v>146</v>
      </c>
      <c r="H427" s="420">
        <v>190</v>
      </c>
      <c r="I427" s="421" t="s">
        <v>147</v>
      </c>
      <c r="J427" s="742" t="s">
        <v>146</v>
      </c>
      <c r="K427" s="743">
        <v>4490</v>
      </c>
      <c r="L427" s="742" t="s">
        <v>146</v>
      </c>
      <c r="M427" s="773">
        <v>40</v>
      </c>
      <c r="N427" s="422"/>
      <c r="O427" s="423"/>
      <c r="P427" s="424"/>
      <c r="Q427" s="578"/>
      <c r="R427" s="422"/>
      <c r="S427" s="572" t="s">
        <v>168</v>
      </c>
      <c r="T427" s="480"/>
      <c r="U427" s="573" t="s">
        <v>168</v>
      </c>
      <c r="V427" s="347"/>
      <c r="W427" s="505"/>
      <c r="X427" s="348"/>
      <c r="Y427" s="480" t="s">
        <v>146</v>
      </c>
      <c r="Z427" s="478">
        <v>6150</v>
      </c>
      <c r="AA427" s="480" t="s">
        <v>146</v>
      </c>
      <c r="AB427" s="481">
        <v>40</v>
      </c>
      <c r="AC427" s="484" t="s">
        <v>146</v>
      </c>
      <c r="AD427" s="213" t="s">
        <v>150</v>
      </c>
      <c r="AE427" s="485">
        <v>1520</v>
      </c>
      <c r="AF427" s="488">
        <v>1690</v>
      </c>
      <c r="AG427" s="484" t="s">
        <v>146</v>
      </c>
      <c r="AH427" s="341" t="s">
        <v>151</v>
      </c>
      <c r="AI427" s="360">
        <v>3100</v>
      </c>
      <c r="AJ427" s="361">
        <v>3460</v>
      </c>
      <c r="AK427" s="480" t="s">
        <v>146</v>
      </c>
      <c r="AL427" s="778">
        <v>3940</v>
      </c>
      <c r="AM427" s="768" t="s">
        <v>146</v>
      </c>
      <c r="AN427" s="568">
        <v>40</v>
      </c>
      <c r="AO427" s="769" t="s">
        <v>152</v>
      </c>
      <c r="AP427" s="770">
        <v>4070</v>
      </c>
      <c r="AQ427" s="749" t="s">
        <v>146</v>
      </c>
      <c r="AR427" s="750">
        <v>40</v>
      </c>
      <c r="AS427" s="753" t="s">
        <v>152</v>
      </c>
      <c r="AT427" s="762" t="s">
        <v>154</v>
      </c>
      <c r="AU427" s="764" t="s">
        <v>154</v>
      </c>
      <c r="AV427" s="764" t="s">
        <v>154</v>
      </c>
      <c r="AW427" s="779" t="s">
        <v>154</v>
      </c>
      <c r="AX427" s="563" t="s">
        <v>152</v>
      </c>
      <c r="AY427" s="754" t="s">
        <v>270</v>
      </c>
      <c r="AZ427" s="161"/>
      <c r="BA427" s="161"/>
    </row>
    <row r="428" spans="1:65" ht="16.5" customHeight="1">
      <c r="A428" s="498"/>
      <c r="B428" s="501"/>
      <c r="C428" s="503"/>
      <c r="D428" s="214" t="s">
        <v>155</v>
      </c>
      <c r="E428" s="207"/>
      <c r="F428" s="425">
        <v>26390</v>
      </c>
      <c r="G428" s="419" t="s">
        <v>146</v>
      </c>
      <c r="H428" s="426">
        <v>240</v>
      </c>
      <c r="I428" s="427" t="s">
        <v>147</v>
      </c>
      <c r="J428" s="742"/>
      <c r="K428" s="744"/>
      <c r="L428" s="742"/>
      <c r="M428" s="774"/>
      <c r="N428" s="422" t="s">
        <v>146</v>
      </c>
      <c r="O428" s="428">
        <v>2760</v>
      </c>
      <c r="P428" s="429">
        <v>20</v>
      </c>
      <c r="Q428" s="578"/>
      <c r="R428" s="422"/>
      <c r="S428" s="572"/>
      <c r="T428" s="480"/>
      <c r="U428" s="573"/>
      <c r="V428" s="347"/>
      <c r="W428" s="505"/>
      <c r="X428" s="348"/>
      <c r="Y428" s="480"/>
      <c r="Z428" s="479"/>
      <c r="AA428" s="480"/>
      <c r="AB428" s="482"/>
      <c r="AC428" s="484"/>
      <c r="AD428" s="194" t="s">
        <v>156</v>
      </c>
      <c r="AE428" s="486"/>
      <c r="AF428" s="489"/>
      <c r="AG428" s="484"/>
      <c r="AH428" s="344" t="s">
        <v>157</v>
      </c>
      <c r="AI428" s="362">
        <v>1930</v>
      </c>
      <c r="AJ428" s="363">
        <v>2170</v>
      </c>
      <c r="AK428" s="480"/>
      <c r="AL428" s="766"/>
      <c r="AM428" s="768"/>
      <c r="AN428" s="569"/>
      <c r="AO428" s="769"/>
      <c r="AP428" s="771"/>
      <c r="AQ428" s="749"/>
      <c r="AR428" s="751"/>
      <c r="AS428" s="753"/>
      <c r="AT428" s="763"/>
      <c r="AU428" s="765"/>
      <c r="AV428" s="765"/>
      <c r="AW428" s="780"/>
      <c r="AX428" s="563"/>
      <c r="AY428" s="755"/>
      <c r="AZ428" s="161"/>
      <c r="BA428" s="161"/>
    </row>
    <row r="429" spans="1:65" ht="16.5" customHeight="1">
      <c r="A429" s="498"/>
      <c r="B429" s="501"/>
      <c r="C429" s="548" t="s">
        <v>158</v>
      </c>
      <c r="D429" s="214" t="s">
        <v>159</v>
      </c>
      <c r="E429" s="207"/>
      <c r="F429" s="425">
        <v>57140</v>
      </c>
      <c r="G429" s="419" t="s">
        <v>146</v>
      </c>
      <c r="H429" s="426">
        <v>520</v>
      </c>
      <c r="I429" s="427" t="s">
        <v>147</v>
      </c>
      <c r="J429" s="742"/>
      <c r="K429" s="744"/>
      <c r="L429" s="742"/>
      <c r="M429" s="774"/>
      <c r="N429" s="430"/>
      <c r="O429" s="352"/>
      <c r="P429" s="431"/>
      <c r="Q429" s="578"/>
      <c r="R429" s="422"/>
      <c r="S429" s="572"/>
      <c r="T429" s="480"/>
      <c r="U429" s="573"/>
      <c r="V429" s="347"/>
      <c r="W429" s="505"/>
      <c r="X429" s="348"/>
      <c r="Y429" s="480" t="s">
        <v>146</v>
      </c>
      <c r="Z429" s="550">
        <v>7810</v>
      </c>
      <c r="AA429" s="480"/>
      <c r="AB429" s="482"/>
      <c r="AC429" s="484"/>
      <c r="AD429" s="194" t="s">
        <v>160</v>
      </c>
      <c r="AE429" s="486"/>
      <c r="AF429" s="489"/>
      <c r="AG429" s="484"/>
      <c r="AH429" s="344" t="s">
        <v>161</v>
      </c>
      <c r="AI429" s="362">
        <v>2130</v>
      </c>
      <c r="AJ429" s="363">
        <v>2380</v>
      </c>
      <c r="AK429" s="480"/>
      <c r="AL429" s="766"/>
      <c r="AM429" s="768"/>
      <c r="AN429" s="569"/>
      <c r="AO429" s="769"/>
      <c r="AP429" s="771"/>
      <c r="AQ429" s="749"/>
      <c r="AR429" s="751"/>
      <c r="AS429" s="753"/>
      <c r="AT429" s="756">
        <v>0.02</v>
      </c>
      <c r="AU429" s="758">
        <v>0.03</v>
      </c>
      <c r="AV429" s="758">
        <v>0.05</v>
      </c>
      <c r="AW429" s="760">
        <v>0.06</v>
      </c>
      <c r="AX429" s="563"/>
      <c r="AY429" s="776">
        <v>0.06</v>
      </c>
      <c r="AZ429" s="161"/>
      <c r="BA429" s="161"/>
    </row>
    <row r="430" spans="1:65" ht="16.5" customHeight="1">
      <c r="A430" s="498"/>
      <c r="B430" s="501"/>
      <c r="C430" s="549"/>
      <c r="D430" s="221" t="s">
        <v>162</v>
      </c>
      <c r="E430" s="207"/>
      <c r="F430" s="432">
        <v>101650</v>
      </c>
      <c r="G430" s="419" t="s">
        <v>146</v>
      </c>
      <c r="H430" s="433">
        <v>950</v>
      </c>
      <c r="I430" s="434" t="s">
        <v>147</v>
      </c>
      <c r="J430" s="742"/>
      <c r="K430" s="745"/>
      <c r="L430" s="742"/>
      <c r="M430" s="775"/>
      <c r="N430" s="430"/>
      <c r="O430" s="352"/>
      <c r="P430" s="431"/>
      <c r="Q430" s="578"/>
      <c r="R430" s="422"/>
      <c r="S430" s="342" t="s">
        <v>169</v>
      </c>
      <c r="T430" s="480"/>
      <c r="U430" s="342" t="s">
        <v>169</v>
      </c>
      <c r="V430" s="349"/>
      <c r="W430" s="505"/>
      <c r="X430" s="342"/>
      <c r="Y430" s="480"/>
      <c r="Z430" s="551"/>
      <c r="AA430" s="480"/>
      <c r="AB430" s="483"/>
      <c r="AC430" s="484"/>
      <c r="AD430" s="225" t="s">
        <v>163</v>
      </c>
      <c r="AE430" s="487"/>
      <c r="AF430" s="490"/>
      <c r="AG430" s="484"/>
      <c r="AH430" s="345" t="s">
        <v>164</v>
      </c>
      <c r="AI430" s="364">
        <v>2210</v>
      </c>
      <c r="AJ430" s="365">
        <v>2440</v>
      </c>
      <c r="AK430" s="480"/>
      <c r="AL430" s="767"/>
      <c r="AM430" s="768"/>
      <c r="AN430" s="570"/>
      <c r="AO430" s="769"/>
      <c r="AP430" s="772"/>
      <c r="AQ430" s="749"/>
      <c r="AR430" s="752"/>
      <c r="AS430" s="753"/>
      <c r="AT430" s="757"/>
      <c r="AU430" s="759"/>
      <c r="AV430" s="759"/>
      <c r="AW430" s="761"/>
      <c r="AX430" s="563"/>
      <c r="AY430" s="777"/>
      <c r="AZ430" s="161"/>
      <c r="BA430" s="161"/>
    </row>
    <row r="431" spans="1:65" ht="16.5" customHeight="1">
      <c r="A431" s="498"/>
      <c r="B431" s="500" t="s">
        <v>170</v>
      </c>
      <c r="C431" s="502" t="s">
        <v>144</v>
      </c>
      <c r="D431" s="206" t="s">
        <v>145</v>
      </c>
      <c r="E431" s="207"/>
      <c r="F431" s="418">
        <v>18600</v>
      </c>
      <c r="G431" s="419" t="s">
        <v>146</v>
      </c>
      <c r="H431" s="420">
        <v>160</v>
      </c>
      <c r="I431" s="421" t="s">
        <v>147</v>
      </c>
      <c r="J431" s="742" t="s">
        <v>146</v>
      </c>
      <c r="K431" s="743">
        <v>3740</v>
      </c>
      <c r="L431" s="742" t="s">
        <v>146</v>
      </c>
      <c r="M431" s="773">
        <v>30</v>
      </c>
      <c r="N431" s="422"/>
      <c r="O431" s="423"/>
      <c r="P431" s="424"/>
      <c r="Q431" s="578"/>
      <c r="R431" s="422"/>
      <c r="S431" s="342">
        <v>114690</v>
      </c>
      <c r="T431" s="480"/>
      <c r="U431" s="343">
        <v>1140</v>
      </c>
      <c r="V431" s="340"/>
      <c r="W431" s="505"/>
      <c r="X431" s="343"/>
      <c r="Y431" s="480" t="s">
        <v>146</v>
      </c>
      <c r="Z431" s="478">
        <v>5560</v>
      </c>
      <c r="AA431" s="480" t="s">
        <v>146</v>
      </c>
      <c r="AB431" s="481">
        <v>30</v>
      </c>
      <c r="AC431" s="484" t="s">
        <v>146</v>
      </c>
      <c r="AD431" s="213" t="s">
        <v>150</v>
      </c>
      <c r="AE431" s="485">
        <v>1270</v>
      </c>
      <c r="AF431" s="488">
        <v>1410</v>
      </c>
      <c r="AG431" s="484" t="s">
        <v>146</v>
      </c>
      <c r="AH431" s="341" t="s">
        <v>151</v>
      </c>
      <c r="AI431" s="360">
        <v>2540</v>
      </c>
      <c r="AJ431" s="361">
        <v>2860</v>
      </c>
      <c r="AK431" s="480" t="s">
        <v>146</v>
      </c>
      <c r="AL431" s="778">
        <v>3280</v>
      </c>
      <c r="AM431" s="768" t="s">
        <v>146</v>
      </c>
      <c r="AN431" s="568">
        <v>30</v>
      </c>
      <c r="AO431" s="769" t="s">
        <v>152</v>
      </c>
      <c r="AP431" s="770">
        <v>3390</v>
      </c>
      <c r="AQ431" s="749" t="s">
        <v>146</v>
      </c>
      <c r="AR431" s="750">
        <v>30</v>
      </c>
      <c r="AS431" s="753" t="s">
        <v>152</v>
      </c>
      <c r="AT431" s="762" t="s">
        <v>154</v>
      </c>
      <c r="AU431" s="764" t="s">
        <v>154</v>
      </c>
      <c r="AV431" s="764" t="s">
        <v>154</v>
      </c>
      <c r="AW431" s="779" t="s">
        <v>154</v>
      </c>
      <c r="AX431" s="563" t="s">
        <v>152</v>
      </c>
      <c r="AY431" s="754" t="s">
        <v>270</v>
      </c>
      <c r="AZ431" s="161"/>
      <c r="BA431" s="161"/>
    </row>
    <row r="432" spans="1:65" ht="16.5" customHeight="1">
      <c r="A432" s="498"/>
      <c r="B432" s="501"/>
      <c r="C432" s="503"/>
      <c r="D432" s="214" t="s">
        <v>155</v>
      </c>
      <c r="E432" s="207"/>
      <c r="F432" s="425">
        <v>23650</v>
      </c>
      <c r="G432" s="419" t="s">
        <v>146</v>
      </c>
      <c r="H432" s="426">
        <v>210</v>
      </c>
      <c r="I432" s="427" t="s">
        <v>147</v>
      </c>
      <c r="J432" s="742"/>
      <c r="K432" s="744"/>
      <c r="L432" s="742"/>
      <c r="M432" s="774"/>
      <c r="N432" s="422" t="s">
        <v>146</v>
      </c>
      <c r="O432" s="428">
        <v>2760</v>
      </c>
      <c r="P432" s="429">
        <v>20</v>
      </c>
      <c r="Q432" s="578"/>
      <c r="R432" s="422"/>
      <c r="S432" s="350"/>
      <c r="T432" s="480"/>
      <c r="U432" s="350"/>
      <c r="V432" s="351"/>
      <c r="W432" s="505"/>
      <c r="X432" s="350"/>
      <c r="Y432" s="480"/>
      <c r="Z432" s="479"/>
      <c r="AA432" s="480"/>
      <c r="AB432" s="482"/>
      <c r="AC432" s="484"/>
      <c r="AD432" s="194" t="s">
        <v>156</v>
      </c>
      <c r="AE432" s="486"/>
      <c r="AF432" s="489"/>
      <c r="AG432" s="484"/>
      <c r="AH432" s="344" t="s">
        <v>157</v>
      </c>
      <c r="AI432" s="362">
        <v>1600</v>
      </c>
      <c r="AJ432" s="363">
        <v>1760</v>
      </c>
      <c r="AK432" s="480"/>
      <c r="AL432" s="766"/>
      <c r="AM432" s="768"/>
      <c r="AN432" s="569"/>
      <c r="AO432" s="769"/>
      <c r="AP432" s="771"/>
      <c r="AQ432" s="749"/>
      <c r="AR432" s="751"/>
      <c r="AS432" s="753"/>
      <c r="AT432" s="763"/>
      <c r="AU432" s="765"/>
      <c r="AV432" s="765"/>
      <c r="AW432" s="780"/>
      <c r="AX432" s="563"/>
      <c r="AY432" s="755"/>
      <c r="AZ432" s="161"/>
      <c r="BA432" s="161"/>
    </row>
    <row r="433" spans="1:53" ht="16.5" customHeight="1">
      <c r="A433" s="498"/>
      <c r="B433" s="501"/>
      <c r="C433" s="548" t="s">
        <v>158</v>
      </c>
      <c r="D433" s="214" t="s">
        <v>159</v>
      </c>
      <c r="E433" s="207"/>
      <c r="F433" s="425">
        <v>53680</v>
      </c>
      <c r="G433" s="419" t="s">
        <v>146</v>
      </c>
      <c r="H433" s="426">
        <v>480</v>
      </c>
      <c r="I433" s="427" t="s">
        <v>147</v>
      </c>
      <c r="J433" s="742"/>
      <c r="K433" s="744"/>
      <c r="L433" s="742"/>
      <c r="M433" s="774"/>
      <c r="N433" s="430"/>
      <c r="O433" s="352"/>
      <c r="P433" s="431"/>
      <c r="Q433" s="578"/>
      <c r="R433" s="422"/>
      <c r="S433" s="342" t="s">
        <v>171</v>
      </c>
      <c r="T433" s="480"/>
      <c r="U433" s="342" t="s">
        <v>171</v>
      </c>
      <c r="V433" s="349"/>
      <c r="W433" s="505"/>
      <c r="X433" s="342"/>
      <c r="Y433" s="480" t="s">
        <v>146</v>
      </c>
      <c r="Z433" s="550">
        <v>6970</v>
      </c>
      <c r="AA433" s="480"/>
      <c r="AB433" s="482"/>
      <c r="AC433" s="484"/>
      <c r="AD433" s="194" t="s">
        <v>160</v>
      </c>
      <c r="AE433" s="486"/>
      <c r="AF433" s="489"/>
      <c r="AG433" s="484"/>
      <c r="AH433" s="344" t="s">
        <v>161</v>
      </c>
      <c r="AI433" s="362">
        <v>1770</v>
      </c>
      <c r="AJ433" s="363">
        <v>1930</v>
      </c>
      <c r="AK433" s="480"/>
      <c r="AL433" s="766"/>
      <c r="AM433" s="768"/>
      <c r="AN433" s="569"/>
      <c r="AO433" s="769"/>
      <c r="AP433" s="771"/>
      <c r="AQ433" s="749"/>
      <c r="AR433" s="751"/>
      <c r="AS433" s="753"/>
      <c r="AT433" s="756">
        <v>0.02</v>
      </c>
      <c r="AU433" s="758">
        <v>0.03</v>
      </c>
      <c r="AV433" s="758">
        <v>0.05</v>
      </c>
      <c r="AW433" s="760">
        <v>0.06</v>
      </c>
      <c r="AX433" s="563"/>
      <c r="AY433" s="776">
        <v>0.06</v>
      </c>
      <c r="AZ433" s="161"/>
      <c r="BA433" s="161"/>
    </row>
    <row r="434" spans="1:53" ht="16.5" customHeight="1">
      <c r="A434" s="498"/>
      <c r="B434" s="501"/>
      <c r="C434" s="549"/>
      <c r="D434" s="221" t="s">
        <v>162</v>
      </c>
      <c r="E434" s="207"/>
      <c r="F434" s="432">
        <v>97690</v>
      </c>
      <c r="G434" s="419" t="s">
        <v>146</v>
      </c>
      <c r="H434" s="433">
        <v>910</v>
      </c>
      <c r="I434" s="434" t="s">
        <v>147</v>
      </c>
      <c r="J434" s="742"/>
      <c r="K434" s="745"/>
      <c r="L434" s="742"/>
      <c r="M434" s="775"/>
      <c r="N434" s="430"/>
      <c r="O434" s="352"/>
      <c r="P434" s="431"/>
      <c r="Q434" s="578"/>
      <c r="R434" s="422"/>
      <c r="S434" s="342">
        <v>122750</v>
      </c>
      <c r="T434" s="480"/>
      <c r="U434" s="343">
        <v>1230</v>
      </c>
      <c r="V434" s="340"/>
      <c r="W434" s="505"/>
      <c r="X434" s="343"/>
      <c r="Y434" s="480"/>
      <c r="Z434" s="551"/>
      <c r="AA434" s="480"/>
      <c r="AB434" s="483"/>
      <c r="AC434" s="484"/>
      <c r="AD434" s="225" t="s">
        <v>163</v>
      </c>
      <c r="AE434" s="487"/>
      <c r="AF434" s="490"/>
      <c r="AG434" s="484"/>
      <c r="AH434" s="345" t="s">
        <v>164</v>
      </c>
      <c r="AI434" s="364">
        <v>1800</v>
      </c>
      <c r="AJ434" s="365">
        <v>1970</v>
      </c>
      <c r="AK434" s="480"/>
      <c r="AL434" s="767"/>
      <c r="AM434" s="768"/>
      <c r="AN434" s="570"/>
      <c r="AO434" s="769"/>
      <c r="AP434" s="772"/>
      <c r="AQ434" s="749"/>
      <c r="AR434" s="752"/>
      <c r="AS434" s="753"/>
      <c r="AT434" s="757"/>
      <c r="AU434" s="759"/>
      <c r="AV434" s="759"/>
      <c r="AW434" s="761"/>
      <c r="AX434" s="563"/>
      <c r="AY434" s="777"/>
      <c r="AZ434" s="161"/>
      <c r="BA434" s="161"/>
    </row>
    <row r="435" spans="1:53" ht="16.5" customHeight="1">
      <c r="A435" s="498"/>
      <c r="B435" s="500" t="s">
        <v>172</v>
      </c>
      <c r="C435" s="502" t="s">
        <v>144</v>
      </c>
      <c r="D435" s="206" t="s">
        <v>145</v>
      </c>
      <c r="E435" s="207"/>
      <c r="F435" s="418">
        <v>16910</v>
      </c>
      <c r="G435" s="419" t="s">
        <v>146</v>
      </c>
      <c r="H435" s="420">
        <v>150</v>
      </c>
      <c r="I435" s="421" t="s">
        <v>147</v>
      </c>
      <c r="J435" s="742" t="s">
        <v>146</v>
      </c>
      <c r="K435" s="743">
        <v>3200</v>
      </c>
      <c r="L435" s="742" t="s">
        <v>146</v>
      </c>
      <c r="M435" s="773">
        <v>30</v>
      </c>
      <c r="N435" s="422"/>
      <c r="O435" s="423"/>
      <c r="P435" s="424"/>
      <c r="Q435" s="578"/>
      <c r="R435" s="422"/>
      <c r="S435" s="350"/>
      <c r="T435" s="480"/>
      <c r="U435" s="350"/>
      <c r="V435" s="351"/>
      <c r="W435" s="505"/>
      <c r="X435" s="350"/>
      <c r="Y435" s="480" t="s">
        <v>146</v>
      </c>
      <c r="Z435" s="478">
        <v>5140</v>
      </c>
      <c r="AA435" s="480" t="s">
        <v>146</v>
      </c>
      <c r="AB435" s="481">
        <v>30</v>
      </c>
      <c r="AC435" s="484" t="s">
        <v>146</v>
      </c>
      <c r="AD435" s="213" t="s">
        <v>150</v>
      </c>
      <c r="AE435" s="485">
        <v>1090</v>
      </c>
      <c r="AF435" s="488">
        <v>1200</v>
      </c>
      <c r="AG435" s="484" t="s">
        <v>146</v>
      </c>
      <c r="AH435" s="341" t="s">
        <v>151</v>
      </c>
      <c r="AI435" s="360">
        <v>2220</v>
      </c>
      <c r="AJ435" s="361">
        <v>2500</v>
      </c>
      <c r="AK435" s="480" t="s">
        <v>146</v>
      </c>
      <c r="AL435" s="778">
        <v>2810</v>
      </c>
      <c r="AM435" s="768" t="s">
        <v>146</v>
      </c>
      <c r="AN435" s="568">
        <v>20</v>
      </c>
      <c r="AO435" s="769" t="s">
        <v>152</v>
      </c>
      <c r="AP435" s="770">
        <v>2910</v>
      </c>
      <c r="AQ435" s="749" t="s">
        <v>146</v>
      </c>
      <c r="AR435" s="750">
        <v>30</v>
      </c>
      <c r="AS435" s="753" t="s">
        <v>152</v>
      </c>
      <c r="AT435" s="762" t="s">
        <v>154</v>
      </c>
      <c r="AU435" s="764" t="s">
        <v>154</v>
      </c>
      <c r="AV435" s="764" t="s">
        <v>154</v>
      </c>
      <c r="AW435" s="779" t="s">
        <v>154</v>
      </c>
      <c r="AX435" s="563" t="s">
        <v>152</v>
      </c>
      <c r="AY435" s="754" t="s">
        <v>270</v>
      </c>
      <c r="AZ435" s="161"/>
      <c r="BA435" s="161"/>
    </row>
    <row r="436" spans="1:53" ht="16.5" customHeight="1">
      <c r="A436" s="498"/>
      <c r="B436" s="501"/>
      <c r="C436" s="503"/>
      <c r="D436" s="214" t="s">
        <v>155</v>
      </c>
      <c r="E436" s="207"/>
      <c r="F436" s="425">
        <v>21730</v>
      </c>
      <c r="G436" s="419" t="s">
        <v>146</v>
      </c>
      <c r="H436" s="426">
        <v>190</v>
      </c>
      <c r="I436" s="427" t="s">
        <v>147</v>
      </c>
      <c r="J436" s="742"/>
      <c r="K436" s="744"/>
      <c r="L436" s="742"/>
      <c r="M436" s="774"/>
      <c r="N436" s="422" t="s">
        <v>146</v>
      </c>
      <c r="O436" s="428">
        <v>2760</v>
      </c>
      <c r="P436" s="429">
        <v>20</v>
      </c>
      <c r="Q436" s="578"/>
      <c r="R436" s="422"/>
      <c r="S436" s="342" t="s">
        <v>173</v>
      </c>
      <c r="T436" s="480"/>
      <c r="U436" s="342" t="s">
        <v>173</v>
      </c>
      <c r="V436" s="349"/>
      <c r="W436" s="505"/>
      <c r="X436" s="342"/>
      <c r="Y436" s="480"/>
      <c r="Z436" s="479"/>
      <c r="AA436" s="480"/>
      <c r="AB436" s="482"/>
      <c r="AC436" s="484"/>
      <c r="AD436" s="194" t="s">
        <v>156</v>
      </c>
      <c r="AE436" s="486"/>
      <c r="AF436" s="489"/>
      <c r="AG436" s="484"/>
      <c r="AH436" s="344" t="s">
        <v>157</v>
      </c>
      <c r="AI436" s="362">
        <v>1400</v>
      </c>
      <c r="AJ436" s="363">
        <v>1560</v>
      </c>
      <c r="AK436" s="480"/>
      <c r="AL436" s="766"/>
      <c r="AM436" s="768"/>
      <c r="AN436" s="569"/>
      <c r="AO436" s="769"/>
      <c r="AP436" s="771"/>
      <c r="AQ436" s="749"/>
      <c r="AR436" s="751"/>
      <c r="AS436" s="753"/>
      <c r="AT436" s="763"/>
      <c r="AU436" s="765"/>
      <c r="AV436" s="765"/>
      <c r="AW436" s="780"/>
      <c r="AX436" s="563"/>
      <c r="AY436" s="755"/>
      <c r="AZ436" s="161"/>
      <c r="BA436" s="161"/>
    </row>
    <row r="437" spans="1:53" ht="16.5" customHeight="1">
      <c r="A437" s="498"/>
      <c r="B437" s="501"/>
      <c r="C437" s="548" t="s">
        <v>158</v>
      </c>
      <c r="D437" s="214" t="s">
        <v>159</v>
      </c>
      <c r="E437" s="207"/>
      <c r="F437" s="425">
        <v>51240</v>
      </c>
      <c r="G437" s="419" t="s">
        <v>146</v>
      </c>
      <c r="H437" s="426">
        <v>460</v>
      </c>
      <c r="I437" s="427" t="s">
        <v>147</v>
      </c>
      <c r="J437" s="742"/>
      <c r="K437" s="744"/>
      <c r="L437" s="742"/>
      <c r="M437" s="774"/>
      <c r="N437" s="430"/>
      <c r="O437" s="352"/>
      <c r="P437" s="431"/>
      <c r="Q437" s="578"/>
      <c r="R437" s="422"/>
      <c r="S437" s="342">
        <v>138860</v>
      </c>
      <c r="T437" s="480"/>
      <c r="U437" s="343">
        <v>1390</v>
      </c>
      <c r="V437" s="340"/>
      <c r="W437" s="505"/>
      <c r="X437" s="343"/>
      <c r="Y437" s="480" t="s">
        <v>146</v>
      </c>
      <c r="Z437" s="550">
        <v>6370</v>
      </c>
      <c r="AA437" s="480"/>
      <c r="AB437" s="482"/>
      <c r="AC437" s="484"/>
      <c r="AD437" s="194" t="s">
        <v>160</v>
      </c>
      <c r="AE437" s="486"/>
      <c r="AF437" s="489"/>
      <c r="AG437" s="484"/>
      <c r="AH437" s="344" t="s">
        <v>161</v>
      </c>
      <c r="AI437" s="362">
        <v>1520</v>
      </c>
      <c r="AJ437" s="363">
        <v>1720</v>
      </c>
      <c r="AK437" s="480"/>
      <c r="AL437" s="766"/>
      <c r="AM437" s="768"/>
      <c r="AN437" s="569"/>
      <c r="AO437" s="769"/>
      <c r="AP437" s="771"/>
      <c r="AQ437" s="749"/>
      <c r="AR437" s="751"/>
      <c r="AS437" s="753"/>
      <c r="AT437" s="756">
        <v>0.02</v>
      </c>
      <c r="AU437" s="758">
        <v>0.03</v>
      </c>
      <c r="AV437" s="758">
        <v>0.05</v>
      </c>
      <c r="AW437" s="760">
        <v>0.06</v>
      </c>
      <c r="AX437" s="563"/>
      <c r="AY437" s="776">
        <v>0.06</v>
      </c>
      <c r="AZ437" s="161"/>
      <c r="BA437" s="161"/>
    </row>
    <row r="438" spans="1:53" ht="16.5" customHeight="1">
      <c r="A438" s="498"/>
      <c r="B438" s="501"/>
      <c r="C438" s="549"/>
      <c r="D438" s="221" t="s">
        <v>162</v>
      </c>
      <c r="E438" s="207"/>
      <c r="F438" s="432">
        <v>94900</v>
      </c>
      <c r="G438" s="419" t="s">
        <v>146</v>
      </c>
      <c r="H438" s="433">
        <v>880</v>
      </c>
      <c r="I438" s="434" t="s">
        <v>147</v>
      </c>
      <c r="J438" s="742"/>
      <c r="K438" s="745"/>
      <c r="L438" s="742"/>
      <c r="M438" s="775"/>
      <c r="N438" s="430"/>
      <c r="O438" s="352"/>
      <c r="P438" s="431"/>
      <c r="Q438" s="578"/>
      <c r="R438" s="422"/>
      <c r="S438" s="350"/>
      <c r="T438" s="480"/>
      <c r="U438" s="350"/>
      <c r="V438" s="351"/>
      <c r="W438" s="505"/>
      <c r="X438" s="350"/>
      <c r="Y438" s="480"/>
      <c r="Z438" s="551"/>
      <c r="AA438" s="480"/>
      <c r="AB438" s="483"/>
      <c r="AC438" s="484"/>
      <c r="AD438" s="225" t="s">
        <v>163</v>
      </c>
      <c r="AE438" s="487"/>
      <c r="AF438" s="490"/>
      <c r="AG438" s="484"/>
      <c r="AH438" s="345" t="s">
        <v>164</v>
      </c>
      <c r="AI438" s="364">
        <v>1570</v>
      </c>
      <c r="AJ438" s="365">
        <v>1740</v>
      </c>
      <c r="AK438" s="480"/>
      <c r="AL438" s="767"/>
      <c r="AM438" s="768"/>
      <c r="AN438" s="570"/>
      <c r="AO438" s="769"/>
      <c r="AP438" s="772"/>
      <c r="AQ438" s="749"/>
      <c r="AR438" s="752"/>
      <c r="AS438" s="753"/>
      <c r="AT438" s="757"/>
      <c r="AU438" s="759"/>
      <c r="AV438" s="759"/>
      <c r="AW438" s="761"/>
      <c r="AX438" s="563"/>
      <c r="AY438" s="777"/>
      <c r="AZ438" s="161"/>
      <c r="BA438" s="161"/>
    </row>
    <row r="439" spans="1:53" ht="16.5" customHeight="1">
      <c r="A439" s="498"/>
      <c r="B439" s="500" t="s">
        <v>174</v>
      </c>
      <c r="C439" s="502" t="s">
        <v>144</v>
      </c>
      <c r="D439" s="206" t="s">
        <v>145</v>
      </c>
      <c r="E439" s="207"/>
      <c r="F439" s="418">
        <v>15650</v>
      </c>
      <c r="G439" s="419" t="s">
        <v>146</v>
      </c>
      <c r="H439" s="420">
        <v>130</v>
      </c>
      <c r="I439" s="421" t="s">
        <v>147</v>
      </c>
      <c r="J439" s="742" t="s">
        <v>146</v>
      </c>
      <c r="K439" s="743">
        <v>2800</v>
      </c>
      <c r="L439" s="742" t="s">
        <v>146</v>
      </c>
      <c r="M439" s="773">
        <v>20</v>
      </c>
      <c r="N439" s="422"/>
      <c r="O439" s="423"/>
      <c r="P439" s="424"/>
      <c r="Q439" s="578"/>
      <c r="R439" s="422"/>
      <c r="S439" s="342" t="s">
        <v>175</v>
      </c>
      <c r="T439" s="480"/>
      <c r="U439" s="342" t="s">
        <v>175</v>
      </c>
      <c r="V439" s="349"/>
      <c r="W439" s="505"/>
      <c r="X439" s="342"/>
      <c r="Y439" s="480" t="s">
        <v>146</v>
      </c>
      <c r="Z439" s="478">
        <v>4830</v>
      </c>
      <c r="AA439" s="480" t="s">
        <v>146</v>
      </c>
      <c r="AB439" s="481">
        <v>20</v>
      </c>
      <c r="AC439" s="484" t="s">
        <v>146</v>
      </c>
      <c r="AD439" s="213" t="s">
        <v>150</v>
      </c>
      <c r="AE439" s="485">
        <v>1230</v>
      </c>
      <c r="AF439" s="488">
        <v>1380</v>
      </c>
      <c r="AG439" s="484" t="s">
        <v>146</v>
      </c>
      <c r="AH439" s="341" t="s">
        <v>151</v>
      </c>
      <c r="AI439" s="360">
        <v>2500</v>
      </c>
      <c r="AJ439" s="361">
        <v>2790</v>
      </c>
      <c r="AK439" s="480" t="s">
        <v>146</v>
      </c>
      <c r="AL439" s="778">
        <v>2460</v>
      </c>
      <c r="AM439" s="768" t="s">
        <v>146</v>
      </c>
      <c r="AN439" s="568">
        <v>20</v>
      </c>
      <c r="AO439" s="769" t="s">
        <v>152</v>
      </c>
      <c r="AP439" s="770">
        <v>2540</v>
      </c>
      <c r="AQ439" s="749" t="s">
        <v>146</v>
      </c>
      <c r="AR439" s="750">
        <v>20</v>
      </c>
      <c r="AS439" s="753" t="s">
        <v>152</v>
      </c>
      <c r="AT439" s="762" t="s">
        <v>154</v>
      </c>
      <c r="AU439" s="764" t="s">
        <v>154</v>
      </c>
      <c r="AV439" s="764" t="s">
        <v>154</v>
      </c>
      <c r="AW439" s="779" t="s">
        <v>154</v>
      </c>
      <c r="AX439" s="563" t="s">
        <v>152</v>
      </c>
      <c r="AY439" s="754" t="s">
        <v>270</v>
      </c>
      <c r="AZ439" s="161"/>
      <c r="BA439" s="161"/>
    </row>
    <row r="440" spans="1:53" ht="16.5" customHeight="1">
      <c r="A440" s="498"/>
      <c r="B440" s="501"/>
      <c r="C440" s="503"/>
      <c r="D440" s="214" t="s">
        <v>155</v>
      </c>
      <c r="E440" s="207"/>
      <c r="F440" s="425">
        <v>20300</v>
      </c>
      <c r="G440" s="419" t="s">
        <v>146</v>
      </c>
      <c r="H440" s="426">
        <v>170</v>
      </c>
      <c r="I440" s="427" t="s">
        <v>147</v>
      </c>
      <c r="J440" s="742"/>
      <c r="K440" s="744"/>
      <c r="L440" s="742"/>
      <c r="M440" s="774"/>
      <c r="N440" s="422" t="s">
        <v>146</v>
      </c>
      <c r="O440" s="428">
        <v>2760</v>
      </c>
      <c r="P440" s="429">
        <v>20</v>
      </c>
      <c r="Q440" s="578"/>
      <c r="R440" s="422"/>
      <c r="S440" s="342">
        <v>154980</v>
      </c>
      <c r="T440" s="480"/>
      <c r="U440" s="343">
        <v>1550</v>
      </c>
      <c r="V440" s="340"/>
      <c r="W440" s="505"/>
      <c r="X440" s="343"/>
      <c r="Y440" s="480"/>
      <c r="Z440" s="479"/>
      <c r="AA440" s="480"/>
      <c r="AB440" s="482"/>
      <c r="AC440" s="484"/>
      <c r="AD440" s="194" t="s">
        <v>156</v>
      </c>
      <c r="AE440" s="486"/>
      <c r="AF440" s="489"/>
      <c r="AG440" s="484"/>
      <c r="AH440" s="344" t="s">
        <v>157</v>
      </c>
      <c r="AI440" s="362">
        <v>1560</v>
      </c>
      <c r="AJ440" s="363">
        <v>1720</v>
      </c>
      <c r="AK440" s="480"/>
      <c r="AL440" s="766"/>
      <c r="AM440" s="768"/>
      <c r="AN440" s="569"/>
      <c r="AO440" s="769"/>
      <c r="AP440" s="771"/>
      <c r="AQ440" s="749"/>
      <c r="AR440" s="751"/>
      <c r="AS440" s="753"/>
      <c r="AT440" s="763"/>
      <c r="AU440" s="765"/>
      <c r="AV440" s="765"/>
      <c r="AW440" s="780"/>
      <c r="AX440" s="563"/>
      <c r="AY440" s="755"/>
      <c r="AZ440" s="161"/>
      <c r="BA440" s="161"/>
    </row>
    <row r="441" spans="1:53" ht="16.5" customHeight="1">
      <c r="A441" s="498"/>
      <c r="B441" s="501"/>
      <c r="C441" s="548" t="s">
        <v>158</v>
      </c>
      <c r="D441" s="214" t="s">
        <v>159</v>
      </c>
      <c r="E441" s="207"/>
      <c r="F441" s="425">
        <v>49440</v>
      </c>
      <c r="G441" s="419" t="s">
        <v>146</v>
      </c>
      <c r="H441" s="426">
        <v>440</v>
      </c>
      <c r="I441" s="427" t="s">
        <v>147</v>
      </c>
      <c r="J441" s="742"/>
      <c r="K441" s="744"/>
      <c r="L441" s="742"/>
      <c r="M441" s="774"/>
      <c r="N441" s="430"/>
      <c r="O441" s="352"/>
      <c r="P441" s="431"/>
      <c r="Q441" s="578"/>
      <c r="R441" s="422"/>
      <c r="S441" s="350"/>
      <c r="T441" s="480"/>
      <c r="U441" s="350"/>
      <c r="V441" s="351"/>
      <c r="W441" s="505"/>
      <c r="X441" s="350"/>
      <c r="Y441" s="480" t="s">
        <v>146</v>
      </c>
      <c r="Z441" s="550">
        <v>5930</v>
      </c>
      <c r="AA441" s="480"/>
      <c r="AB441" s="482"/>
      <c r="AC441" s="484"/>
      <c r="AD441" s="194" t="s">
        <v>160</v>
      </c>
      <c r="AE441" s="486"/>
      <c r="AF441" s="489"/>
      <c r="AG441" s="484"/>
      <c r="AH441" s="344" t="s">
        <v>161</v>
      </c>
      <c r="AI441" s="362">
        <v>1720</v>
      </c>
      <c r="AJ441" s="363">
        <v>1930</v>
      </c>
      <c r="AK441" s="480"/>
      <c r="AL441" s="766"/>
      <c r="AM441" s="768"/>
      <c r="AN441" s="569"/>
      <c r="AO441" s="769"/>
      <c r="AP441" s="771"/>
      <c r="AQ441" s="749"/>
      <c r="AR441" s="751"/>
      <c r="AS441" s="753"/>
      <c r="AT441" s="756">
        <v>0.02</v>
      </c>
      <c r="AU441" s="758">
        <v>0.03</v>
      </c>
      <c r="AV441" s="758">
        <v>0.05</v>
      </c>
      <c r="AW441" s="760">
        <v>0.06</v>
      </c>
      <c r="AX441" s="563"/>
      <c r="AY441" s="776">
        <v>7.0000000000000007E-2</v>
      </c>
      <c r="AZ441" s="161"/>
      <c r="BA441" s="161"/>
    </row>
    <row r="442" spans="1:53" ht="16.5" customHeight="1">
      <c r="A442" s="498"/>
      <c r="B442" s="501"/>
      <c r="C442" s="549"/>
      <c r="D442" s="221" t="s">
        <v>162</v>
      </c>
      <c r="E442" s="207"/>
      <c r="F442" s="432">
        <v>92830</v>
      </c>
      <c r="G442" s="419" t="s">
        <v>146</v>
      </c>
      <c r="H442" s="433">
        <v>860</v>
      </c>
      <c r="I442" s="434" t="s">
        <v>147</v>
      </c>
      <c r="J442" s="742"/>
      <c r="K442" s="745"/>
      <c r="L442" s="742"/>
      <c r="M442" s="775"/>
      <c r="N442" s="430"/>
      <c r="O442" s="352"/>
      <c r="P442" s="431"/>
      <c r="Q442" s="578"/>
      <c r="R442" s="422"/>
      <c r="S442" s="342" t="s">
        <v>176</v>
      </c>
      <c r="T442" s="480"/>
      <c r="U442" s="342" t="s">
        <v>176</v>
      </c>
      <c r="V442" s="349"/>
      <c r="W442" s="505"/>
      <c r="X442" s="342"/>
      <c r="Y442" s="480"/>
      <c r="Z442" s="551"/>
      <c r="AA442" s="480"/>
      <c r="AB442" s="483"/>
      <c r="AC442" s="484"/>
      <c r="AD442" s="225" t="s">
        <v>163</v>
      </c>
      <c r="AE442" s="487"/>
      <c r="AF442" s="490"/>
      <c r="AG442" s="484"/>
      <c r="AH442" s="345" t="s">
        <v>164</v>
      </c>
      <c r="AI442" s="364">
        <v>1740</v>
      </c>
      <c r="AJ442" s="365">
        <v>1970</v>
      </c>
      <c r="AK442" s="480"/>
      <c r="AL442" s="767"/>
      <c r="AM442" s="768"/>
      <c r="AN442" s="570"/>
      <c r="AO442" s="769"/>
      <c r="AP442" s="772"/>
      <c r="AQ442" s="749"/>
      <c r="AR442" s="752"/>
      <c r="AS442" s="753"/>
      <c r="AT442" s="757"/>
      <c r="AU442" s="759"/>
      <c r="AV442" s="759"/>
      <c r="AW442" s="761"/>
      <c r="AX442" s="563"/>
      <c r="AY442" s="777"/>
      <c r="AZ442" s="161"/>
      <c r="BA442" s="161"/>
    </row>
    <row r="443" spans="1:53" ht="16.5" customHeight="1">
      <c r="A443" s="498"/>
      <c r="B443" s="500" t="s">
        <v>177</v>
      </c>
      <c r="C443" s="502" t="s">
        <v>144</v>
      </c>
      <c r="D443" s="206" t="s">
        <v>145</v>
      </c>
      <c r="E443" s="207"/>
      <c r="F443" s="418">
        <v>14660</v>
      </c>
      <c r="G443" s="419" t="s">
        <v>146</v>
      </c>
      <c r="H443" s="420">
        <v>120</v>
      </c>
      <c r="I443" s="421" t="s">
        <v>147</v>
      </c>
      <c r="J443" s="742" t="s">
        <v>146</v>
      </c>
      <c r="K443" s="743">
        <v>2490</v>
      </c>
      <c r="L443" s="742" t="s">
        <v>146</v>
      </c>
      <c r="M443" s="773">
        <v>20</v>
      </c>
      <c r="N443" s="422"/>
      <c r="O443" s="423"/>
      <c r="P443" s="424"/>
      <c r="Q443" s="578"/>
      <c r="R443" s="422"/>
      <c r="S443" s="342">
        <v>171140</v>
      </c>
      <c r="T443" s="480"/>
      <c r="U443" s="343">
        <v>1710</v>
      </c>
      <c r="V443" s="340"/>
      <c r="W443" s="505"/>
      <c r="X443" s="343"/>
      <c r="Y443" s="480" t="s">
        <v>146</v>
      </c>
      <c r="Z443" s="478">
        <v>4580</v>
      </c>
      <c r="AA443" s="480" t="s">
        <v>146</v>
      </c>
      <c r="AB443" s="481">
        <v>20</v>
      </c>
      <c r="AC443" s="484" t="s">
        <v>146</v>
      </c>
      <c r="AD443" s="213" t="s">
        <v>150</v>
      </c>
      <c r="AE443" s="485">
        <v>1090</v>
      </c>
      <c r="AF443" s="488">
        <v>1200</v>
      </c>
      <c r="AG443" s="484" t="s">
        <v>146</v>
      </c>
      <c r="AH443" s="341" t="s">
        <v>151</v>
      </c>
      <c r="AI443" s="360">
        <v>2220</v>
      </c>
      <c r="AJ443" s="361">
        <v>2500</v>
      </c>
      <c r="AK443" s="480" t="s">
        <v>146</v>
      </c>
      <c r="AL443" s="778">
        <v>2180</v>
      </c>
      <c r="AM443" s="768" t="s">
        <v>146</v>
      </c>
      <c r="AN443" s="568">
        <v>20</v>
      </c>
      <c r="AO443" s="769" t="s">
        <v>152</v>
      </c>
      <c r="AP443" s="770">
        <v>2260</v>
      </c>
      <c r="AQ443" s="749" t="s">
        <v>146</v>
      </c>
      <c r="AR443" s="750">
        <v>20</v>
      </c>
      <c r="AS443" s="753" t="s">
        <v>152</v>
      </c>
      <c r="AT443" s="762" t="s">
        <v>154</v>
      </c>
      <c r="AU443" s="764" t="s">
        <v>154</v>
      </c>
      <c r="AV443" s="764" t="s">
        <v>154</v>
      </c>
      <c r="AW443" s="779" t="s">
        <v>154</v>
      </c>
      <c r="AX443" s="563" t="s">
        <v>152</v>
      </c>
      <c r="AY443" s="754" t="s">
        <v>270</v>
      </c>
      <c r="AZ443" s="161"/>
      <c r="BA443" s="161"/>
    </row>
    <row r="444" spans="1:53" ht="16.5" customHeight="1">
      <c r="A444" s="498"/>
      <c r="B444" s="501"/>
      <c r="C444" s="503"/>
      <c r="D444" s="214" t="s">
        <v>155</v>
      </c>
      <c r="E444" s="207"/>
      <c r="F444" s="425">
        <v>19170</v>
      </c>
      <c r="G444" s="419" t="s">
        <v>146</v>
      </c>
      <c r="H444" s="426">
        <v>160</v>
      </c>
      <c r="I444" s="427" t="s">
        <v>147</v>
      </c>
      <c r="J444" s="742"/>
      <c r="K444" s="744"/>
      <c r="L444" s="742"/>
      <c r="M444" s="774"/>
      <c r="N444" s="422" t="s">
        <v>146</v>
      </c>
      <c r="O444" s="428">
        <v>2760</v>
      </c>
      <c r="P444" s="429">
        <v>20</v>
      </c>
      <c r="Q444" s="578"/>
      <c r="R444" s="422"/>
      <c r="S444" s="350"/>
      <c r="T444" s="480"/>
      <c r="U444" s="350"/>
      <c r="V444" s="351"/>
      <c r="W444" s="505"/>
      <c r="X444" s="350"/>
      <c r="Y444" s="480"/>
      <c r="Z444" s="479"/>
      <c r="AA444" s="480"/>
      <c r="AB444" s="482"/>
      <c r="AC444" s="484"/>
      <c r="AD444" s="194" t="s">
        <v>156</v>
      </c>
      <c r="AE444" s="486"/>
      <c r="AF444" s="489"/>
      <c r="AG444" s="484"/>
      <c r="AH444" s="344" t="s">
        <v>157</v>
      </c>
      <c r="AI444" s="362">
        <v>1400</v>
      </c>
      <c r="AJ444" s="363">
        <v>1560</v>
      </c>
      <c r="AK444" s="480"/>
      <c r="AL444" s="766"/>
      <c r="AM444" s="768"/>
      <c r="AN444" s="569"/>
      <c r="AO444" s="769"/>
      <c r="AP444" s="771"/>
      <c r="AQ444" s="749"/>
      <c r="AR444" s="751"/>
      <c r="AS444" s="753"/>
      <c r="AT444" s="763"/>
      <c r="AU444" s="765"/>
      <c r="AV444" s="765"/>
      <c r="AW444" s="780"/>
      <c r="AX444" s="563"/>
      <c r="AY444" s="755"/>
      <c r="AZ444" s="161"/>
      <c r="BA444" s="161"/>
    </row>
    <row r="445" spans="1:53" ht="16.5" customHeight="1">
      <c r="A445" s="498"/>
      <c r="B445" s="501"/>
      <c r="C445" s="548" t="s">
        <v>158</v>
      </c>
      <c r="D445" s="214" t="s">
        <v>159</v>
      </c>
      <c r="E445" s="207"/>
      <c r="F445" s="425">
        <v>48010</v>
      </c>
      <c r="G445" s="419" t="s">
        <v>146</v>
      </c>
      <c r="H445" s="426">
        <v>430</v>
      </c>
      <c r="I445" s="427" t="s">
        <v>147</v>
      </c>
      <c r="J445" s="742"/>
      <c r="K445" s="744"/>
      <c r="L445" s="742"/>
      <c r="M445" s="774"/>
      <c r="N445" s="430"/>
      <c r="O445" s="352"/>
      <c r="P445" s="431"/>
      <c r="Q445" s="578"/>
      <c r="R445" s="422"/>
      <c r="S445" s="342" t="s">
        <v>178</v>
      </c>
      <c r="T445" s="480"/>
      <c r="U445" s="342" t="s">
        <v>178</v>
      </c>
      <c r="V445" s="349"/>
      <c r="W445" s="505"/>
      <c r="X445" s="342"/>
      <c r="Y445" s="480" t="s">
        <v>146</v>
      </c>
      <c r="Z445" s="550">
        <v>5580</v>
      </c>
      <c r="AA445" s="480"/>
      <c r="AB445" s="482"/>
      <c r="AC445" s="484"/>
      <c r="AD445" s="194" t="s">
        <v>160</v>
      </c>
      <c r="AE445" s="486"/>
      <c r="AF445" s="489"/>
      <c r="AG445" s="484"/>
      <c r="AH445" s="344" t="s">
        <v>161</v>
      </c>
      <c r="AI445" s="362">
        <v>1520</v>
      </c>
      <c r="AJ445" s="363">
        <v>1720</v>
      </c>
      <c r="AK445" s="480"/>
      <c r="AL445" s="766"/>
      <c r="AM445" s="768"/>
      <c r="AN445" s="569"/>
      <c r="AO445" s="769"/>
      <c r="AP445" s="771"/>
      <c r="AQ445" s="749"/>
      <c r="AR445" s="751"/>
      <c r="AS445" s="753"/>
      <c r="AT445" s="756">
        <v>0.02</v>
      </c>
      <c r="AU445" s="758">
        <v>0.03</v>
      </c>
      <c r="AV445" s="758">
        <v>0.05</v>
      </c>
      <c r="AW445" s="760">
        <v>7.0000000000000007E-2</v>
      </c>
      <c r="AX445" s="563"/>
      <c r="AY445" s="776">
        <v>7.0000000000000007E-2</v>
      </c>
      <c r="AZ445" s="161"/>
      <c r="BA445" s="161"/>
    </row>
    <row r="446" spans="1:53" ht="16.5" customHeight="1">
      <c r="A446" s="498"/>
      <c r="B446" s="501"/>
      <c r="C446" s="549"/>
      <c r="D446" s="221" t="s">
        <v>162</v>
      </c>
      <c r="E446" s="207"/>
      <c r="F446" s="432">
        <v>91200</v>
      </c>
      <c r="G446" s="419" t="s">
        <v>146</v>
      </c>
      <c r="H446" s="433">
        <v>850</v>
      </c>
      <c r="I446" s="434" t="s">
        <v>147</v>
      </c>
      <c r="J446" s="742"/>
      <c r="K446" s="745"/>
      <c r="L446" s="742"/>
      <c r="M446" s="775"/>
      <c r="N446" s="430"/>
      <c r="O446" s="352"/>
      <c r="P446" s="431"/>
      <c r="Q446" s="578"/>
      <c r="R446" s="422"/>
      <c r="S446" s="342">
        <v>187250</v>
      </c>
      <c r="T446" s="480"/>
      <c r="U446" s="343">
        <v>1870</v>
      </c>
      <c r="V446" s="340"/>
      <c r="W446" s="505"/>
      <c r="X446" s="343"/>
      <c r="Y446" s="480"/>
      <c r="Z446" s="551"/>
      <c r="AA446" s="480"/>
      <c r="AB446" s="483"/>
      <c r="AC446" s="484"/>
      <c r="AD446" s="225" t="s">
        <v>163</v>
      </c>
      <c r="AE446" s="487"/>
      <c r="AF446" s="490"/>
      <c r="AG446" s="484"/>
      <c r="AH446" s="345" t="s">
        <v>164</v>
      </c>
      <c r="AI446" s="364">
        <v>1570</v>
      </c>
      <c r="AJ446" s="365">
        <v>1740</v>
      </c>
      <c r="AK446" s="480"/>
      <c r="AL446" s="767"/>
      <c r="AM446" s="768"/>
      <c r="AN446" s="570"/>
      <c r="AO446" s="769"/>
      <c r="AP446" s="772"/>
      <c r="AQ446" s="749"/>
      <c r="AR446" s="752"/>
      <c r="AS446" s="753"/>
      <c r="AT446" s="757"/>
      <c r="AU446" s="759"/>
      <c r="AV446" s="759"/>
      <c r="AW446" s="761"/>
      <c r="AX446" s="563"/>
      <c r="AY446" s="777"/>
      <c r="AZ446" s="161"/>
      <c r="BA446" s="161"/>
    </row>
    <row r="447" spans="1:53" ht="16.5" customHeight="1">
      <c r="A447" s="498"/>
      <c r="B447" s="500" t="s">
        <v>179</v>
      </c>
      <c r="C447" s="502" t="s">
        <v>144</v>
      </c>
      <c r="D447" s="206" t="s">
        <v>145</v>
      </c>
      <c r="E447" s="207"/>
      <c r="F447" s="418">
        <v>12920</v>
      </c>
      <c r="G447" s="419" t="s">
        <v>146</v>
      </c>
      <c r="H447" s="420">
        <v>110</v>
      </c>
      <c r="I447" s="421" t="s">
        <v>147</v>
      </c>
      <c r="J447" s="742" t="s">
        <v>146</v>
      </c>
      <c r="K447" s="743">
        <v>2240</v>
      </c>
      <c r="L447" s="742" t="s">
        <v>146</v>
      </c>
      <c r="M447" s="773">
        <v>20</v>
      </c>
      <c r="N447" s="422"/>
      <c r="O447" s="423"/>
      <c r="P447" s="424"/>
      <c r="Q447" s="578"/>
      <c r="R447" s="422"/>
      <c r="S447" s="350"/>
      <c r="T447" s="480"/>
      <c r="U447" s="350"/>
      <c r="V447" s="351"/>
      <c r="W447" s="505"/>
      <c r="X447" s="350"/>
      <c r="Y447" s="577"/>
      <c r="Z447" s="352"/>
      <c r="AA447" s="578"/>
      <c r="AB447" s="353"/>
      <c r="AC447" s="558" t="s">
        <v>146</v>
      </c>
      <c r="AD447" s="213" t="s">
        <v>150</v>
      </c>
      <c r="AE447" s="485">
        <v>990</v>
      </c>
      <c r="AF447" s="488">
        <v>1090</v>
      </c>
      <c r="AG447" s="484" t="s">
        <v>146</v>
      </c>
      <c r="AH447" s="341" t="s">
        <v>151</v>
      </c>
      <c r="AI447" s="360">
        <v>1940</v>
      </c>
      <c r="AJ447" s="361">
        <v>2190</v>
      </c>
      <c r="AK447" s="480" t="s">
        <v>146</v>
      </c>
      <c r="AL447" s="778">
        <v>1970</v>
      </c>
      <c r="AM447" s="768" t="s">
        <v>146</v>
      </c>
      <c r="AN447" s="568">
        <v>20</v>
      </c>
      <c r="AO447" s="769" t="s">
        <v>152</v>
      </c>
      <c r="AP447" s="770">
        <v>2030</v>
      </c>
      <c r="AQ447" s="749" t="s">
        <v>146</v>
      </c>
      <c r="AR447" s="750">
        <v>20</v>
      </c>
      <c r="AS447" s="753" t="s">
        <v>152</v>
      </c>
      <c r="AT447" s="762" t="s">
        <v>154</v>
      </c>
      <c r="AU447" s="764" t="s">
        <v>154</v>
      </c>
      <c r="AV447" s="764" t="s">
        <v>154</v>
      </c>
      <c r="AW447" s="779" t="s">
        <v>154</v>
      </c>
      <c r="AX447" s="563" t="s">
        <v>152</v>
      </c>
      <c r="AY447" s="754" t="s">
        <v>270</v>
      </c>
      <c r="AZ447" s="161"/>
      <c r="BA447" s="161"/>
    </row>
    <row r="448" spans="1:53" ht="16.5" customHeight="1">
      <c r="A448" s="498"/>
      <c r="B448" s="501"/>
      <c r="C448" s="503"/>
      <c r="D448" s="214" t="s">
        <v>155</v>
      </c>
      <c r="E448" s="207"/>
      <c r="F448" s="425">
        <v>17200</v>
      </c>
      <c r="G448" s="419" t="s">
        <v>146</v>
      </c>
      <c r="H448" s="426">
        <v>140</v>
      </c>
      <c r="I448" s="427" t="s">
        <v>147</v>
      </c>
      <c r="J448" s="742"/>
      <c r="K448" s="744"/>
      <c r="L448" s="742"/>
      <c r="M448" s="774"/>
      <c r="N448" s="422" t="s">
        <v>146</v>
      </c>
      <c r="O448" s="428">
        <v>2760</v>
      </c>
      <c r="P448" s="429">
        <v>20</v>
      </c>
      <c r="Q448" s="578"/>
      <c r="R448" s="422"/>
      <c r="S448" s="342" t="s">
        <v>180</v>
      </c>
      <c r="T448" s="480"/>
      <c r="U448" s="342" t="s">
        <v>180</v>
      </c>
      <c r="V448" s="349"/>
      <c r="W448" s="505"/>
      <c r="X448" s="342" t="s">
        <v>181</v>
      </c>
      <c r="Y448" s="577"/>
      <c r="Z448" s="352"/>
      <c r="AA448" s="578"/>
      <c r="AB448" s="354"/>
      <c r="AC448" s="558"/>
      <c r="AD448" s="194" t="s">
        <v>156</v>
      </c>
      <c r="AE448" s="486"/>
      <c r="AF448" s="489"/>
      <c r="AG448" s="484"/>
      <c r="AH448" s="344" t="s">
        <v>157</v>
      </c>
      <c r="AI448" s="362">
        <v>1200</v>
      </c>
      <c r="AJ448" s="363">
        <v>1360</v>
      </c>
      <c r="AK448" s="480"/>
      <c r="AL448" s="766"/>
      <c r="AM448" s="768"/>
      <c r="AN448" s="569"/>
      <c r="AO448" s="769"/>
      <c r="AP448" s="771"/>
      <c r="AQ448" s="749"/>
      <c r="AR448" s="751"/>
      <c r="AS448" s="753"/>
      <c r="AT448" s="763"/>
      <c r="AU448" s="765"/>
      <c r="AV448" s="765"/>
      <c r="AW448" s="780"/>
      <c r="AX448" s="563"/>
      <c r="AY448" s="755"/>
      <c r="AZ448" s="161"/>
      <c r="BA448" s="161"/>
    </row>
    <row r="449" spans="1:53" ht="16.5" customHeight="1">
      <c r="A449" s="498"/>
      <c r="B449" s="501"/>
      <c r="C449" s="548" t="s">
        <v>158</v>
      </c>
      <c r="D449" s="214" t="s">
        <v>159</v>
      </c>
      <c r="E449" s="207"/>
      <c r="F449" s="425">
        <v>45520</v>
      </c>
      <c r="G449" s="419" t="s">
        <v>146</v>
      </c>
      <c r="H449" s="426">
        <v>400</v>
      </c>
      <c r="I449" s="427" t="s">
        <v>147</v>
      </c>
      <c r="J449" s="742"/>
      <c r="K449" s="744"/>
      <c r="L449" s="742"/>
      <c r="M449" s="774"/>
      <c r="N449" s="430"/>
      <c r="O449" s="352"/>
      <c r="P449" s="431"/>
      <c r="Q449" s="578"/>
      <c r="R449" s="422"/>
      <c r="S449" s="342">
        <v>203360</v>
      </c>
      <c r="T449" s="480"/>
      <c r="U449" s="343">
        <v>2030</v>
      </c>
      <c r="V449" s="340"/>
      <c r="W449" s="505"/>
      <c r="X449" s="355" t="s">
        <v>182</v>
      </c>
      <c r="Y449" s="577"/>
      <c r="Z449" s="352"/>
      <c r="AA449" s="578"/>
      <c r="AB449" s="354"/>
      <c r="AC449" s="558"/>
      <c r="AD449" s="194" t="s">
        <v>160</v>
      </c>
      <c r="AE449" s="486"/>
      <c r="AF449" s="489"/>
      <c r="AG449" s="484"/>
      <c r="AH449" s="344" t="s">
        <v>161</v>
      </c>
      <c r="AI449" s="362">
        <v>1320</v>
      </c>
      <c r="AJ449" s="363">
        <v>1470</v>
      </c>
      <c r="AK449" s="480"/>
      <c r="AL449" s="766"/>
      <c r="AM449" s="768"/>
      <c r="AN449" s="569"/>
      <c r="AO449" s="769"/>
      <c r="AP449" s="771"/>
      <c r="AQ449" s="749"/>
      <c r="AR449" s="751"/>
      <c r="AS449" s="753"/>
      <c r="AT449" s="756">
        <v>0.02</v>
      </c>
      <c r="AU449" s="758">
        <v>0.03</v>
      </c>
      <c r="AV449" s="758">
        <v>0.05</v>
      </c>
      <c r="AW449" s="760">
        <v>7.0000000000000007E-2</v>
      </c>
      <c r="AX449" s="563"/>
      <c r="AY449" s="776">
        <v>7.0000000000000007E-2</v>
      </c>
      <c r="AZ449" s="161"/>
      <c r="BA449" s="161"/>
    </row>
    <row r="450" spans="1:53" ht="16.5" customHeight="1">
      <c r="A450" s="498"/>
      <c r="B450" s="501"/>
      <c r="C450" s="549"/>
      <c r="D450" s="221" t="s">
        <v>162</v>
      </c>
      <c r="E450" s="207"/>
      <c r="F450" s="432">
        <v>88340</v>
      </c>
      <c r="G450" s="419" t="s">
        <v>146</v>
      </c>
      <c r="H450" s="433">
        <v>820</v>
      </c>
      <c r="I450" s="434" t="s">
        <v>147</v>
      </c>
      <c r="J450" s="742"/>
      <c r="K450" s="745"/>
      <c r="L450" s="742"/>
      <c r="M450" s="775"/>
      <c r="N450" s="430"/>
      <c r="O450" s="352"/>
      <c r="P450" s="431"/>
      <c r="Q450" s="578"/>
      <c r="R450" s="422"/>
      <c r="S450" s="350"/>
      <c r="T450" s="480"/>
      <c r="U450" s="350"/>
      <c r="V450" s="351"/>
      <c r="W450" s="505"/>
      <c r="X450" s="350"/>
      <c r="Y450" s="577"/>
      <c r="Z450" s="352"/>
      <c r="AA450" s="578"/>
      <c r="AB450" s="354"/>
      <c r="AC450" s="558"/>
      <c r="AD450" s="225" t="s">
        <v>163</v>
      </c>
      <c r="AE450" s="487"/>
      <c r="AF450" s="490"/>
      <c r="AG450" s="484"/>
      <c r="AH450" s="345" t="s">
        <v>164</v>
      </c>
      <c r="AI450" s="364">
        <v>1390</v>
      </c>
      <c r="AJ450" s="365">
        <v>1510</v>
      </c>
      <c r="AK450" s="480"/>
      <c r="AL450" s="767"/>
      <c r="AM450" s="768"/>
      <c r="AN450" s="570"/>
      <c r="AO450" s="769"/>
      <c r="AP450" s="772"/>
      <c r="AQ450" s="749"/>
      <c r="AR450" s="752"/>
      <c r="AS450" s="753"/>
      <c r="AT450" s="757"/>
      <c r="AU450" s="759"/>
      <c r="AV450" s="759"/>
      <c r="AW450" s="761"/>
      <c r="AX450" s="563"/>
      <c r="AY450" s="777"/>
      <c r="AZ450" s="161"/>
      <c r="BA450" s="161"/>
    </row>
    <row r="451" spans="1:53" ht="16.5" customHeight="1">
      <c r="A451" s="498"/>
      <c r="B451" s="500" t="s">
        <v>183</v>
      </c>
      <c r="C451" s="502" t="s">
        <v>144</v>
      </c>
      <c r="D451" s="206" t="s">
        <v>145</v>
      </c>
      <c r="E451" s="207"/>
      <c r="F451" s="418">
        <v>12370</v>
      </c>
      <c r="G451" s="419" t="s">
        <v>146</v>
      </c>
      <c r="H451" s="420">
        <v>100</v>
      </c>
      <c r="I451" s="421" t="s">
        <v>147</v>
      </c>
      <c r="J451" s="742" t="s">
        <v>146</v>
      </c>
      <c r="K451" s="743">
        <v>2040</v>
      </c>
      <c r="L451" s="742" t="s">
        <v>146</v>
      </c>
      <c r="M451" s="773">
        <v>20</v>
      </c>
      <c r="N451" s="422"/>
      <c r="O451" s="423"/>
      <c r="P451" s="424"/>
      <c r="Q451" s="578"/>
      <c r="R451" s="422"/>
      <c r="S451" s="342" t="s">
        <v>184</v>
      </c>
      <c r="T451" s="480"/>
      <c r="U451" s="342" t="s">
        <v>184</v>
      </c>
      <c r="V451" s="349"/>
      <c r="W451" s="505"/>
      <c r="X451" s="342"/>
      <c r="Y451" s="577"/>
      <c r="Z451" s="352"/>
      <c r="AA451" s="578"/>
      <c r="AB451" s="354"/>
      <c r="AC451" s="558" t="s">
        <v>146</v>
      </c>
      <c r="AD451" s="213" t="s">
        <v>150</v>
      </c>
      <c r="AE451" s="485">
        <v>1090</v>
      </c>
      <c r="AF451" s="488">
        <v>1200</v>
      </c>
      <c r="AG451" s="484" t="s">
        <v>146</v>
      </c>
      <c r="AH451" s="341" t="s">
        <v>151</v>
      </c>
      <c r="AI451" s="360">
        <v>2150</v>
      </c>
      <c r="AJ451" s="361">
        <v>2400</v>
      </c>
      <c r="AK451" s="480" t="s">
        <v>146</v>
      </c>
      <c r="AL451" s="778">
        <v>1790</v>
      </c>
      <c r="AM451" s="768" t="s">
        <v>146</v>
      </c>
      <c r="AN451" s="568">
        <v>10</v>
      </c>
      <c r="AO451" s="769" t="s">
        <v>152</v>
      </c>
      <c r="AP451" s="770">
        <v>1850</v>
      </c>
      <c r="AQ451" s="749" t="s">
        <v>146</v>
      </c>
      <c r="AR451" s="750">
        <v>20</v>
      </c>
      <c r="AS451" s="753" t="s">
        <v>152</v>
      </c>
      <c r="AT451" s="762" t="s">
        <v>154</v>
      </c>
      <c r="AU451" s="764" t="s">
        <v>154</v>
      </c>
      <c r="AV451" s="764" t="s">
        <v>154</v>
      </c>
      <c r="AW451" s="779" t="s">
        <v>154</v>
      </c>
      <c r="AX451" s="563" t="s">
        <v>152</v>
      </c>
      <c r="AY451" s="754" t="s">
        <v>270</v>
      </c>
      <c r="AZ451" s="161"/>
      <c r="BA451" s="161"/>
    </row>
    <row r="452" spans="1:53" ht="16.5" customHeight="1">
      <c r="A452" s="498"/>
      <c r="B452" s="501"/>
      <c r="C452" s="503"/>
      <c r="D452" s="214" t="s">
        <v>155</v>
      </c>
      <c r="E452" s="207"/>
      <c r="F452" s="425">
        <v>16570</v>
      </c>
      <c r="G452" s="419" t="s">
        <v>146</v>
      </c>
      <c r="H452" s="426">
        <v>140</v>
      </c>
      <c r="I452" s="427" t="s">
        <v>147</v>
      </c>
      <c r="J452" s="742"/>
      <c r="K452" s="744"/>
      <c r="L452" s="742"/>
      <c r="M452" s="774"/>
      <c r="N452" s="422" t="s">
        <v>146</v>
      </c>
      <c r="O452" s="428">
        <v>2760</v>
      </c>
      <c r="P452" s="429">
        <v>20</v>
      </c>
      <c r="Q452" s="578"/>
      <c r="R452" s="422"/>
      <c r="S452" s="342">
        <v>219520</v>
      </c>
      <c r="T452" s="480"/>
      <c r="U452" s="343">
        <v>2190</v>
      </c>
      <c r="V452" s="340"/>
      <c r="W452" s="505"/>
      <c r="X452" s="343"/>
      <c r="Y452" s="577"/>
      <c r="Z452" s="352"/>
      <c r="AA452" s="578"/>
      <c r="AB452" s="354"/>
      <c r="AC452" s="558"/>
      <c r="AD452" s="194" t="s">
        <v>156</v>
      </c>
      <c r="AE452" s="486"/>
      <c r="AF452" s="489"/>
      <c r="AG452" s="484"/>
      <c r="AH452" s="344" t="s">
        <v>157</v>
      </c>
      <c r="AI452" s="362">
        <v>1320</v>
      </c>
      <c r="AJ452" s="363">
        <v>1480</v>
      </c>
      <c r="AK452" s="480"/>
      <c r="AL452" s="766"/>
      <c r="AM452" s="768"/>
      <c r="AN452" s="569"/>
      <c r="AO452" s="769"/>
      <c r="AP452" s="771"/>
      <c r="AQ452" s="749"/>
      <c r="AR452" s="751"/>
      <c r="AS452" s="753"/>
      <c r="AT452" s="763"/>
      <c r="AU452" s="765"/>
      <c r="AV452" s="765"/>
      <c r="AW452" s="780"/>
      <c r="AX452" s="563"/>
      <c r="AY452" s="755"/>
      <c r="AZ452" s="161"/>
      <c r="BA452" s="161"/>
    </row>
    <row r="453" spans="1:53" ht="16.5" customHeight="1">
      <c r="A453" s="498"/>
      <c r="B453" s="501"/>
      <c r="C453" s="548" t="s">
        <v>158</v>
      </c>
      <c r="D453" s="214" t="s">
        <v>159</v>
      </c>
      <c r="E453" s="207"/>
      <c r="F453" s="425">
        <v>44730</v>
      </c>
      <c r="G453" s="419" t="s">
        <v>146</v>
      </c>
      <c r="H453" s="426">
        <v>400</v>
      </c>
      <c r="I453" s="427" t="s">
        <v>147</v>
      </c>
      <c r="J453" s="742"/>
      <c r="K453" s="744"/>
      <c r="L453" s="742"/>
      <c r="M453" s="774"/>
      <c r="N453" s="430"/>
      <c r="O453" s="352"/>
      <c r="P453" s="431"/>
      <c r="Q453" s="578"/>
      <c r="R453" s="422"/>
      <c r="S453" s="350"/>
      <c r="T453" s="480"/>
      <c r="U453" s="350"/>
      <c r="V453" s="351"/>
      <c r="W453" s="505"/>
      <c r="X453" s="350"/>
      <c r="Y453" s="577"/>
      <c r="Z453" s="352"/>
      <c r="AA453" s="578"/>
      <c r="AB453" s="354"/>
      <c r="AC453" s="558"/>
      <c r="AD453" s="194" t="s">
        <v>160</v>
      </c>
      <c r="AE453" s="486"/>
      <c r="AF453" s="489"/>
      <c r="AG453" s="484"/>
      <c r="AH453" s="344" t="s">
        <v>161</v>
      </c>
      <c r="AI453" s="362">
        <v>1470</v>
      </c>
      <c r="AJ453" s="363">
        <v>1620</v>
      </c>
      <c r="AK453" s="480"/>
      <c r="AL453" s="766"/>
      <c r="AM453" s="768"/>
      <c r="AN453" s="569"/>
      <c r="AO453" s="769"/>
      <c r="AP453" s="771"/>
      <c r="AQ453" s="749"/>
      <c r="AR453" s="751"/>
      <c r="AS453" s="753"/>
      <c r="AT453" s="756">
        <v>0.02</v>
      </c>
      <c r="AU453" s="758">
        <v>0.03</v>
      </c>
      <c r="AV453" s="758">
        <v>0.05</v>
      </c>
      <c r="AW453" s="760">
        <v>7.0000000000000007E-2</v>
      </c>
      <c r="AX453" s="563"/>
      <c r="AY453" s="776">
        <v>7.0000000000000007E-2</v>
      </c>
      <c r="AZ453" s="161"/>
      <c r="BA453" s="161"/>
    </row>
    <row r="454" spans="1:53" ht="16.5" customHeight="1">
      <c r="A454" s="498"/>
      <c r="B454" s="501"/>
      <c r="C454" s="549"/>
      <c r="D454" s="221" t="s">
        <v>162</v>
      </c>
      <c r="E454" s="207"/>
      <c r="F454" s="432">
        <v>87440</v>
      </c>
      <c r="G454" s="419" t="s">
        <v>146</v>
      </c>
      <c r="H454" s="433">
        <v>810</v>
      </c>
      <c r="I454" s="434" t="s">
        <v>147</v>
      </c>
      <c r="J454" s="742"/>
      <c r="K454" s="745"/>
      <c r="L454" s="742"/>
      <c r="M454" s="775"/>
      <c r="N454" s="430"/>
      <c r="O454" s="352"/>
      <c r="P454" s="431"/>
      <c r="Q454" s="578"/>
      <c r="R454" s="422"/>
      <c r="S454" s="342" t="s">
        <v>185</v>
      </c>
      <c r="T454" s="480"/>
      <c r="U454" s="342" t="s">
        <v>185</v>
      </c>
      <c r="V454" s="349"/>
      <c r="W454" s="505"/>
      <c r="X454" s="342"/>
      <c r="Y454" s="577"/>
      <c r="Z454" s="352"/>
      <c r="AA454" s="578"/>
      <c r="AB454" s="354"/>
      <c r="AC454" s="558"/>
      <c r="AD454" s="225" t="s">
        <v>163</v>
      </c>
      <c r="AE454" s="487"/>
      <c r="AF454" s="490"/>
      <c r="AG454" s="484"/>
      <c r="AH454" s="345" t="s">
        <v>164</v>
      </c>
      <c r="AI454" s="364">
        <v>1510</v>
      </c>
      <c r="AJ454" s="365">
        <v>1680</v>
      </c>
      <c r="AK454" s="480"/>
      <c r="AL454" s="767"/>
      <c r="AM454" s="768"/>
      <c r="AN454" s="570"/>
      <c r="AO454" s="769"/>
      <c r="AP454" s="772"/>
      <c r="AQ454" s="749"/>
      <c r="AR454" s="752"/>
      <c r="AS454" s="753"/>
      <c r="AT454" s="757"/>
      <c r="AU454" s="759"/>
      <c r="AV454" s="759"/>
      <c r="AW454" s="761"/>
      <c r="AX454" s="563"/>
      <c r="AY454" s="777"/>
      <c r="AZ454" s="161"/>
      <c r="BA454" s="161"/>
    </row>
    <row r="455" spans="1:53" ht="16.5" customHeight="1">
      <c r="A455" s="498"/>
      <c r="B455" s="500" t="s">
        <v>186</v>
      </c>
      <c r="C455" s="502" t="s">
        <v>144</v>
      </c>
      <c r="D455" s="206" t="s">
        <v>145</v>
      </c>
      <c r="E455" s="207"/>
      <c r="F455" s="418">
        <v>11900</v>
      </c>
      <c r="G455" s="419" t="s">
        <v>146</v>
      </c>
      <c r="H455" s="420">
        <v>100</v>
      </c>
      <c r="I455" s="421" t="s">
        <v>147</v>
      </c>
      <c r="J455" s="742" t="s">
        <v>146</v>
      </c>
      <c r="K455" s="743">
        <v>1870</v>
      </c>
      <c r="L455" s="742" t="s">
        <v>146</v>
      </c>
      <c r="M455" s="773">
        <v>10</v>
      </c>
      <c r="N455" s="422"/>
      <c r="O455" s="423"/>
      <c r="P455" s="424"/>
      <c r="Q455" s="578"/>
      <c r="R455" s="422"/>
      <c r="S455" s="342">
        <v>235630</v>
      </c>
      <c r="T455" s="480"/>
      <c r="U455" s="343">
        <v>2350</v>
      </c>
      <c r="V455" s="340"/>
      <c r="W455" s="505"/>
      <c r="X455" s="343"/>
      <c r="Y455" s="577"/>
      <c r="Z455" s="352"/>
      <c r="AA455" s="578"/>
      <c r="AB455" s="354"/>
      <c r="AC455" s="558" t="s">
        <v>146</v>
      </c>
      <c r="AD455" s="213" t="s">
        <v>150</v>
      </c>
      <c r="AE455" s="485">
        <v>990</v>
      </c>
      <c r="AF455" s="488">
        <v>1090</v>
      </c>
      <c r="AG455" s="484" t="s">
        <v>146</v>
      </c>
      <c r="AH455" s="341" t="s">
        <v>151</v>
      </c>
      <c r="AI455" s="360">
        <v>1940</v>
      </c>
      <c r="AJ455" s="361">
        <v>2190</v>
      </c>
      <c r="AK455" s="480" t="s">
        <v>146</v>
      </c>
      <c r="AL455" s="778">
        <v>1640</v>
      </c>
      <c r="AM455" s="768" t="s">
        <v>146</v>
      </c>
      <c r="AN455" s="568">
        <v>10</v>
      </c>
      <c r="AO455" s="769" t="s">
        <v>152</v>
      </c>
      <c r="AP455" s="770">
        <v>1690</v>
      </c>
      <c r="AQ455" s="749" t="s">
        <v>146</v>
      </c>
      <c r="AR455" s="750">
        <v>10</v>
      </c>
      <c r="AS455" s="753" t="s">
        <v>152</v>
      </c>
      <c r="AT455" s="762" t="s">
        <v>154</v>
      </c>
      <c r="AU455" s="764" t="s">
        <v>154</v>
      </c>
      <c r="AV455" s="764" t="s">
        <v>154</v>
      </c>
      <c r="AW455" s="779" t="s">
        <v>154</v>
      </c>
      <c r="AX455" s="563" t="s">
        <v>152</v>
      </c>
      <c r="AY455" s="754" t="s">
        <v>270</v>
      </c>
      <c r="AZ455" s="161"/>
      <c r="BA455" s="161"/>
    </row>
    <row r="456" spans="1:53" ht="16.5" customHeight="1">
      <c r="A456" s="498"/>
      <c r="B456" s="501"/>
      <c r="C456" s="503"/>
      <c r="D456" s="214" t="s">
        <v>155</v>
      </c>
      <c r="E456" s="207"/>
      <c r="F456" s="425">
        <v>16040</v>
      </c>
      <c r="G456" s="419" t="s">
        <v>146</v>
      </c>
      <c r="H456" s="426">
        <v>130</v>
      </c>
      <c r="I456" s="427" t="s">
        <v>147</v>
      </c>
      <c r="J456" s="742"/>
      <c r="K456" s="744"/>
      <c r="L456" s="742"/>
      <c r="M456" s="774"/>
      <c r="N456" s="422" t="s">
        <v>146</v>
      </c>
      <c r="O456" s="428">
        <v>2760</v>
      </c>
      <c r="P456" s="429">
        <v>20</v>
      </c>
      <c r="Q456" s="578"/>
      <c r="R456" s="422"/>
      <c r="S456" s="350"/>
      <c r="T456" s="480"/>
      <c r="U456" s="350"/>
      <c r="V456" s="351"/>
      <c r="W456" s="505"/>
      <c r="X456" s="350"/>
      <c r="Y456" s="577"/>
      <c r="Z456" s="352"/>
      <c r="AA456" s="578"/>
      <c r="AB456" s="354"/>
      <c r="AC456" s="558"/>
      <c r="AD456" s="194" t="s">
        <v>156</v>
      </c>
      <c r="AE456" s="486"/>
      <c r="AF456" s="489"/>
      <c r="AG456" s="484"/>
      <c r="AH456" s="344" t="s">
        <v>157</v>
      </c>
      <c r="AI456" s="362">
        <v>1200</v>
      </c>
      <c r="AJ456" s="363">
        <v>1360</v>
      </c>
      <c r="AK456" s="480"/>
      <c r="AL456" s="766"/>
      <c r="AM456" s="768"/>
      <c r="AN456" s="569"/>
      <c r="AO456" s="769"/>
      <c r="AP456" s="771"/>
      <c r="AQ456" s="749"/>
      <c r="AR456" s="751"/>
      <c r="AS456" s="753"/>
      <c r="AT456" s="763"/>
      <c r="AU456" s="765"/>
      <c r="AV456" s="765"/>
      <c r="AW456" s="780"/>
      <c r="AX456" s="563"/>
      <c r="AY456" s="755"/>
      <c r="AZ456" s="161"/>
      <c r="BA456" s="161"/>
    </row>
    <row r="457" spans="1:53" ht="16.5" customHeight="1">
      <c r="A457" s="498"/>
      <c r="B457" s="501"/>
      <c r="C457" s="548" t="s">
        <v>158</v>
      </c>
      <c r="D457" s="214" t="s">
        <v>159</v>
      </c>
      <c r="E457" s="207"/>
      <c r="F457" s="425">
        <v>44050</v>
      </c>
      <c r="G457" s="419" t="s">
        <v>146</v>
      </c>
      <c r="H457" s="426">
        <v>390</v>
      </c>
      <c r="I457" s="427" t="s">
        <v>147</v>
      </c>
      <c r="J457" s="742"/>
      <c r="K457" s="744"/>
      <c r="L457" s="742"/>
      <c r="M457" s="774"/>
      <c r="N457" s="430"/>
      <c r="O457" s="352"/>
      <c r="P457" s="431"/>
      <c r="Q457" s="578"/>
      <c r="R457" s="422"/>
      <c r="S457" s="342" t="s">
        <v>187</v>
      </c>
      <c r="T457" s="480"/>
      <c r="U457" s="342" t="s">
        <v>187</v>
      </c>
      <c r="V457" s="349"/>
      <c r="W457" s="505"/>
      <c r="X457" s="342"/>
      <c r="Y457" s="577"/>
      <c r="Z457" s="352"/>
      <c r="AA457" s="578"/>
      <c r="AB457" s="354"/>
      <c r="AC457" s="558"/>
      <c r="AD457" s="194" t="s">
        <v>160</v>
      </c>
      <c r="AE457" s="486"/>
      <c r="AF457" s="489"/>
      <c r="AG457" s="484"/>
      <c r="AH457" s="344" t="s">
        <v>161</v>
      </c>
      <c r="AI457" s="362">
        <v>1320</v>
      </c>
      <c r="AJ457" s="363">
        <v>1470</v>
      </c>
      <c r="AK457" s="480"/>
      <c r="AL457" s="766"/>
      <c r="AM457" s="768"/>
      <c r="AN457" s="569"/>
      <c r="AO457" s="769"/>
      <c r="AP457" s="771"/>
      <c r="AQ457" s="749"/>
      <c r="AR457" s="751"/>
      <c r="AS457" s="753"/>
      <c r="AT457" s="756">
        <v>0.02</v>
      </c>
      <c r="AU457" s="758">
        <v>0.03</v>
      </c>
      <c r="AV457" s="758">
        <v>0.05</v>
      </c>
      <c r="AW457" s="760">
        <v>7.0000000000000007E-2</v>
      </c>
      <c r="AX457" s="563"/>
      <c r="AY457" s="776">
        <v>7.0000000000000007E-2</v>
      </c>
      <c r="AZ457" s="161"/>
      <c r="BA457" s="161"/>
    </row>
    <row r="458" spans="1:53" ht="16.5" customHeight="1">
      <c r="A458" s="498"/>
      <c r="B458" s="501"/>
      <c r="C458" s="549"/>
      <c r="D458" s="221" t="s">
        <v>162</v>
      </c>
      <c r="E458" s="207"/>
      <c r="F458" s="432">
        <v>86670</v>
      </c>
      <c r="G458" s="419" t="s">
        <v>146</v>
      </c>
      <c r="H458" s="433">
        <v>800</v>
      </c>
      <c r="I458" s="434" t="s">
        <v>147</v>
      </c>
      <c r="J458" s="742"/>
      <c r="K458" s="745"/>
      <c r="L458" s="742"/>
      <c r="M458" s="775"/>
      <c r="N458" s="430"/>
      <c r="O458" s="352"/>
      <c r="P458" s="431"/>
      <c r="Q458" s="578"/>
      <c r="R458" s="422"/>
      <c r="S458" s="342">
        <v>251750</v>
      </c>
      <c r="T458" s="480"/>
      <c r="U458" s="343">
        <v>2520</v>
      </c>
      <c r="V458" s="340"/>
      <c r="W458" s="505"/>
      <c r="X458" s="343"/>
      <c r="Y458" s="577"/>
      <c r="Z458" s="352"/>
      <c r="AA458" s="578"/>
      <c r="AB458" s="354"/>
      <c r="AC458" s="558"/>
      <c r="AD458" s="225" t="s">
        <v>163</v>
      </c>
      <c r="AE458" s="487"/>
      <c r="AF458" s="490"/>
      <c r="AG458" s="484"/>
      <c r="AH458" s="345" t="s">
        <v>164</v>
      </c>
      <c r="AI458" s="364">
        <v>1390</v>
      </c>
      <c r="AJ458" s="365">
        <v>1510</v>
      </c>
      <c r="AK458" s="480"/>
      <c r="AL458" s="767"/>
      <c r="AM458" s="768"/>
      <c r="AN458" s="570"/>
      <c r="AO458" s="769"/>
      <c r="AP458" s="772"/>
      <c r="AQ458" s="749"/>
      <c r="AR458" s="752"/>
      <c r="AS458" s="753"/>
      <c r="AT458" s="757"/>
      <c r="AU458" s="759"/>
      <c r="AV458" s="759"/>
      <c r="AW458" s="761"/>
      <c r="AX458" s="563"/>
      <c r="AY458" s="777"/>
      <c r="AZ458" s="161"/>
      <c r="BA458" s="161"/>
    </row>
    <row r="459" spans="1:53" ht="16.5" customHeight="1">
      <c r="A459" s="498"/>
      <c r="B459" s="500" t="s">
        <v>188</v>
      </c>
      <c r="C459" s="502" t="s">
        <v>144</v>
      </c>
      <c r="D459" s="206" t="s">
        <v>145</v>
      </c>
      <c r="E459" s="207"/>
      <c r="F459" s="418">
        <v>11510</v>
      </c>
      <c r="G459" s="419" t="s">
        <v>146</v>
      </c>
      <c r="H459" s="420">
        <v>90</v>
      </c>
      <c r="I459" s="421" t="s">
        <v>147</v>
      </c>
      <c r="J459" s="742" t="s">
        <v>146</v>
      </c>
      <c r="K459" s="743">
        <v>1730</v>
      </c>
      <c r="L459" s="742" t="s">
        <v>146</v>
      </c>
      <c r="M459" s="773">
        <v>10</v>
      </c>
      <c r="N459" s="422"/>
      <c r="O459" s="423"/>
      <c r="P459" s="424"/>
      <c r="Q459" s="578"/>
      <c r="R459" s="422"/>
      <c r="S459" s="350"/>
      <c r="T459" s="480"/>
      <c r="U459" s="350"/>
      <c r="V459" s="351"/>
      <c r="W459" s="505"/>
      <c r="X459" s="350"/>
      <c r="Y459" s="577"/>
      <c r="Z459" s="352"/>
      <c r="AA459" s="578"/>
      <c r="AB459" s="354"/>
      <c r="AC459" s="558" t="s">
        <v>146</v>
      </c>
      <c r="AD459" s="213" t="s">
        <v>150</v>
      </c>
      <c r="AE459" s="485">
        <v>920</v>
      </c>
      <c r="AF459" s="488">
        <v>1020</v>
      </c>
      <c r="AG459" s="484" t="s">
        <v>146</v>
      </c>
      <c r="AH459" s="341" t="s">
        <v>151</v>
      </c>
      <c r="AI459" s="360">
        <v>1800</v>
      </c>
      <c r="AJ459" s="361">
        <v>2010</v>
      </c>
      <c r="AK459" s="480" t="s">
        <v>146</v>
      </c>
      <c r="AL459" s="778">
        <v>1510</v>
      </c>
      <c r="AM459" s="768" t="s">
        <v>146</v>
      </c>
      <c r="AN459" s="568">
        <v>10</v>
      </c>
      <c r="AO459" s="769" t="s">
        <v>152</v>
      </c>
      <c r="AP459" s="770">
        <v>1570</v>
      </c>
      <c r="AQ459" s="749" t="s">
        <v>146</v>
      </c>
      <c r="AR459" s="750">
        <v>10</v>
      </c>
      <c r="AS459" s="753" t="s">
        <v>152</v>
      </c>
      <c r="AT459" s="762" t="s">
        <v>154</v>
      </c>
      <c r="AU459" s="764" t="s">
        <v>154</v>
      </c>
      <c r="AV459" s="764" t="s">
        <v>154</v>
      </c>
      <c r="AW459" s="779" t="s">
        <v>154</v>
      </c>
      <c r="AX459" s="563" t="s">
        <v>152</v>
      </c>
      <c r="AY459" s="754" t="s">
        <v>270</v>
      </c>
      <c r="AZ459" s="161"/>
      <c r="BA459" s="161"/>
    </row>
    <row r="460" spans="1:53" ht="16.5" customHeight="1">
      <c r="A460" s="498"/>
      <c r="B460" s="501"/>
      <c r="C460" s="503"/>
      <c r="D460" s="214" t="s">
        <v>155</v>
      </c>
      <c r="E460" s="207"/>
      <c r="F460" s="425">
        <v>15590</v>
      </c>
      <c r="G460" s="419" t="s">
        <v>146</v>
      </c>
      <c r="H460" s="426">
        <v>130</v>
      </c>
      <c r="I460" s="427" t="s">
        <v>147</v>
      </c>
      <c r="J460" s="742"/>
      <c r="K460" s="744"/>
      <c r="L460" s="742"/>
      <c r="M460" s="774"/>
      <c r="N460" s="422" t="s">
        <v>146</v>
      </c>
      <c r="O460" s="428">
        <v>2760</v>
      </c>
      <c r="P460" s="429">
        <v>20</v>
      </c>
      <c r="Q460" s="578"/>
      <c r="R460" s="422"/>
      <c r="S460" s="342" t="s">
        <v>189</v>
      </c>
      <c r="T460" s="480"/>
      <c r="U460" s="342" t="s">
        <v>189</v>
      </c>
      <c r="V460" s="349"/>
      <c r="W460" s="505"/>
      <c r="X460" s="342"/>
      <c r="Y460" s="577"/>
      <c r="Z460" s="352"/>
      <c r="AA460" s="578"/>
      <c r="AB460" s="354"/>
      <c r="AC460" s="558"/>
      <c r="AD460" s="194" t="s">
        <v>156</v>
      </c>
      <c r="AE460" s="486"/>
      <c r="AF460" s="489"/>
      <c r="AG460" s="484"/>
      <c r="AH460" s="344" t="s">
        <v>157</v>
      </c>
      <c r="AI460" s="362">
        <v>1120</v>
      </c>
      <c r="AJ460" s="363">
        <v>1240</v>
      </c>
      <c r="AK460" s="480"/>
      <c r="AL460" s="766"/>
      <c r="AM460" s="768"/>
      <c r="AN460" s="569"/>
      <c r="AO460" s="769"/>
      <c r="AP460" s="771"/>
      <c r="AQ460" s="749"/>
      <c r="AR460" s="751"/>
      <c r="AS460" s="753"/>
      <c r="AT460" s="763"/>
      <c r="AU460" s="765"/>
      <c r="AV460" s="765"/>
      <c r="AW460" s="780"/>
      <c r="AX460" s="563"/>
      <c r="AY460" s="755"/>
      <c r="AZ460" s="161"/>
      <c r="BA460" s="161"/>
    </row>
    <row r="461" spans="1:53" ht="16.5" customHeight="1">
      <c r="A461" s="498"/>
      <c r="B461" s="501"/>
      <c r="C461" s="548" t="s">
        <v>158</v>
      </c>
      <c r="D461" s="214" t="s">
        <v>159</v>
      </c>
      <c r="E461" s="207"/>
      <c r="F461" s="425">
        <v>43480</v>
      </c>
      <c r="G461" s="419" t="s">
        <v>146</v>
      </c>
      <c r="H461" s="426">
        <v>380</v>
      </c>
      <c r="I461" s="427" t="s">
        <v>147</v>
      </c>
      <c r="J461" s="742"/>
      <c r="K461" s="744"/>
      <c r="L461" s="742"/>
      <c r="M461" s="774"/>
      <c r="N461" s="430"/>
      <c r="O461" s="352"/>
      <c r="P461" s="431"/>
      <c r="Q461" s="578"/>
      <c r="R461" s="422"/>
      <c r="S461" s="342">
        <v>267910</v>
      </c>
      <c r="T461" s="480"/>
      <c r="U461" s="343">
        <v>2680</v>
      </c>
      <c r="V461" s="340"/>
      <c r="W461" s="505"/>
      <c r="X461" s="343"/>
      <c r="Y461" s="577"/>
      <c r="Z461" s="352"/>
      <c r="AA461" s="578"/>
      <c r="AB461" s="354"/>
      <c r="AC461" s="558"/>
      <c r="AD461" s="194" t="s">
        <v>160</v>
      </c>
      <c r="AE461" s="486"/>
      <c r="AF461" s="489"/>
      <c r="AG461" s="484"/>
      <c r="AH461" s="344" t="s">
        <v>161</v>
      </c>
      <c r="AI461" s="362">
        <v>1220</v>
      </c>
      <c r="AJ461" s="363">
        <v>1370</v>
      </c>
      <c r="AK461" s="480"/>
      <c r="AL461" s="766"/>
      <c r="AM461" s="768"/>
      <c r="AN461" s="569"/>
      <c r="AO461" s="769"/>
      <c r="AP461" s="771"/>
      <c r="AQ461" s="749"/>
      <c r="AR461" s="751"/>
      <c r="AS461" s="753"/>
      <c r="AT461" s="756">
        <v>0.02</v>
      </c>
      <c r="AU461" s="758">
        <v>0.03</v>
      </c>
      <c r="AV461" s="758">
        <v>0.05</v>
      </c>
      <c r="AW461" s="760">
        <v>7.0000000000000007E-2</v>
      </c>
      <c r="AX461" s="563"/>
      <c r="AY461" s="776">
        <v>7.0000000000000007E-2</v>
      </c>
      <c r="AZ461" s="161"/>
      <c r="BA461" s="161"/>
    </row>
    <row r="462" spans="1:53" ht="16.5" customHeight="1">
      <c r="A462" s="498"/>
      <c r="B462" s="501"/>
      <c r="C462" s="549"/>
      <c r="D462" s="221" t="s">
        <v>162</v>
      </c>
      <c r="E462" s="207"/>
      <c r="F462" s="432">
        <v>86010</v>
      </c>
      <c r="G462" s="419" t="s">
        <v>146</v>
      </c>
      <c r="H462" s="433">
        <v>790</v>
      </c>
      <c r="I462" s="434" t="s">
        <v>147</v>
      </c>
      <c r="J462" s="742"/>
      <c r="K462" s="745"/>
      <c r="L462" s="742"/>
      <c r="M462" s="775"/>
      <c r="N462" s="430"/>
      <c r="O462" s="352"/>
      <c r="P462" s="431"/>
      <c r="Q462" s="578"/>
      <c r="R462" s="422"/>
      <c r="S462" s="350"/>
      <c r="T462" s="480"/>
      <c r="U462" s="350"/>
      <c r="V462" s="351"/>
      <c r="W462" s="505"/>
      <c r="X462" s="350"/>
      <c r="Y462" s="577"/>
      <c r="Z462" s="352"/>
      <c r="AA462" s="578"/>
      <c r="AB462" s="354"/>
      <c r="AC462" s="558"/>
      <c r="AD462" s="225" t="s">
        <v>163</v>
      </c>
      <c r="AE462" s="487"/>
      <c r="AF462" s="490"/>
      <c r="AG462" s="484"/>
      <c r="AH462" s="345" t="s">
        <v>164</v>
      </c>
      <c r="AI462" s="364">
        <v>1280</v>
      </c>
      <c r="AJ462" s="365">
        <v>1390</v>
      </c>
      <c r="AK462" s="480"/>
      <c r="AL462" s="767"/>
      <c r="AM462" s="768"/>
      <c r="AN462" s="570"/>
      <c r="AO462" s="769"/>
      <c r="AP462" s="772"/>
      <c r="AQ462" s="749"/>
      <c r="AR462" s="752"/>
      <c r="AS462" s="753"/>
      <c r="AT462" s="757"/>
      <c r="AU462" s="759"/>
      <c r="AV462" s="759"/>
      <c r="AW462" s="761"/>
      <c r="AX462" s="563"/>
      <c r="AY462" s="777"/>
      <c r="AZ462" s="161"/>
      <c r="BA462" s="161"/>
    </row>
    <row r="463" spans="1:53" ht="16.5" customHeight="1">
      <c r="A463" s="498"/>
      <c r="B463" s="500" t="s">
        <v>190</v>
      </c>
      <c r="C463" s="502" t="s">
        <v>144</v>
      </c>
      <c r="D463" s="206" t="s">
        <v>145</v>
      </c>
      <c r="E463" s="207"/>
      <c r="F463" s="418">
        <v>11170</v>
      </c>
      <c r="G463" s="419" t="s">
        <v>146</v>
      </c>
      <c r="H463" s="420">
        <v>90</v>
      </c>
      <c r="I463" s="421" t="s">
        <v>147</v>
      </c>
      <c r="J463" s="742" t="s">
        <v>146</v>
      </c>
      <c r="K463" s="743">
        <v>1600</v>
      </c>
      <c r="L463" s="742" t="s">
        <v>146</v>
      </c>
      <c r="M463" s="773">
        <v>10</v>
      </c>
      <c r="N463" s="422"/>
      <c r="O463" s="423"/>
      <c r="P463" s="424"/>
      <c r="Q463" s="578"/>
      <c r="R463" s="422"/>
      <c r="S463" s="342" t="s">
        <v>191</v>
      </c>
      <c r="T463" s="480"/>
      <c r="U463" s="342" t="s">
        <v>191</v>
      </c>
      <c r="V463" s="349"/>
      <c r="W463" s="505"/>
      <c r="X463" s="342"/>
      <c r="Y463" s="577"/>
      <c r="Z463" s="352"/>
      <c r="AA463" s="578"/>
      <c r="AB463" s="354"/>
      <c r="AC463" s="558" t="s">
        <v>146</v>
      </c>
      <c r="AD463" s="213" t="s">
        <v>150</v>
      </c>
      <c r="AE463" s="485">
        <v>990</v>
      </c>
      <c r="AF463" s="488">
        <v>1090</v>
      </c>
      <c r="AG463" s="484" t="s">
        <v>146</v>
      </c>
      <c r="AH463" s="341" t="s">
        <v>151</v>
      </c>
      <c r="AI463" s="360">
        <v>1940</v>
      </c>
      <c r="AJ463" s="361">
        <v>2190</v>
      </c>
      <c r="AK463" s="480" t="s">
        <v>146</v>
      </c>
      <c r="AL463" s="778">
        <v>1410</v>
      </c>
      <c r="AM463" s="768" t="s">
        <v>146</v>
      </c>
      <c r="AN463" s="568">
        <v>10</v>
      </c>
      <c r="AO463" s="769" t="s">
        <v>152</v>
      </c>
      <c r="AP463" s="770">
        <v>1450</v>
      </c>
      <c r="AQ463" s="749" t="s">
        <v>146</v>
      </c>
      <c r="AR463" s="750">
        <v>10</v>
      </c>
      <c r="AS463" s="753" t="s">
        <v>152</v>
      </c>
      <c r="AT463" s="762" t="s">
        <v>154</v>
      </c>
      <c r="AU463" s="764" t="s">
        <v>154</v>
      </c>
      <c r="AV463" s="764" t="s">
        <v>154</v>
      </c>
      <c r="AW463" s="779" t="s">
        <v>154</v>
      </c>
      <c r="AX463" s="563" t="s">
        <v>152</v>
      </c>
      <c r="AY463" s="754" t="s">
        <v>270</v>
      </c>
      <c r="AZ463" s="161"/>
      <c r="BA463" s="161"/>
    </row>
    <row r="464" spans="1:53" ht="16.5" customHeight="1">
      <c r="A464" s="498"/>
      <c r="B464" s="501"/>
      <c r="C464" s="503"/>
      <c r="D464" s="214" t="s">
        <v>155</v>
      </c>
      <c r="E464" s="207"/>
      <c r="F464" s="425">
        <v>15210</v>
      </c>
      <c r="G464" s="419" t="s">
        <v>146</v>
      </c>
      <c r="H464" s="426">
        <v>120</v>
      </c>
      <c r="I464" s="427" t="s">
        <v>147</v>
      </c>
      <c r="J464" s="742"/>
      <c r="K464" s="744"/>
      <c r="L464" s="742"/>
      <c r="M464" s="774"/>
      <c r="N464" s="422" t="s">
        <v>146</v>
      </c>
      <c r="O464" s="428">
        <v>2760</v>
      </c>
      <c r="P464" s="429">
        <v>20</v>
      </c>
      <c r="Q464" s="578"/>
      <c r="R464" s="422"/>
      <c r="S464" s="342">
        <v>284020</v>
      </c>
      <c r="T464" s="480"/>
      <c r="U464" s="343">
        <v>2840</v>
      </c>
      <c r="V464" s="340"/>
      <c r="W464" s="505"/>
      <c r="X464" s="343"/>
      <c r="Y464" s="577"/>
      <c r="Z464" s="352"/>
      <c r="AA464" s="578"/>
      <c r="AB464" s="354"/>
      <c r="AC464" s="558"/>
      <c r="AD464" s="194" t="s">
        <v>156</v>
      </c>
      <c r="AE464" s="486"/>
      <c r="AF464" s="489"/>
      <c r="AG464" s="484"/>
      <c r="AH464" s="344" t="s">
        <v>157</v>
      </c>
      <c r="AI464" s="362">
        <v>1200</v>
      </c>
      <c r="AJ464" s="363">
        <v>1360</v>
      </c>
      <c r="AK464" s="480"/>
      <c r="AL464" s="766"/>
      <c r="AM464" s="768"/>
      <c r="AN464" s="569"/>
      <c r="AO464" s="769"/>
      <c r="AP464" s="771"/>
      <c r="AQ464" s="749"/>
      <c r="AR464" s="751"/>
      <c r="AS464" s="753"/>
      <c r="AT464" s="763"/>
      <c r="AU464" s="765"/>
      <c r="AV464" s="765"/>
      <c r="AW464" s="780"/>
      <c r="AX464" s="563"/>
      <c r="AY464" s="755"/>
      <c r="AZ464" s="161"/>
      <c r="BA464" s="161"/>
    </row>
    <row r="465" spans="1:53" ht="16.5" customHeight="1">
      <c r="A465" s="498"/>
      <c r="B465" s="501"/>
      <c r="C465" s="548" t="s">
        <v>158</v>
      </c>
      <c r="D465" s="214" t="s">
        <v>159</v>
      </c>
      <c r="E465" s="207"/>
      <c r="F465" s="425">
        <v>43000</v>
      </c>
      <c r="G465" s="419" t="s">
        <v>146</v>
      </c>
      <c r="H465" s="426">
        <v>380</v>
      </c>
      <c r="I465" s="427" t="s">
        <v>147</v>
      </c>
      <c r="J465" s="742"/>
      <c r="K465" s="744"/>
      <c r="L465" s="742"/>
      <c r="M465" s="774"/>
      <c r="N465" s="430"/>
      <c r="O465" s="352"/>
      <c r="P465" s="431"/>
      <c r="Q465" s="578"/>
      <c r="R465" s="422"/>
      <c r="S465" s="350"/>
      <c r="T465" s="480"/>
      <c r="U465" s="350"/>
      <c r="V465" s="351"/>
      <c r="W465" s="505"/>
      <c r="X465" s="350"/>
      <c r="Y465" s="577"/>
      <c r="Z465" s="352"/>
      <c r="AA465" s="578"/>
      <c r="AB465" s="354"/>
      <c r="AC465" s="558"/>
      <c r="AD465" s="194" t="s">
        <v>160</v>
      </c>
      <c r="AE465" s="486"/>
      <c r="AF465" s="489"/>
      <c r="AG465" s="484"/>
      <c r="AH465" s="344" t="s">
        <v>161</v>
      </c>
      <c r="AI465" s="362">
        <v>1320</v>
      </c>
      <c r="AJ465" s="363">
        <v>1470</v>
      </c>
      <c r="AK465" s="480"/>
      <c r="AL465" s="766"/>
      <c r="AM465" s="768"/>
      <c r="AN465" s="569"/>
      <c r="AO465" s="769"/>
      <c r="AP465" s="771"/>
      <c r="AQ465" s="749"/>
      <c r="AR465" s="751"/>
      <c r="AS465" s="753"/>
      <c r="AT465" s="756">
        <v>0.02</v>
      </c>
      <c r="AU465" s="758">
        <v>0.03</v>
      </c>
      <c r="AV465" s="758">
        <v>0.05</v>
      </c>
      <c r="AW465" s="760">
        <v>7.0000000000000007E-2</v>
      </c>
      <c r="AX465" s="563"/>
      <c r="AY465" s="776">
        <v>7.0000000000000007E-2</v>
      </c>
      <c r="AZ465" s="161"/>
      <c r="BA465" s="161"/>
    </row>
    <row r="466" spans="1:53" ht="16.5" customHeight="1">
      <c r="A466" s="498"/>
      <c r="B466" s="501"/>
      <c r="C466" s="549"/>
      <c r="D466" s="221" t="s">
        <v>162</v>
      </c>
      <c r="E466" s="207"/>
      <c r="F466" s="432">
        <v>85470</v>
      </c>
      <c r="G466" s="419" t="s">
        <v>146</v>
      </c>
      <c r="H466" s="433">
        <v>790</v>
      </c>
      <c r="I466" s="434" t="s">
        <v>147</v>
      </c>
      <c r="J466" s="742"/>
      <c r="K466" s="745"/>
      <c r="L466" s="742"/>
      <c r="M466" s="775"/>
      <c r="N466" s="430"/>
      <c r="O466" s="352"/>
      <c r="P466" s="431"/>
      <c r="Q466" s="578"/>
      <c r="R466" s="422"/>
      <c r="S466" s="342" t="s">
        <v>192</v>
      </c>
      <c r="T466" s="480"/>
      <c r="U466" s="342" t="s">
        <v>192</v>
      </c>
      <c r="V466" s="349"/>
      <c r="W466" s="505"/>
      <c r="X466" s="342"/>
      <c r="Y466" s="577"/>
      <c r="Z466" s="352"/>
      <c r="AA466" s="578"/>
      <c r="AB466" s="354"/>
      <c r="AC466" s="558"/>
      <c r="AD466" s="225" t="s">
        <v>163</v>
      </c>
      <c r="AE466" s="487"/>
      <c r="AF466" s="490"/>
      <c r="AG466" s="484"/>
      <c r="AH466" s="345" t="s">
        <v>164</v>
      </c>
      <c r="AI466" s="364">
        <v>1390</v>
      </c>
      <c r="AJ466" s="365">
        <v>1510</v>
      </c>
      <c r="AK466" s="480"/>
      <c r="AL466" s="767"/>
      <c r="AM466" s="768"/>
      <c r="AN466" s="570"/>
      <c r="AO466" s="769"/>
      <c r="AP466" s="772"/>
      <c r="AQ466" s="749"/>
      <c r="AR466" s="752"/>
      <c r="AS466" s="753"/>
      <c r="AT466" s="757"/>
      <c r="AU466" s="759"/>
      <c r="AV466" s="759"/>
      <c r="AW466" s="761"/>
      <c r="AX466" s="563"/>
      <c r="AY466" s="777"/>
      <c r="AZ466" s="161"/>
      <c r="BA466" s="161"/>
    </row>
    <row r="467" spans="1:53" ht="16.5" customHeight="1">
      <c r="A467" s="498"/>
      <c r="B467" s="500" t="s">
        <v>193</v>
      </c>
      <c r="C467" s="502" t="s">
        <v>144</v>
      </c>
      <c r="D467" s="206" t="s">
        <v>145</v>
      </c>
      <c r="E467" s="207"/>
      <c r="F467" s="418">
        <v>10880</v>
      </c>
      <c r="G467" s="419" t="s">
        <v>146</v>
      </c>
      <c r="H467" s="420">
        <v>90</v>
      </c>
      <c r="I467" s="421" t="s">
        <v>147</v>
      </c>
      <c r="J467" s="742" t="s">
        <v>146</v>
      </c>
      <c r="K467" s="743">
        <v>1490</v>
      </c>
      <c r="L467" s="742" t="s">
        <v>146</v>
      </c>
      <c r="M467" s="773">
        <v>10</v>
      </c>
      <c r="N467" s="422"/>
      <c r="O467" s="423"/>
      <c r="P467" s="424"/>
      <c r="Q467" s="578"/>
      <c r="R467" s="422"/>
      <c r="S467" s="342">
        <v>300130</v>
      </c>
      <c r="T467" s="480"/>
      <c r="U467" s="343">
        <v>3000</v>
      </c>
      <c r="V467" s="340"/>
      <c r="W467" s="505"/>
      <c r="X467" s="343"/>
      <c r="Y467" s="577"/>
      <c r="Z467" s="352"/>
      <c r="AA467" s="578"/>
      <c r="AB467" s="354"/>
      <c r="AC467" s="558" t="s">
        <v>146</v>
      </c>
      <c r="AD467" s="213" t="s">
        <v>150</v>
      </c>
      <c r="AE467" s="485">
        <v>920</v>
      </c>
      <c r="AF467" s="488">
        <v>1020</v>
      </c>
      <c r="AG467" s="484" t="s">
        <v>146</v>
      </c>
      <c r="AH467" s="341" t="s">
        <v>151</v>
      </c>
      <c r="AI467" s="360">
        <v>1910</v>
      </c>
      <c r="AJ467" s="361">
        <v>2120</v>
      </c>
      <c r="AK467" s="480" t="s">
        <v>146</v>
      </c>
      <c r="AL467" s="778">
        <v>1310</v>
      </c>
      <c r="AM467" s="768" t="s">
        <v>146</v>
      </c>
      <c r="AN467" s="568">
        <v>10</v>
      </c>
      <c r="AO467" s="769" t="s">
        <v>152</v>
      </c>
      <c r="AP467" s="770">
        <v>1350</v>
      </c>
      <c r="AQ467" s="749" t="s">
        <v>146</v>
      </c>
      <c r="AR467" s="750">
        <v>10</v>
      </c>
      <c r="AS467" s="753" t="s">
        <v>152</v>
      </c>
      <c r="AT467" s="762" t="s">
        <v>154</v>
      </c>
      <c r="AU467" s="764" t="s">
        <v>154</v>
      </c>
      <c r="AV467" s="764" t="s">
        <v>154</v>
      </c>
      <c r="AW467" s="779" t="s">
        <v>154</v>
      </c>
      <c r="AX467" s="563" t="s">
        <v>152</v>
      </c>
      <c r="AY467" s="754" t="s">
        <v>270</v>
      </c>
      <c r="AZ467" s="161"/>
      <c r="BA467" s="161"/>
    </row>
    <row r="468" spans="1:53" ht="16.5" customHeight="1">
      <c r="A468" s="498"/>
      <c r="B468" s="501"/>
      <c r="C468" s="503"/>
      <c r="D468" s="214" t="s">
        <v>155</v>
      </c>
      <c r="E468" s="207"/>
      <c r="F468" s="425">
        <v>14870</v>
      </c>
      <c r="G468" s="419" t="s">
        <v>146</v>
      </c>
      <c r="H468" s="426">
        <v>120</v>
      </c>
      <c r="I468" s="427" t="s">
        <v>147</v>
      </c>
      <c r="J468" s="742"/>
      <c r="K468" s="744"/>
      <c r="L468" s="742"/>
      <c r="M468" s="774"/>
      <c r="N468" s="422" t="s">
        <v>146</v>
      </c>
      <c r="O468" s="428">
        <v>2760</v>
      </c>
      <c r="P468" s="429">
        <v>20</v>
      </c>
      <c r="Q468" s="578"/>
      <c r="R468" s="422"/>
      <c r="S468" s="350"/>
      <c r="T468" s="480"/>
      <c r="U468" s="350"/>
      <c r="V468" s="351"/>
      <c r="W468" s="505"/>
      <c r="X468" s="350"/>
      <c r="Y468" s="577"/>
      <c r="Z468" s="352"/>
      <c r="AA468" s="578"/>
      <c r="AB468" s="354"/>
      <c r="AC468" s="558"/>
      <c r="AD468" s="194" t="s">
        <v>156</v>
      </c>
      <c r="AE468" s="486"/>
      <c r="AF468" s="489"/>
      <c r="AG468" s="484"/>
      <c r="AH468" s="344" t="s">
        <v>157</v>
      </c>
      <c r="AI468" s="362">
        <v>1160</v>
      </c>
      <c r="AJ468" s="363">
        <v>1320</v>
      </c>
      <c r="AK468" s="480"/>
      <c r="AL468" s="766"/>
      <c r="AM468" s="768"/>
      <c r="AN468" s="569"/>
      <c r="AO468" s="769"/>
      <c r="AP468" s="771"/>
      <c r="AQ468" s="749"/>
      <c r="AR468" s="751"/>
      <c r="AS468" s="753"/>
      <c r="AT468" s="763"/>
      <c r="AU468" s="765"/>
      <c r="AV468" s="765"/>
      <c r="AW468" s="780"/>
      <c r="AX468" s="563"/>
      <c r="AY468" s="755"/>
      <c r="AZ468" s="161"/>
      <c r="BA468" s="161"/>
    </row>
    <row r="469" spans="1:53" ht="16.5" customHeight="1">
      <c r="A469" s="498"/>
      <c r="B469" s="501"/>
      <c r="C469" s="548" t="s">
        <v>158</v>
      </c>
      <c r="D469" s="214" t="s">
        <v>159</v>
      </c>
      <c r="E469" s="207"/>
      <c r="F469" s="425">
        <v>42580</v>
      </c>
      <c r="G469" s="419" t="s">
        <v>146</v>
      </c>
      <c r="H469" s="426">
        <v>370</v>
      </c>
      <c r="I469" s="427" t="s">
        <v>147</v>
      </c>
      <c r="J469" s="742"/>
      <c r="K469" s="744"/>
      <c r="L469" s="742"/>
      <c r="M469" s="774"/>
      <c r="N469" s="430"/>
      <c r="O469" s="352"/>
      <c r="P469" s="431"/>
      <c r="Q469" s="578"/>
      <c r="R469" s="422"/>
      <c r="S469" s="342" t="s">
        <v>194</v>
      </c>
      <c r="T469" s="480"/>
      <c r="U469" s="342" t="s">
        <v>194</v>
      </c>
      <c r="V469" s="349"/>
      <c r="W469" s="505"/>
      <c r="X469" s="342"/>
      <c r="Y469" s="577"/>
      <c r="Z469" s="352"/>
      <c r="AA469" s="578"/>
      <c r="AB469" s="354"/>
      <c r="AC469" s="558"/>
      <c r="AD469" s="194" t="s">
        <v>160</v>
      </c>
      <c r="AE469" s="486"/>
      <c r="AF469" s="489"/>
      <c r="AG469" s="484"/>
      <c r="AH469" s="344" t="s">
        <v>161</v>
      </c>
      <c r="AI469" s="362">
        <v>1270</v>
      </c>
      <c r="AJ469" s="363">
        <v>1420</v>
      </c>
      <c r="AK469" s="480"/>
      <c r="AL469" s="766"/>
      <c r="AM469" s="768"/>
      <c r="AN469" s="569"/>
      <c r="AO469" s="769"/>
      <c r="AP469" s="771"/>
      <c r="AQ469" s="749"/>
      <c r="AR469" s="751"/>
      <c r="AS469" s="753"/>
      <c r="AT469" s="756">
        <v>0.02</v>
      </c>
      <c r="AU469" s="758">
        <v>0.03</v>
      </c>
      <c r="AV469" s="758">
        <v>0.05</v>
      </c>
      <c r="AW469" s="760">
        <v>7.0000000000000007E-2</v>
      </c>
      <c r="AX469" s="563"/>
      <c r="AY469" s="776">
        <v>7.0000000000000007E-2</v>
      </c>
      <c r="AZ469" s="161"/>
      <c r="BA469" s="161"/>
    </row>
    <row r="470" spans="1:53" ht="16.5" customHeight="1">
      <c r="A470" s="498"/>
      <c r="B470" s="501"/>
      <c r="C470" s="549"/>
      <c r="D470" s="221" t="s">
        <v>162</v>
      </c>
      <c r="E470" s="207"/>
      <c r="F470" s="432">
        <v>84980</v>
      </c>
      <c r="G470" s="419" t="s">
        <v>146</v>
      </c>
      <c r="H470" s="433">
        <v>780</v>
      </c>
      <c r="I470" s="434" t="s">
        <v>147</v>
      </c>
      <c r="J470" s="742"/>
      <c r="K470" s="745"/>
      <c r="L470" s="742"/>
      <c r="M470" s="775"/>
      <c r="N470" s="430"/>
      <c r="O470" s="352"/>
      <c r="P470" s="431"/>
      <c r="Q470" s="578"/>
      <c r="R470" s="422"/>
      <c r="S470" s="342">
        <v>316290</v>
      </c>
      <c r="T470" s="480"/>
      <c r="U470" s="343">
        <v>3160</v>
      </c>
      <c r="V470" s="340"/>
      <c r="W470" s="505"/>
      <c r="X470" s="343"/>
      <c r="Y470" s="577"/>
      <c r="Z470" s="352"/>
      <c r="AA470" s="578"/>
      <c r="AB470" s="354"/>
      <c r="AC470" s="558"/>
      <c r="AD470" s="225" t="s">
        <v>163</v>
      </c>
      <c r="AE470" s="487"/>
      <c r="AF470" s="490"/>
      <c r="AG470" s="484"/>
      <c r="AH470" s="345" t="s">
        <v>164</v>
      </c>
      <c r="AI470" s="364">
        <v>1330</v>
      </c>
      <c r="AJ470" s="365">
        <v>1450</v>
      </c>
      <c r="AK470" s="480"/>
      <c r="AL470" s="767"/>
      <c r="AM470" s="768"/>
      <c r="AN470" s="570"/>
      <c r="AO470" s="769"/>
      <c r="AP470" s="772"/>
      <c r="AQ470" s="749"/>
      <c r="AR470" s="752"/>
      <c r="AS470" s="753"/>
      <c r="AT470" s="757"/>
      <c r="AU470" s="759"/>
      <c r="AV470" s="759"/>
      <c r="AW470" s="761"/>
      <c r="AX470" s="563"/>
      <c r="AY470" s="777"/>
      <c r="AZ470" s="161"/>
      <c r="BA470" s="161"/>
    </row>
    <row r="471" spans="1:53" ht="16.5" customHeight="1">
      <c r="A471" s="498"/>
      <c r="B471" s="500" t="s">
        <v>195</v>
      </c>
      <c r="C471" s="502" t="s">
        <v>144</v>
      </c>
      <c r="D471" s="206" t="s">
        <v>145</v>
      </c>
      <c r="E471" s="207"/>
      <c r="F471" s="418">
        <v>10900</v>
      </c>
      <c r="G471" s="419" t="s">
        <v>146</v>
      </c>
      <c r="H471" s="420">
        <v>90</v>
      </c>
      <c r="I471" s="421" t="s">
        <v>147</v>
      </c>
      <c r="J471" s="742" t="s">
        <v>146</v>
      </c>
      <c r="K471" s="743">
        <v>1400</v>
      </c>
      <c r="L471" s="742" t="s">
        <v>146</v>
      </c>
      <c r="M471" s="773">
        <v>10</v>
      </c>
      <c r="N471" s="422"/>
      <c r="O471" s="423"/>
      <c r="P471" s="424"/>
      <c r="Q471" s="578"/>
      <c r="R471" s="422"/>
      <c r="S471" s="350"/>
      <c r="T471" s="480"/>
      <c r="U471" s="343"/>
      <c r="V471" s="340"/>
      <c r="W471" s="505"/>
      <c r="X471" s="343"/>
      <c r="Y471" s="577"/>
      <c r="Z471" s="352"/>
      <c r="AA471" s="578"/>
      <c r="AB471" s="354"/>
      <c r="AC471" s="558" t="s">
        <v>146</v>
      </c>
      <c r="AD471" s="213" t="s">
        <v>150</v>
      </c>
      <c r="AE471" s="485">
        <v>850</v>
      </c>
      <c r="AF471" s="488">
        <v>950</v>
      </c>
      <c r="AG471" s="484" t="s">
        <v>146</v>
      </c>
      <c r="AH471" s="341" t="s">
        <v>151</v>
      </c>
      <c r="AI471" s="360">
        <v>1690</v>
      </c>
      <c r="AJ471" s="361">
        <v>1910</v>
      </c>
      <c r="AK471" s="480" t="s">
        <v>146</v>
      </c>
      <c r="AL471" s="778">
        <v>1230</v>
      </c>
      <c r="AM471" s="768" t="s">
        <v>146</v>
      </c>
      <c r="AN471" s="568">
        <v>10</v>
      </c>
      <c r="AO471" s="769" t="s">
        <v>152</v>
      </c>
      <c r="AP471" s="770">
        <v>1270</v>
      </c>
      <c r="AQ471" s="749" t="s">
        <v>146</v>
      </c>
      <c r="AR471" s="750">
        <v>10</v>
      </c>
      <c r="AS471" s="753" t="s">
        <v>152</v>
      </c>
      <c r="AT471" s="762" t="s">
        <v>154</v>
      </c>
      <c r="AU471" s="764" t="s">
        <v>154</v>
      </c>
      <c r="AV471" s="764" t="s">
        <v>154</v>
      </c>
      <c r="AW471" s="779" t="s">
        <v>154</v>
      </c>
      <c r="AX471" s="563" t="s">
        <v>152</v>
      </c>
      <c r="AY471" s="754" t="s">
        <v>270</v>
      </c>
      <c r="AZ471" s="161"/>
      <c r="BA471" s="161"/>
    </row>
    <row r="472" spans="1:53" ht="16.5" customHeight="1">
      <c r="A472" s="498"/>
      <c r="B472" s="501"/>
      <c r="C472" s="503"/>
      <c r="D472" s="214" t="s">
        <v>155</v>
      </c>
      <c r="E472" s="207"/>
      <c r="F472" s="425">
        <v>14890</v>
      </c>
      <c r="G472" s="419" t="s">
        <v>146</v>
      </c>
      <c r="H472" s="426">
        <v>120</v>
      </c>
      <c r="I472" s="427" t="s">
        <v>147</v>
      </c>
      <c r="J472" s="742"/>
      <c r="K472" s="744"/>
      <c r="L472" s="742"/>
      <c r="M472" s="774"/>
      <c r="N472" s="422" t="s">
        <v>146</v>
      </c>
      <c r="O472" s="428">
        <v>2760</v>
      </c>
      <c r="P472" s="429">
        <v>20</v>
      </c>
      <c r="Q472" s="578"/>
      <c r="R472" s="422"/>
      <c r="S472" s="350"/>
      <c r="T472" s="480"/>
      <c r="U472" s="343"/>
      <c r="V472" s="340"/>
      <c r="W472" s="505"/>
      <c r="X472" s="343"/>
      <c r="Y472" s="577"/>
      <c r="Z472" s="352"/>
      <c r="AA472" s="578"/>
      <c r="AB472" s="354"/>
      <c r="AC472" s="558"/>
      <c r="AD472" s="194" t="s">
        <v>156</v>
      </c>
      <c r="AE472" s="486"/>
      <c r="AF472" s="489"/>
      <c r="AG472" s="484"/>
      <c r="AH472" s="344" t="s">
        <v>157</v>
      </c>
      <c r="AI472" s="362">
        <v>1040</v>
      </c>
      <c r="AJ472" s="363">
        <v>1160</v>
      </c>
      <c r="AK472" s="480"/>
      <c r="AL472" s="766"/>
      <c r="AM472" s="768"/>
      <c r="AN472" s="569"/>
      <c r="AO472" s="769"/>
      <c r="AP472" s="771"/>
      <c r="AQ472" s="749"/>
      <c r="AR472" s="751"/>
      <c r="AS472" s="753"/>
      <c r="AT472" s="763"/>
      <c r="AU472" s="765"/>
      <c r="AV472" s="765"/>
      <c r="AW472" s="780"/>
      <c r="AX472" s="563"/>
      <c r="AY472" s="755"/>
      <c r="AZ472" s="161"/>
      <c r="BA472" s="161"/>
    </row>
    <row r="473" spans="1:53" ht="16.5" customHeight="1">
      <c r="A473" s="498"/>
      <c r="B473" s="501"/>
      <c r="C473" s="548" t="s">
        <v>158</v>
      </c>
      <c r="D473" s="214" t="s">
        <v>159</v>
      </c>
      <c r="E473" s="207"/>
      <c r="F473" s="425">
        <v>42610</v>
      </c>
      <c r="G473" s="419" t="s">
        <v>146</v>
      </c>
      <c r="H473" s="426">
        <v>370</v>
      </c>
      <c r="I473" s="427" t="s">
        <v>147</v>
      </c>
      <c r="J473" s="742"/>
      <c r="K473" s="744"/>
      <c r="L473" s="742"/>
      <c r="M473" s="774"/>
      <c r="N473" s="430"/>
      <c r="O473" s="352"/>
      <c r="P473" s="431"/>
      <c r="Q473" s="578"/>
      <c r="R473" s="422"/>
      <c r="S473" s="350"/>
      <c r="T473" s="480"/>
      <c r="U473" s="343"/>
      <c r="V473" s="340"/>
      <c r="W473" s="505"/>
      <c r="X473" s="343"/>
      <c r="Y473" s="577"/>
      <c r="Z473" s="352"/>
      <c r="AA473" s="578"/>
      <c r="AB473" s="354"/>
      <c r="AC473" s="558"/>
      <c r="AD473" s="194" t="s">
        <v>160</v>
      </c>
      <c r="AE473" s="486"/>
      <c r="AF473" s="489"/>
      <c r="AG473" s="484"/>
      <c r="AH473" s="344" t="s">
        <v>161</v>
      </c>
      <c r="AI473" s="362">
        <v>1170</v>
      </c>
      <c r="AJ473" s="363">
        <v>1270</v>
      </c>
      <c r="AK473" s="480"/>
      <c r="AL473" s="766"/>
      <c r="AM473" s="768"/>
      <c r="AN473" s="569"/>
      <c r="AO473" s="769"/>
      <c r="AP473" s="771"/>
      <c r="AQ473" s="749"/>
      <c r="AR473" s="751"/>
      <c r="AS473" s="753"/>
      <c r="AT473" s="756">
        <v>0.02</v>
      </c>
      <c r="AU473" s="758">
        <v>0.03</v>
      </c>
      <c r="AV473" s="758">
        <v>0.05</v>
      </c>
      <c r="AW473" s="760">
        <v>7.0000000000000007E-2</v>
      </c>
      <c r="AX473" s="563"/>
      <c r="AY473" s="776">
        <v>7.0000000000000007E-2</v>
      </c>
      <c r="AZ473" s="161"/>
      <c r="BA473" s="161"/>
    </row>
    <row r="474" spans="1:53" ht="16.5" customHeight="1">
      <c r="A474" s="498"/>
      <c r="B474" s="501"/>
      <c r="C474" s="549"/>
      <c r="D474" s="221" t="s">
        <v>162</v>
      </c>
      <c r="E474" s="207"/>
      <c r="F474" s="432">
        <v>85010</v>
      </c>
      <c r="G474" s="419" t="s">
        <v>146</v>
      </c>
      <c r="H474" s="433">
        <v>780</v>
      </c>
      <c r="I474" s="434" t="s">
        <v>147</v>
      </c>
      <c r="J474" s="742"/>
      <c r="K474" s="745"/>
      <c r="L474" s="742"/>
      <c r="M474" s="775"/>
      <c r="N474" s="430"/>
      <c r="O474" s="352"/>
      <c r="P474" s="431"/>
      <c r="Q474" s="578"/>
      <c r="R474" s="422"/>
      <c r="S474" s="350"/>
      <c r="T474" s="480"/>
      <c r="U474" s="343"/>
      <c r="V474" s="340"/>
      <c r="W474" s="505"/>
      <c r="X474" s="343"/>
      <c r="Y474" s="577"/>
      <c r="Z474" s="352"/>
      <c r="AA474" s="578"/>
      <c r="AB474" s="354"/>
      <c r="AC474" s="558"/>
      <c r="AD474" s="225" t="s">
        <v>163</v>
      </c>
      <c r="AE474" s="487"/>
      <c r="AF474" s="490"/>
      <c r="AG474" s="484"/>
      <c r="AH474" s="345" t="s">
        <v>164</v>
      </c>
      <c r="AI474" s="364">
        <v>1160</v>
      </c>
      <c r="AJ474" s="365">
        <v>1330</v>
      </c>
      <c r="AK474" s="480"/>
      <c r="AL474" s="767"/>
      <c r="AM474" s="768"/>
      <c r="AN474" s="570"/>
      <c r="AO474" s="769"/>
      <c r="AP474" s="772"/>
      <c r="AQ474" s="749"/>
      <c r="AR474" s="752"/>
      <c r="AS474" s="753"/>
      <c r="AT474" s="757"/>
      <c r="AU474" s="759"/>
      <c r="AV474" s="759"/>
      <c r="AW474" s="761"/>
      <c r="AX474" s="563"/>
      <c r="AY474" s="777"/>
      <c r="AZ474" s="161"/>
      <c r="BA474" s="161"/>
    </row>
    <row r="475" spans="1:53" ht="16.5" customHeight="1">
      <c r="A475" s="498"/>
      <c r="B475" s="500" t="s">
        <v>196</v>
      </c>
      <c r="C475" s="502" t="s">
        <v>144</v>
      </c>
      <c r="D475" s="206" t="s">
        <v>145</v>
      </c>
      <c r="E475" s="207"/>
      <c r="F475" s="418">
        <v>10660</v>
      </c>
      <c r="G475" s="419" t="s">
        <v>146</v>
      </c>
      <c r="H475" s="420">
        <v>80</v>
      </c>
      <c r="I475" s="421" t="s">
        <v>147</v>
      </c>
      <c r="J475" s="742" t="s">
        <v>146</v>
      </c>
      <c r="K475" s="743">
        <v>1320</v>
      </c>
      <c r="L475" s="742" t="s">
        <v>146</v>
      </c>
      <c r="M475" s="773">
        <v>10</v>
      </c>
      <c r="N475" s="422"/>
      <c r="O475" s="423"/>
      <c r="P475" s="424"/>
      <c r="Q475" s="578"/>
      <c r="R475" s="422"/>
      <c r="S475" s="350"/>
      <c r="T475" s="480"/>
      <c r="U475" s="343"/>
      <c r="V475" s="340"/>
      <c r="W475" s="505"/>
      <c r="X475" s="343"/>
      <c r="Y475" s="577"/>
      <c r="Z475" s="352"/>
      <c r="AA475" s="578"/>
      <c r="AB475" s="354"/>
      <c r="AC475" s="558" t="s">
        <v>146</v>
      </c>
      <c r="AD475" s="213" t="s">
        <v>150</v>
      </c>
      <c r="AE475" s="485">
        <v>920</v>
      </c>
      <c r="AF475" s="488">
        <v>1020</v>
      </c>
      <c r="AG475" s="484" t="s">
        <v>146</v>
      </c>
      <c r="AH475" s="341" t="s">
        <v>151</v>
      </c>
      <c r="AI475" s="360">
        <v>1910</v>
      </c>
      <c r="AJ475" s="361">
        <v>2120</v>
      </c>
      <c r="AK475" s="480" t="s">
        <v>146</v>
      </c>
      <c r="AL475" s="778">
        <v>1150</v>
      </c>
      <c r="AM475" s="768" t="s">
        <v>146</v>
      </c>
      <c r="AN475" s="568">
        <v>10</v>
      </c>
      <c r="AO475" s="769" t="s">
        <v>152</v>
      </c>
      <c r="AP475" s="770">
        <v>1190</v>
      </c>
      <c r="AQ475" s="749" t="s">
        <v>146</v>
      </c>
      <c r="AR475" s="750">
        <v>10</v>
      </c>
      <c r="AS475" s="753" t="s">
        <v>152</v>
      </c>
      <c r="AT475" s="762" t="s">
        <v>154</v>
      </c>
      <c r="AU475" s="764" t="s">
        <v>154</v>
      </c>
      <c r="AV475" s="764" t="s">
        <v>154</v>
      </c>
      <c r="AW475" s="779" t="s">
        <v>154</v>
      </c>
      <c r="AX475" s="563" t="s">
        <v>152</v>
      </c>
      <c r="AY475" s="754" t="s">
        <v>270</v>
      </c>
      <c r="AZ475" s="161"/>
      <c r="BA475" s="161"/>
    </row>
    <row r="476" spans="1:53" ht="16.5" customHeight="1">
      <c r="A476" s="498"/>
      <c r="B476" s="501"/>
      <c r="C476" s="503"/>
      <c r="D476" s="214" t="s">
        <v>155</v>
      </c>
      <c r="E476" s="207"/>
      <c r="F476" s="425">
        <v>14620</v>
      </c>
      <c r="G476" s="419" t="s">
        <v>146</v>
      </c>
      <c r="H476" s="426">
        <v>120</v>
      </c>
      <c r="I476" s="427" t="s">
        <v>147</v>
      </c>
      <c r="J476" s="742"/>
      <c r="K476" s="744"/>
      <c r="L476" s="742"/>
      <c r="M476" s="774"/>
      <c r="N476" s="422" t="s">
        <v>146</v>
      </c>
      <c r="O476" s="428">
        <v>2760</v>
      </c>
      <c r="P476" s="429">
        <v>20</v>
      </c>
      <c r="Q476" s="578"/>
      <c r="R476" s="422"/>
      <c r="S476" s="350"/>
      <c r="T476" s="480"/>
      <c r="U476" s="343"/>
      <c r="V476" s="340"/>
      <c r="W476" s="505"/>
      <c r="X476" s="343"/>
      <c r="Y476" s="577"/>
      <c r="Z476" s="352"/>
      <c r="AA476" s="578"/>
      <c r="AB476" s="354"/>
      <c r="AC476" s="558"/>
      <c r="AD476" s="194" t="s">
        <v>156</v>
      </c>
      <c r="AE476" s="486"/>
      <c r="AF476" s="489"/>
      <c r="AG476" s="484"/>
      <c r="AH476" s="344" t="s">
        <v>157</v>
      </c>
      <c r="AI476" s="362">
        <v>1160</v>
      </c>
      <c r="AJ476" s="363">
        <v>1320</v>
      </c>
      <c r="AK476" s="480"/>
      <c r="AL476" s="766"/>
      <c r="AM476" s="768"/>
      <c r="AN476" s="569"/>
      <c r="AO476" s="769"/>
      <c r="AP476" s="771"/>
      <c r="AQ476" s="749"/>
      <c r="AR476" s="751"/>
      <c r="AS476" s="753"/>
      <c r="AT476" s="763"/>
      <c r="AU476" s="765"/>
      <c r="AV476" s="765"/>
      <c r="AW476" s="780"/>
      <c r="AX476" s="563"/>
      <c r="AY476" s="755"/>
      <c r="AZ476" s="161"/>
      <c r="BA476" s="161"/>
    </row>
    <row r="477" spans="1:53" ht="16.5" customHeight="1">
      <c r="A477" s="498"/>
      <c r="B477" s="501"/>
      <c r="C477" s="548" t="s">
        <v>158</v>
      </c>
      <c r="D477" s="214" t="s">
        <v>159</v>
      </c>
      <c r="E477" s="207"/>
      <c r="F477" s="425">
        <v>42270</v>
      </c>
      <c r="G477" s="419" t="s">
        <v>146</v>
      </c>
      <c r="H477" s="426">
        <v>370</v>
      </c>
      <c r="I477" s="427" t="s">
        <v>147</v>
      </c>
      <c r="J477" s="742"/>
      <c r="K477" s="744"/>
      <c r="L477" s="742"/>
      <c r="M477" s="774"/>
      <c r="N477" s="430"/>
      <c r="O477" s="352"/>
      <c r="P477" s="431"/>
      <c r="Q477" s="578"/>
      <c r="R477" s="422"/>
      <c r="S477" s="342"/>
      <c r="T477" s="480"/>
      <c r="U477" s="343"/>
      <c r="V477" s="340"/>
      <c r="W477" s="505"/>
      <c r="X477" s="343"/>
      <c r="Y477" s="577"/>
      <c r="Z477" s="352"/>
      <c r="AA477" s="578"/>
      <c r="AB477" s="354"/>
      <c r="AC477" s="558"/>
      <c r="AD477" s="194" t="s">
        <v>160</v>
      </c>
      <c r="AE477" s="486"/>
      <c r="AF477" s="489"/>
      <c r="AG477" s="484"/>
      <c r="AH477" s="344" t="s">
        <v>161</v>
      </c>
      <c r="AI477" s="362">
        <v>1270</v>
      </c>
      <c r="AJ477" s="363">
        <v>1420</v>
      </c>
      <c r="AK477" s="480"/>
      <c r="AL477" s="766"/>
      <c r="AM477" s="768"/>
      <c r="AN477" s="569"/>
      <c r="AO477" s="769"/>
      <c r="AP477" s="771"/>
      <c r="AQ477" s="749"/>
      <c r="AR477" s="751"/>
      <c r="AS477" s="753"/>
      <c r="AT477" s="756">
        <v>0.02</v>
      </c>
      <c r="AU477" s="758">
        <v>0.03</v>
      </c>
      <c r="AV477" s="758">
        <v>0.05</v>
      </c>
      <c r="AW477" s="760">
        <v>7.0000000000000007E-2</v>
      </c>
      <c r="AX477" s="563"/>
      <c r="AY477" s="776">
        <v>7.0000000000000007E-2</v>
      </c>
      <c r="AZ477" s="161"/>
      <c r="BA477" s="161"/>
    </row>
    <row r="478" spans="1:53" ht="16.5" customHeight="1">
      <c r="A478" s="498"/>
      <c r="B478" s="501"/>
      <c r="C478" s="549"/>
      <c r="D478" s="221" t="s">
        <v>162</v>
      </c>
      <c r="E478" s="207"/>
      <c r="F478" s="432">
        <v>84620</v>
      </c>
      <c r="G478" s="419" t="s">
        <v>146</v>
      </c>
      <c r="H478" s="433">
        <v>780</v>
      </c>
      <c r="I478" s="434" t="s">
        <v>147</v>
      </c>
      <c r="J478" s="742"/>
      <c r="K478" s="745"/>
      <c r="L478" s="742"/>
      <c r="M478" s="775"/>
      <c r="N478" s="430"/>
      <c r="O478" s="352"/>
      <c r="P478" s="431"/>
      <c r="Q478" s="578"/>
      <c r="R478" s="422"/>
      <c r="S478" s="342"/>
      <c r="T478" s="480"/>
      <c r="U478" s="343"/>
      <c r="V478" s="340"/>
      <c r="W478" s="505"/>
      <c r="X478" s="343"/>
      <c r="Y478" s="577"/>
      <c r="Z478" s="352"/>
      <c r="AA478" s="578"/>
      <c r="AB478" s="354"/>
      <c r="AC478" s="558"/>
      <c r="AD478" s="225" t="s">
        <v>163</v>
      </c>
      <c r="AE478" s="487"/>
      <c r="AF478" s="490"/>
      <c r="AG478" s="484"/>
      <c r="AH478" s="345" t="s">
        <v>164</v>
      </c>
      <c r="AI478" s="364">
        <v>1330</v>
      </c>
      <c r="AJ478" s="365">
        <v>1450</v>
      </c>
      <c r="AK478" s="480"/>
      <c r="AL478" s="767"/>
      <c r="AM478" s="768"/>
      <c r="AN478" s="570"/>
      <c r="AO478" s="769"/>
      <c r="AP478" s="772"/>
      <c r="AQ478" s="749"/>
      <c r="AR478" s="752"/>
      <c r="AS478" s="753"/>
      <c r="AT478" s="757"/>
      <c r="AU478" s="759"/>
      <c r="AV478" s="759"/>
      <c r="AW478" s="761"/>
      <c r="AX478" s="563"/>
      <c r="AY478" s="777"/>
      <c r="AZ478" s="161"/>
      <c r="BA478" s="161"/>
    </row>
    <row r="479" spans="1:53" ht="16.5" customHeight="1">
      <c r="A479" s="498"/>
      <c r="B479" s="542" t="s">
        <v>197</v>
      </c>
      <c r="C479" s="502" t="s">
        <v>144</v>
      </c>
      <c r="D479" s="206" t="s">
        <v>145</v>
      </c>
      <c r="E479" s="207"/>
      <c r="F479" s="418">
        <v>10440</v>
      </c>
      <c r="G479" s="419" t="s">
        <v>146</v>
      </c>
      <c r="H479" s="420">
        <v>80</v>
      </c>
      <c r="I479" s="421" t="s">
        <v>147</v>
      </c>
      <c r="J479" s="742" t="s">
        <v>146</v>
      </c>
      <c r="K479" s="743">
        <v>1240</v>
      </c>
      <c r="L479" s="742" t="s">
        <v>146</v>
      </c>
      <c r="M479" s="773">
        <v>10</v>
      </c>
      <c r="N479" s="422"/>
      <c r="O479" s="423"/>
      <c r="P479" s="424"/>
      <c r="Q479" s="578"/>
      <c r="R479" s="422"/>
      <c r="S479" s="342"/>
      <c r="T479" s="480"/>
      <c r="U479" s="343"/>
      <c r="V479" s="340"/>
      <c r="W479" s="505"/>
      <c r="X479" s="343"/>
      <c r="Y479" s="577"/>
      <c r="Z479" s="352"/>
      <c r="AA479" s="578"/>
      <c r="AB479" s="354"/>
      <c r="AC479" s="558" t="s">
        <v>146</v>
      </c>
      <c r="AD479" s="213" t="s">
        <v>150</v>
      </c>
      <c r="AE479" s="485">
        <v>880</v>
      </c>
      <c r="AF479" s="488">
        <v>950</v>
      </c>
      <c r="AG479" s="484" t="s">
        <v>146</v>
      </c>
      <c r="AH479" s="341" t="s">
        <v>151</v>
      </c>
      <c r="AI479" s="360">
        <v>1690</v>
      </c>
      <c r="AJ479" s="361">
        <v>1910</v>
      </c>
      <c r="AK479" s="480" t="s">
        <v>146</v>
      </c>
      <c r="AL479" s="778">
        <v>1090</v>
      </c>
      <c r="AM479" s="768" t="s">
        <v>146</v>
      </c>
      <c r="AN479" s="568">
        <v>10</v>
      </c>
      <c r="AO479" s="769" t="s">
        <v>152</v>
      </c>
      <c r="AP479" s="770">
        <v>1130</v>
      </c>
      <c r="AQ479" s="749" t="s">
        <v>146</v>
      </c>
      <c r="AR479" s="750">
        <v>10</v>
      </c>
      <c r="AS479" s="753" t="s">
        <v>152</v>
      </c>
      <c r="AT479" s="762" t="s">
        <v>154</v>
      </c>
      <c r="AU479" s="764" t="s">
        <v>154</v>
      </c>
      <c r="AV479" s="764" t="s">
        <v>154</v>
      </c>
      <c r="AW479" s="779" t="s">
        <v>154</v>
      </c>
      <c r="AX479" s="563" t="s">
        <v>152</v>
      </c>
      <c r="AY479" s="754" t="s">
        <v>270</v>
      </c>
      <c r="AZ479" s="161"/>
      <c r="BA479" s="161"/>
    </row>
    <row r="480" spans="1:53" ht="16.5" customHeight="1">
      <c r="A480" s="498"/>
      <c r="B480" s="501"/>
      <c r="C480" s="503"/>
      <c r="D480" s="214" t="s">
        <v>155</v>
      </c>
      <c r="E480" s="207"/>
      <c r="F480" s="425">
        <v>14380</v>
      </c>
      <c r="G480" s="419" t="s">
        <v>146</v>
      </c>
      <c r="H480" s="426">
        <v>120</v>
      </c>
      <c r="I480" s="427" t="s">
        <v>147</v>
      </c>
      <c r="J480" s="742"/>
      <c r="K480" s="744"/>
      <c r="L480" s="742"/>
      <c r="M480" s="774"/>
      <c r="N480" s="422" t="s">
        <v>146</v>
      </c>
      <c r="O480" s="428">
        <v>2760</v>
      </c>
      <c r="P480" s="429">
        <v>20</v>
      </c>
      <c r="Q480" s="578"/>
      <c r="R480" s="422"/>
      <c r="S480" s="342"/>
      <c r="T480" s="480"/>
      <c r="U480" s="343"/>
      <c r="V480" s="340"/>
      <c r="W480" s="505"/>
      <c r="X480" s="343"/>
      <c r="Y480" s="577"/>
      <c r="Z480" s="352"/>
      <c r="AA480" s="578"/>
      <c r="AB480" s="354"/>
      <c r="AC480" s="558"/>
      <c r="AD480" s="194" t="s">
        <v>156</v>
      </c>
      <c r="AE480" s="486"/>
      <c r="AF480" s="489"/>
      <c r="AG480" s="484"/>
      <c r="AH480" s="344" t="s">
        <v>157</v>
      </c>
      <c r="AI480" s="362">
        <v>1040</v>
      </c>
      <c r="AJ480" s="363">
        <v>1160</v>
      </c>
      <c r="AK480" s="480"/>
      <c r="AL480" s="766"/>
      <c r="AM480" s="768"/>
      <c r="AN480" s="569"/>
      <c r="AO480" s="769"/>
      <c r="AP480" s="771"/>
      <c r="AQ480" s="749"/>
      <c r="AR480" s="751"/>
      <c r="AS480" s="753"/>
      <c r="AT480" s="763"/>
      <c r="AU480" s="765"/>
      <c r="AV480" s="765"/>
      <c r="AW480" s="780"/>
      <c r="AX480" s="563"/>
      <c r="AY480" s="755"/>
      <c r="AZ480" s="161"/>
      <c r="BA480" s="161"/>
    </row>
    <row r="481" spans="1:65" ht="16.5" customHeight="1">
      <c r="A481" s="498"/>
      <c r="B481" s="501"/>
      <c r="C481" s="548" t="s">
        <v>158</v>
      </c>
      <c r="D481" s="214" t="s">
        <v>159</v>
      </c>
      <c r="E481" s="207"/>
      <c r="F481" s="425">
        <v>41950</v>
      </c>
      <c r="G481" s="419" t="s">
        <v>146</v>
      </c>
      <c r="H481" s="426">
        <v>370</v>
      </c>
      <c r="I481" s="427" t="s">
        <v>147</v>
      </c>
      <c r="J481" s="742"/>
      <c r="K481" s="744"/>
      <c r="L481" s="742"/>
      <c r="M481" s="774"/>
      <c r="N481" s="430"/>
      <c r="O481" s="352"/>
      <c r="P481" s="431"/>
      <c r="Q481" s="578"/>
      <c r="R481" s="422"/>
      <c r="S481" s="342"/>
      <c r="T481" s="480"/>
      <c r="U481" s="343"/>
      <c r="V481" s="340"/>
      <c r="W481" s="505"/>
      <c r="X481" s="343"/>
      <c r="Y481" s="577"/>
      <c r="Z481" s="352"/>
      <c r="AA481" s="578"/>
      <c r="AB481" s="354"/>
      <c r="AC481" s="558"/>
      <c r="AD481" s="194" t="s">
        <v>160</v>
      </c>
      <c r="AE481" s="486"/>
      <c r="AF481" s="489"/>
      <c r="AG481" s="484"/>
      <c r="AH481" s="344" t="s">
        <v>161</v>
      </c>
      <c r="AI481" s="362">
        <v>1170</v>
      </c>
      <c r="AJ481" s="363">
        <v>1270</v>
      </c>
      <c r="AK481" s="480"/>
      <c r="AL481" s="766"/>
      <c r="AM481" s="768"/>
      <c r="AN481" s="569"/>
      <c r="AO481" s="769"/>
      <c r="AP481" s="771"/>
      <c r="AQ481" s="749"/>
      <c r="AR481" s="751"/>
      <c r="AS481" s="753"/>
      <c r="AT481" s="756">
        <v>0.02</v>
      </c>
      <c r="AU481" s="758">
        <v>0.03</v>
      </c>
      <c r="AV481" s="758">
        <v>0.05</v>
      </c>
      <c r="AW481" s="760">
        <v>7.0000000000000007E-2</v>
      </c>
      <c r="AX481" s="563"/>
      <c r="AY481" s="776">
        <v>7.0000000000000007E-2</v>
      </c>
      <c r="AZ481" s="161"/>
    </row>
    <row r="482" spans="1:65" ht="16.5" customHeight="1">
      <c r="A482" s="499"/>
      <c r="B482" s="501"/>
      <c r="C482" s="549"/>
      <c r="D482" s="221" t="s">
        <v>162</v>
      </c>
      <c r="E482" s="207"/>
      <c r="F482" s="432">
        <v>84270</v>
      </c>
      <c r="G482" s="419" t="s">
        <v>146</v>
      </c>
      <c r="H482" s="433">
        <v>780</v>
      </c>
      <c r="I482" s="434" t="s">
        <v>147</v>
      </c>
      <c r="J482" s="742"/>
      <c r="K482" s="745"/>
      <c r="L482" s="742"/>
      <c r="M482" s="775"/>
      <c r="N482" s="430"/>
      <c r="O482" s="352"/>
      <c r="P482" s="431"/>
      <c r="Q482" s="578"/>
      <c r="R482" s="422"/>
      <c r="S482" s="356"/>
      <c r="T482" s="480"/>
      <c r="U482" s="357"/>
      <c r="V482" s="340"/>
      <c r="W482" s="505"/>
      <c r="X482" s="357"/>
      <c r="Y482" s="577"/>
      <c r="Z482" s="352"/>
      <c r="AA482" s="578"/>
      <c r="AB482" s="354"/>
      <c r="AC482" s="558"/>
      <c r="AD482" s="225" t="s">
        <v>163</v>
      </c>
      <c r="AE482" s="487"/>
      <c r="AF482" s="490"/>
      <c r="AG482" s="484"/>
      <c r="AH482" s="345" t="s">
        <v>164</v>
      </c>
      <c r="AI482" s="364">
        <v>1160</v>
      </c>
      <c r="AJ482" s="365">
        <v>1330</v>
      </c>
      <c r="AK482" s="480"/>
      <c r="AL482" s="767"/>
      <c r="AM482" s="768"/>
      <c r="AN482" s="570"/>
      <c r="AO482" s="769"/>
      <c r="AP482" s="772"/>
      <c r="AQ482" s="749"/>
      <c r="AR482" s="752"/>
      <c r="AS482" s="753"/>
      <c r="AT482" s="757"/>
      <c r="AU482" s="759"/>
      <c r="AV482" s="759"/>
      <c r="AW482" s="761"/>
      <c r="AX482" s="563"/>
      <c r="AY482" s="777"/>
      <c r="AZ482" s="161"/>
    </row>
    <row r="483" spans="1:65" s="157" customFormat="1" ht="16.5" customHeight="1">
      <c r="A483" s="476" t="s">
        <v>61</v>
      </c>
      <c r="B483" s="500" t="s">
        <v>143</v>
      </c>
      <c r="C483" s="502" t="s">
        <v>144</v>
      </c>
      <c r="D483" s="206" t="s">
        <v>145</v>
      </c>
      <c r="E483" s="207"/>
      <c r="F483" s="418">
        <v>36590</v>
      </c>
      <c r="G483" s="419" t="s">
        <v>146</v>
      </c>
      <c r="H483" s="420">
        <v>340</v>
      </c>
      <c r="I483" s="421" t="s">
        <v>147</v>
      </c>
      <c r="J483" s="742" t="s">
        <v>146</v>
      </c>
      <c r="K483" s="743">
        <v>10900</v>
      </c>
      <c r="L483" s="742" t="s">
        <v>146</v>
      </c>
      <c r="M483" s="773">
        <v>100</v>
      </c>
      <c r="N483" s="422"/>
      <c r="O483" s="423"/>
      <c r="P483" s="424"/>
      <c r="Q483" s="578" t="s">
        <v>148</v>
      </c>
      <c r="R483" s="422"/>
      <c r="S483" s="338"/>
      <c r="T483" s="480" t="s">
        <v>146</v>
      </c>
      <c r="U483" s="339"/>
      <c r="V483" s="340"/>
      <c r="W483" s="505" t="s">
        <v>149</v>
      </c>
      <c r="X483" s="339"/>
      <c r="Y483" s="480" t="s">
        <v>146</v>
      </c>
      <c r="Z483" s="478">
        <v>11430</v>
      </c>
      <c r="AA483" s="480" t="s">
        <v>146</v>
      </c>
      <c r="AB483" s="481">
        <v>110</v>
      </c>
      <c r="AC483" s="484" t="s">
        <v>146</v>
      </c>
      <c r="AD483" s="213" t="s">
        <v>150</v>
      </c>
      <c r="AE483" s="485">
        <v>2790</v>
      </c>
      <c r="AF483" s="488">
        <v>3070</v>
      </c>
      <c r="AG483" s="484" t="s">
        <v>146</v>
      </c>
      <c r="AH483" s="341" t="s">
        <v>151</v>
      </c>
      <c r="AI483" s="360">
        <v>5570</v>
      </c>
      <c r="AJ483" s="361">
        <v>6210</v>
      </c>
      <c r="AK483" s="480" t="s">
        <v>146</v>
      </c>
      <c r="AL483" s="778">
        <v>9590</v>
      </c>
      <c r="AM483" s="768" t="s">
        <v>146</v>
      </c>
      <c r="AN483" s="568">
        <v>100</v>
      </c>
      <c r="AO483" s="769" t="s">
        <v>152</v>
      </c>
      <c r="AP483" s="770">
        <v>9940</v>
      </c>
      <c r="AQ483" s="749" t="s">
        <v>146</v>
      </c>
      <c r="AR483" s="750">
        <v>100</v>
      </c>
      <c r="AS483" s="753" t="s">
        <v>152</v>
      </c>
      <c r="AT483" s="762" t="s">
        <v>154</v>
      </c>
      <c r="AU483" s="764" t="s">
        <v>154</v>
      </c>
      <c r="AV483" s="764" t="s">
        <v>154</v>
      </c>
      <c r="AW483" s="779" t="s">
        <v>154</v>
      </c>
      <c r="AX483" s="563" t="s">
        <v>152</v>
      </c>
      <c r="AY483" s="754" t="s">
        <v>270</v>
      </c>
      <c r="AZ483" s="161"/>
      <c r="BA483" s="161"/>
      <c r="BB483" s="152"/>
      <c r="BC483" s="152"/>
      <c r="BD483" s="152"/>
      <c r="BE483" s="152"/>
      <c r="BF483" s="152"/>
      <c r="BG483" s="152"/>
      <c r="BH483" s="152"/>
      <c r="BI483" s="152"/>
      <c r="BJ483" s="152"/>
      <c r="BK483" s="152"/>
      <c r="BL483" s="152"/>
      <c r="BM483" s="152"/>
    </row>
    <row r="484" spans="1:65" s="157" customFormat="1" ht="16.5" customHeight="1">
      <c r="A484" s="498"/>
      <c r="B484" s="501"/>
      <c r="C484" s="503"/>
      <c r="D484" s="214" t="s">
        <v>155</v>
      </c>
      <c r="E484" s="207"/>
      <c r="F484" s="425">
        <v>44050</v>
      </c>
      <c r="G484" s="419" t="s">
        <v>146</v>
      </c>
      <c r="H484" s="426">
        <v>410</v>
      </c>
      <c r="I484" s="427" t="s">
        <v>147</v>
      </c>
      <c r="J484" s="742"/>
      <c r="K484" s="744"/>
      <c r="L484" s="742"/>
      <c r="M484" s="774"/>
      <c r="N484" s="422" t="s">
        <v>146</v>
      </c>
      <c r="O484" s="428">
        <v>2690</v>
      </c>
      <c r="P484" s="429">
        <v>20</v>
      </c>
      <c r="Q484" s="578"/>
      <c r="R484" s="422"/>
      <c r="S484" s="342"/>
      <c r="T484" s="480"/>
      <c r="U484" s="343"/>
      <c r="V484" s="340"/>
      <c r="W484" s="505"/>
      <c r="X484" s="343"/>
      <c r="Y484" s="480"/>
      <c r="Z484" s="479"/>
      <c r="AA484" s="480"/>
      <c r="AB484" s="482"/>
      <c r="AC484" s="484"/>
      <c r="AD484" s="194" t="s">
        <v>156</v>
      </c>
      <c r="AE484" s="486"/>
      <c r="AF484" s="489"/>
      <c r="AG484" s="484"/>
      <c r="AH484" s="344" t="s">
        <v>157</v>
      </c>
      <c r="AI484" s="362">
        <v>3490</v>
      </c>
      <c r="AJ484" s="363">
        <v>3890</v>
      </c>
      <c r="AK484" s="480"/>
      <c r="AL484" s="766"/>
      <c r="AM484" s="768"/>
      <c r="AN484" s="569"/>
      <c r="AO484" s="769"/>
      <c r="AP484" s="771"/>
      <c r="AQ484" s="749"/>
      <c r="AR484" s="751"/>
      <c r="AS484" s="753"/>
      <c r="AT484" s="763"/>
      <c r="AU484" s="765"/>
      <c r="AV484" s="765"/>
      <c r="AW484" s="780"/>
      <c r="AX484" s="563"/>
      <c r="AY484" s="755"/>
      <c r="AZ484" s="161"/>
      <c r="BA484" s="161"/>
      <c r="BB484" s="152"/>
      <c r="BC484" s="152"/>
      <c r="BD484" s="152"/>
      <c r="BE484" s="152"/>
      <c r="BF484" s="152"/>
      <c r="BG484" s="152"/>
      <c r="BH484" s="152"/>
      <c r="BI484" s="152"/>
      <c r="BJ484" s="152"/>
      <c r="BK484" s="152"/>
      <c r="BL484" s="152"/>
      <c r="BM484" s="152"/>
    </row>
    <row r="485" spans="1:65" s="157" customFormat="1" ht="16.5" customHeight="1">
      <c r="A485" s="498"/>
      <c r="B485" s="501"/>
      <c r="C485" s="548" t="s">
        <v>158</v>
      </c>
      <c r="D485" s="214" t="s">
        <v>159</v>
      </c>
      <c r="E485" s="207"/>
      <c r="F485" s="425">
        <v>79000</v>
      </c>
      <c r="G485" s="419" t="s">
        <v>146</v>
      </c>
      <c r="H485" s="426">
        <v>730</v>
      </c>
      <c r="I485" s="427" t="s">
        <v>147</v>
      </c>
      <c r="J485" s="742"/>
      <c r="K485" s="744"/>
      <c r="L485" s="742"/>
      <c r="M485" s="774"/>
      <c r="N485" s="430"/>
      <c r="O485" s="352"/>
      <c r="P485" s="431"/>
      <c r="Q485" s="578"/>
      <c r="R485" s="422"/>
      <c r="S485" s="342"/>
      <c r="T485" s="480"/>
      <c r="U485" s="343"/>
      <c r="V485" s="340"/>
      <c r="W485" s="505"/>
      <c r="X485" s="343"/>
      <c r="Y485" s="480" t="s">
        <v>146</v>
      </c>
      <c r="Z485" s="550">
        <v>15320</v>
      </c>
      <c r="AA485" s="480"/>
      <c r="AB485" s="482"/>
      <c r="AC485" s="484"/>
      <c r="AD485" s="194" t="s">
        <v>160</v>
      </c>
      <c r="AE485" s="486"/>
      <c r="AF485" s="489"/>
      <c r="AG485" s="484"/>
      <c r="AH485" s="344" t="s">
        <v>161</v>
      </c>
      <c r="AI485" s="362">
        <v>3850</v>
      </c>
      <c r="AJ485" s="363">
        <v>4260</v>
      </c>
      <c r="AK485" s="480"/>
      <c r="AL485" s="766"/>
      <c r="AM485" s="768"/>
      <c r="AN485" s="569"/>
      <c r="AO485" s="769"/>
      <c r="AP485" s="771"/>
      <c r="AQ485" s="749"/>
      <c r="AR485" s="751"/>
      <c r="AS485" s="753"/>
      <c r="AT485" s="756">
        <v>0.02</v>
      </c>
      <c r="AU485" s="758">
        <v>0.03</v>
      </c>
      <c r="AV485" s="758">
        <v>0.05</v>
      </c>
      <c r="AW485" s="760">
        <v>0.06</v>
      </c>
      <c r="AX485" s="563"/>
      <c r="AY485" s="776">
        <v>0.06</v>
      </c>
      <c r="AZ485" s="161"/>
      <c r="BA485" s="161"/>
      <c r="BB485" s="152"/>
      <c r="BC485" s="152"/>
      <c r="BD485" s="152"/>
      <c r="BE485" s="152"/>
      <c r="BF485" s="152"/>
      <c r="BG485" s="152"/>
      <c r="BH485" s="152"/>
      <c r="BI485" s="152"/>
      <c r="BJ485" s="152"/>
      <c r="BK485" s="152"/>
      <c r="BL485" s="152"/>
      <c r="BM485" s="152"/>
    </row>
    <row r="486" spans="1:65" s="157" customFormat="1" ht="16.5" customHeight="1">
      <c r="A486" s="498"/>
      <c r="B486" s="501"/>
      <c r="C486" s="549"/>
      <c r="D486" s="221" t="s">
        <v>162</v>
      </c>
      <c r="E486" s="207"/>
      <c r="F486" s="432">
        <v>125950</v>
      </c>
      <c r="G486" s="419" t="s">
        <v>146</v>
      </c>
      <c r="H486" s="433">
        <v>1200</v>
      </c>
      <c r="I486" s="434" t="s">
        <v>147</v>
      </c>
      <c r="J486" s="742"/>
      <c r="K486" s="745"/>
      <c r="L486" s="742"/>
      <c r="M486" s="775"/>
      <c r="N486" s="430"/>
      <c r="O486" s="352"/>
      <c r="P486" s="431"/>
      <c r="Q486" s="578"/>
      <c r="R486" s="422"/>
      <c r="S486" s="342"/>
      <c r="T486" s="480"/>
      <c r="U486" s="343"/>
      <c r="V486" s="340"/>
      <c r="W486" s="505"/>
      <c r="X486" s="343"/>
      <c r="Y486" s="480"/>
      <c r="Z486" s="551"/>
      <c r="AA486" s="480"/>
      <c r="AB486" s="483"/>
      <c r="AC486" s="484"/>
      <c r="AD486" s="225" t="s">
        <v>163</v>
      </c>
      <c r="AE486" s="487"/>
      <c r="AF486" s="490"/>
      <c r="AG486" s="484"/>
      <c r="AH486" s="345" t="s">
        <v>164</v>
      </c>
      <c r="AI486" s="364">
        <v>3950</v>
      </c>
      <c r="AJ486" s="365">
        <v>4350</v>
      </c>
      <c r="AK486" s="480"/>
      <c r="AL486" s="767"/>
      <c r="AM486" s="768"/>
      <c r="AN486" s="570"/>
      <c r="AO486" s="769"/>
      <c r="AP486" s="772"/>
      <c r="AQ486" s="749"/>
      <c r="AR486" s="752"/>
      <c r="AS486" s="753"/>
      <c r="AT486" s="757"/>
      <c r="AU486" s="759"/>
      <c r="AV486" s="759"/>
      <c r="AW486" s="761"/>
      <c r="AX486" s="563"/>
      <c r="AY486" s="777"/>
      <c r="AZ486" s="161"/>
      <c r="BA486" s="161"/>
      <c r="BB486" s="152"/>
      <c r="BC486" s="152"/>
      <c r="BD486" s="152"/>
      <c r="BE486" s="152"/>
      <c r="BF486" s="152"/>
      <c r="BG486" s="152"/>
      <c r="BH486" s="152"/>
      <c r="BI486" s="152"/>
      <c r="BJ486" s="152"/>
      <c r="BK486" s="152"/>
      <c r="BL486" s="152"/>
      <c r="BM486" s="152"/>
    </row>
    <row r="487" spans="1:65" s="157" customFormat="1" ht="16.5" customHeight="1">
      <c r="A487" s="498"/>
      <c r="B487" s="542" t="s">
        <v>165</v>
      </c>
      <c r="C487" s="502" t="s">
        <v>144</v>
      </c>
      <c r="D487" s="206" t="s">
        <v>145</v>
      </c>
      <c r="E487" s="207"/>
      <c r="F487" s="418">
        <v>26820</v>
      </c>
      <c r="G487" s="419" t="s">
        <v>146</v>
      </c>
      <c r="H487" s="420">
        <v>240</v>
      </c>
      <c r="I487" s="421" t="s">
        <v>147</v>
      </c>
      <c r="J487" s="742" t="s">
        <v>146</v>
      </c>
      <c r="K487" s="743">
        <v>7260</v>
      </c>
      <c r="L487" s="742" t="s">
        <v>146</v>
      </c>
      <c r="M487" s="773">
        <v>70</v>
      </c>
      <c r="N487" s="422"/>
      <c r="O487" s="423"/>
      <c r="P487" s="424"/>
      <c r="Q487" s="578"/>
      <c r="R487" s="422"/>
      <c r="S487" s="342"/>
      <c r="T487" s="480"/>
      <c r="U487" s="343"/>
      <c r="V487" s="340"/>
      <c r="W487" s="505"/>
      <c r="X487" s="343"/>
      <c r="Y487" s="480" t="s">
        <v>146</v>
      </c>
      <c r="Z487" s="478">
        <v>8500</v>
      </c>
      <c r="AA487" s="480" t="s">
        <v>146</v>
      </c>
      <c r="AB487" s="481">
        <v>70</v>
      </c>
      <c r="AC487" s="484" t="s">
        <v>146</v>
      </c>
      <c r="AD487" s="213" t="s">
        <v>150</v>
      </c>
      <c r="AE487" s="485">
        <v>1940</v>
      </c>
      <c r="AF487" s="488">
        <v>2120</v>
      </c>
      <c r="AG487" s="484" t="s">
        <v>146</v>
      </c>
      <c r="AH487" s="341" t="s">
        <v>151</v>
      </c>
      <c r="AI487" s="360">
        <v>3850</v>
      </c>
      <c r="AJ487" s="361">
        <v>4300</v>
      </c>
      <c r="AK487" s="480" t="s">
        <v>146</v>
      </c>
      <c r="AL487" s="778">
        <v>6390</v>
      </c>
      <c r="AM487" s="768" t="s">
        <v>146</v>
      </c>
      <c r="AN487" s="568">
        <v>60</v>
      </c>
      <c r="AO487" s="769" t="s">
        <v>152</v>
      </c>
      <c r="AP487" s="770">
        <v>6630</v>
      </c>
      <c r="AQ487" s="749" t="s">
        <v>146</v>
      </c>
      <c r="AR487" s="750">
        <v>70</v>
      </c>
      <c r="AS487" s="753" t="s">
        <v>152</v>
      </c>
      <c r="AT487" s="762" t="s">
        <v>154</v>
      </c>
      <c r="AU487" s="764" t="s">
        <v>154</v>
      </c>
      <c r="AV487" s="764" t="s">
        <v>154</v>
      </c>
      <c r="AW487" s="779" t="s">
        <v>154</v>
      </c>
      <c r="AX487" s="563" t="s">
        <v>152</v>
      </c>
      <c r="AY487" s="754" t="s">
        <v>270</v>
      </c>
      <c r="AZ487" s="161"/>
      <c r="BA487" s="161"/>
      <c r="BB487" s="152"/>
      <c r="BC487" s="152"/>
      <c r="BD487" s="152"/>
      <c r="BE487" s="152"/>
      <c r="BF487" s="152"/>
      <c r="BG487" s="152"/>
      <c r="BH487" s="152"/>
      <c r="BI487" s="152"/>
      <c r="BJ487" s="152"/>
      <c r="BK487" s="152"/>
      <c r="BL487" s="152"/>
      <c r="BM487" s="152"/>
    </row>
    <row r="488" spans="1:65" s="157" customFormat="1" ht="16.5" customHeight="1">
      <c r="A488" s="498"/>
      <c r="B488" s="501"/>
      <c r="C488" s="503"/>
      <c r="D488" s="214" t="s">
        <v>155</v>
      </c>
      <c r="E488" s="207"/>
      <c r="F488" s="425">
        <v>32940</v>
      </c>
      <c r="G488" s="419" t="s">
        <v>146</v>
      </c>
      <c r="H488" s="426">
        <v>300</v>
      </c>
      <c r="I488" s="427" t="s">
        <v>147</v>
      </c>
      <c r="J488" s="742"/>
      <c r="K488" s="744"/>
      <c r="L488" s="742"/>
      <c r="M488" s="774"/>
      <c r="N488" s="422" t="s">
        <v>146</v>
      </c>
      <c r="O488" s="428">
        <v>2690</v>
      </c>
      <c r="P488" s="429">
        <v>20</v>
      </c>
      <c r="Q488" s="578"/>
      <c r="R488" s="422"/>
      <c r="S488" s="342"/>
      <c r="T488" s="480"/>
      <c r="U488" s="343"/>
      <c r="V488" s="340"/>
      <c r="W488" s="505"/>
      <c r="X488" s="343"/>
      <c r="Y488" s="480"/>
      <c r="Z488" s="479"/>
      <c r="AA488" s="480"/>
      <c r="AB488" s="482"/>
      <c r="AC488" s="484"/>
      <c r="AD488" s="194" t="s">
        <v>156</v>
      </c>
      <c r="AE488" s="486"/>
      <c r="AF488" s="489"/>
      <c r="AG488" s="484"/>
      <c r="AH488" s="344" t="s">
        <v>157</v>
      </c>
      <c r="AI488" s="362">
        <v>2410</v>
      </c>
      <c r="AJ488" s="363">
        <v>2690</v>
      </c>
      <c r="AK488" s="480"/>
      <c r="AL488" s="766"/>
      <c r="AM488" s="768"/>
      <c r="AN488" s="569"/>
      <c r="AO488" s="769"/>
      <c r="AP488" s="771"/>
      <c r="AQ488" s="749"/>
      <c r="AR488" s="751"/>
      <c r="AS488" s="753"/>
      <c r="AT488" s="763"/>
      <c r="AU488" s="765"/>
      <c r="AV488" s="765"/>
      <c r="AW488" s="780"/>
      <c r="AX488" s="563"/>
      <c r="AY488" s="755"/>
      <c r="AZ488" s="161"/>
      <c r="BA488" s="161"/>
      <c r="BB488" s="152"/>
      <c r="BC488" s="152"/>
      <c r="BD488" s="152"/>
      <c r="BE488" s="152"/>
      <c r="BF488" s="152"/>
      <c r="BG488" s="152"/>
      <c r="BH488" s="152"/>
      <c r="BI488" s="152"/>
      <c r="BJ488" s="152"/>
      <c r="BK488" s="152"/>
      <c r="BL488" s="152"/>
      <c r="BM488" s="152"/>
    </row>
    <row r="489" spans="1:65" s="157" customFormat="1" ht="16.5" customHeight="1">
      <c r="A489" s="498"/>
      <c r="B489" s="501"/>
      <c r="C489" s="548" t="s">
        <v>158</v>
      </c>
      <c r="D489" s="214" t="s">
        <v>159</v>
      </c>
      <c r="E489" s="207"/>
      <c r="F489" s="425">
        <v>64970</v>
      </c>
      <c r="G489" s="419" t="s">
        <v>146</v>
      </c>
      <c r="H489" s="426">
        <v>600</v>
      </c>
      <c r="I489" s="427" t="s">
        <v>147</v>
      </c>
      <c r="J489" s="742"/>
      <c r="K489" s="744"/>
      <c r="L489" s="742"/>
      <c r="M489" s="774"/>
      <c r="N489" s="430"/>
      <c r="O489" s="352"/>
      <c r="P489" s="431"/>
      <c r="Q489" s="578"/>
      <c r="R489" s="422"/>
      <c r="S489" s="346"/>
      <c r="T489" s="480"/>
      <c r="U489" s="343"/>
      <c r="V489" s="340"/>
      <c r="W489" s="505"/>
      <c r="X489" s="343"/>
      <c r="Y489" s="480" t="s">
        <v>146</v>
      </c>
      <c r="Z489" s="550">
        <v>11150</v>
      </c>
      <c r="AA489" s="480"/>
      <c r="AB489" s="482"/>
      <c r="AC489" s="484"/>
      <c r="AD489" s="194" t="s">
        <v>160</v>
      </c>
      <c r="AE489" s="486"/>
      <c r="AF489" s="489"/>
      <c r="AG489" s="484"/>
      <c r="AH489" s="344" t="s">
        <v>161</v>
      </c>
      <c r="AI489" s="362">
        <v>2640</v>
      </c>
      <c r="AJ489" s="363">
        <v>2940</v>
      </c>
      <c r="AK489" s="480"/>
      <c r="AL489" s="766"/>
      <c r="AM489" s="768"/>
      <c r="AN489" s="569"/>
      <c r="AO489" s="769"/>
      <c r="AP489" s="771"/>
      <c r="AQ489" s="749"/>
      <c r="AR489" s="751"/>
      <c r="AS489" s="753"/>
      <c r="AT489" s="756">
        <v>0.02</v>
      </c>
      <c r="AU489" s="758">
        <v>0.03</v>
      </c>
      <c r="AV489" s="758">
        <v>0.05</v>
      </c>
      <c r="AW489" s="760">
        <v>0.06</v>
      </c>
      <c r="AX489" s="563"/>
      <c r="AY489" s="776">
        <v>0.06</v>
      </c>
      <c r="AZ489" s="161"/>
      <c r="BA489" s="161"/>
      <c r="BB489" s="152"/>
      <c r="BC489" s="152"/>
      <c r="BD489" s="152"/>
      <c r="BE489" s="152"/>
      <c r="BF489" s="152"/>
      <c r="BG489" s="152"/>
      <c r="BH489" s="152"/>
      <c r="BI489" s="152"/>
      <c r="BJ489" s="152"/>
      <c r="BK489" s="152"/>
      <c r="BL489" s="152"/>
      <c r="BM489" s="152"/>
    </row>
    <row r="490" spans="1:65" s="157" customFormat="1" ht="16.5" customHeight="1">
      <c r="A490" s="498"/>
      <c r="B490" s="501"/>
      <c r="C490" s="549"/>
      <c r="D490" s="221" t="s">
        <v>162</v>
      </c>
      <c r="E490" s="207"/>
      <c r="F490" s="432">
        <v>109880</v>
      </c>
      <c r="G490" s="419" t="s">
        <v>146</v>
      </c>
      <c r="H490" s="433">
        <v>1040</v>
      </c>
      <c r="I490" s="434" t="s">
        <v>147</v>
      </c>
      <c r="J490" s="742"/>
      <c r="K490" s="745"/>
      <c r="L490" s="742"/>
      <c r="M490" s="775"/>
      <c r="N490" s="430"/>
      <c r="O490" s="352"/>
      <c r="P490" s="431"/>
      <c r="Q490" s="578"/>
      <c r="R490" s="422"/>
      <c r="S490" s="346"/>
      <c r="T490" s="480"/>
      <c r="U490" s="343"/>
      <c r="V490" s="340"/>
      <c r="W490" s="505"/>
      <c r="X490" s="343"/>
      <c r="Y490" s="480"/>
      <c r="Z490" s="551"/>
      <c r="AA490" s="480"/>
      <c r="AB490" s="483"/>
      <c r="AC490" s="484"/>
      <c r="AD490" s="225" t="s">
        <v>163</v>
      </c>
      <c r="AE490" s="487"/>
      <c r="AF490" s="490"/>
      <c r="AG490" s="484"/>
      <c r="AH490" s="345" t="s">
        <v>164</v>
      </c>
      <c r="AI490" s="364">
        <v>2730</v>
      </c>
      <c r="AJ490" s="365">
        <v>3020</v>
      </c>
      <c r="AK490" s="480"/>
      <c r="AL490" s="767"/>
      <c r="AM490" s="768"/>
      <c r="AN490" s="570"/>
      <c r="AO490" s="769"/>
      <c r="AP490" s="772"/>
      <c r="AQ490" s="749"/>
      <c r="AR490" s="752"/>
      <c r="AS490" s="753"/>
      <c r="AT490" s="757"/>
      <c r="AU490" s="759"/>
      <c r="AV490" s="759"/>
      <c r="AW490" s="761"/>
      <c r="AX490" s="563"/>
      <c r="AY490" s="777"/>
      <c r="AZ490" s="161"/>
      <c r="BA490" s="161"/>
      <c r="BB490" s="152"/>
      <c r="BC490" s="152"/>
      <c r="BD490" s="152"/>
      <c r="BE490" s="152"/>
      <c r="BF490" s="152"/>
      <c r="BG490" s="152"/>
      <c r="BH490" s="152"/>
      <c r="BI490" s="152"/>
      <c r="BJ490" s="152"/>
      <c r="BK490" s="152"/>
      <c r="BL490" s="152"/>
      <c r="BM490" s="152"/>
    </row>
    <row r="491" spans="1:65" ht="16.5" customHeight="1">
      <c r="A491" s="498"/>
      <c r="B491" s="542" t="s">
        <v>166</v>
      </c>
      <c r="C491" s="502" t="s">
        <v>144</v>
      </c>
      <c r="D491" s="206" t="s">
        <v>145</v>
      </c>
      <c r="E491" s="207"/>
      <c r="F491" s="418">
        <v>21970</v>
      </c>
      <c r="G491" s="419" t="s">
        <v>146</v>
      </c>
      <c r="H491" s="420">
        <v>200</v>
      </c>
      <c r="I491" s="421" t="s">
        <v>147</v>
      </c>
      <c r="J491" s="742" t="s">
        <v>146</v>
      </c>
      <c r="K491" s="743">
        <v>5450</v>
      </c>
      <c r="L491" s="742" t="s">
        <v>146</v>
      </c>
      <c r="M491" s="773">
        <v>50</v>
      </c>
      <c r="N491" s="422"/>
      <c r="O491" s="423"/>
      <c r="P491" s="424"/>
      <c r="Q491" s="578"/>
      <c r="R491" s="422"/>
      <c r="S491" s="346"/>
      <c r="T491" s="480"/>
      <c r="U491" s="343"/>
      <c r="V491" s="340"/>
      <c r="W491" s="505"/>
      <c r="X491" s="343"/>
      <c r="Y491" s="480" t="s">
        <v>146</v>
      </c>
      <c r="Z491" s="478">
        <v>7030</v>
      </c>
      <c r="AA491" s="480" t="s">
        <v>146</v>
      </c>
      <c r="AB491" s="481">
        <v>50</v>
      </c>
      <c r="AC491" s="484" t="s">
        <v>146</v>
      </c>
      <c r="AD491" s="213" t="s">
        <v>150</v>
      </c>
      <c r="AE491" s="485">
        <v>1690</v>
      </c>
      <c r="AF491" s="488">
        <v>1870</v>
      </c>
      <c r="AG491" s="484" t="s">
        <v>146</v>
      </c>
      <c r="AH491" s="341" t="s">
        <v>151</v>
      </c>
      <c r="AI491" s="360">
        <v>3460</v>
      </c>
      <c r="AJ491" s="361">
        <v>3850</v>
      </c>
      <c r="AK491" s="480" t="s">
        <v>146</v>
      </c>
      <c r="AL491" s="778">
        <v>4790</v>
      </c>
      <c r="AM491" s="768" t="s">
        <v>146</v>
      </c>
      <c r="AN491" s="568">
        <v>50</v>
      </c>
      <c r="AO491" s="769" t="s">
        <v>152</v>
      </c>
      <c r="AP491" s="770">
        <v>4970</v>
      </c>
      <c r="AQ491" s="749" t="s">
        <v>146</v>
      </c>
      <c r="AR491" s="750">
        <v>50</v>
      </c>
      <c r="AS491" s="753" t="s">
        <v>152</v>
      </c>
      <c r="AT491" s="762" t="s">
        <v>154</v>
      </c>
      <c r="AU491" s="764" t="s">
        <v>154</v>
      </c>
      <c r="AV491" s="764" t="s">
        <v>154</v>
      </c>
      <c r="AW491" s="779" t="s">
        <v>154</v>
      </c>
      <c r="AX491" s="563" t="s">
        <v>152</v>
      </c>
      <c r="AY491" s="754" t="s">
        <v>270</v>
      </c>
      <c r="AZ491" s="161"/>
      <c r="BA491" s="161"/>
    </row>
    <row r="492" spans="1:65" ht="16.5" customHeight="1">
      <c r="A492" s="498"/>
      <c r="B492" s="501"/>
      <c r="C492" s="503"/>
      <c r="D492" s="214" t="s">
        <v>155</v>
      </c>
      <c r="E492" s="207"/>
      <c r="F492" s="425">
        <v>27430</v>
      </c>
      <c r="G492" s="419" t="s">
        <v>146</v>
      </c>
      <c r="H492" s="426">
        <v>250</v>
      </c>
      <c r="I492" s="427" t="s">
        <v>147</v>
      </c>
      <c r="J492" s="742"/>
      <c r="K492" s="744"/>
      <c r="L492" s="742"/>
      <c r="M492" s="774"/>
      <c r="N492" s="422" t="s">
        <v>146</v>
      </c>
      <c r="O492" s="428">
        <v>2690</v>
      </c>
      <c r="P492" s="429">
        <v>20</v>
      </c>
      <c r="Q492" s="578"/>
      <c r="R492" s="422"/>
      <c r="S492" s="346"/>
      <c r="T492" s="480"/>
      <c r="U492" s="343"/>
      <c r="V492" s="340"/>
      <c r="W492" s="505"/>
      <c r="X492" s="343"/>
      <c r="Y492" s="480"/>
      <c r="Z492" s="479"/>
      <c r="AA492" s="480"/>
      <c r="AB492" s="482"/>
      <c r="AC492" s="484"/>
      <c r="AD492" s="194" t="s">
        <v>156</v>
      </c>
      <c r="AE492" s="486"/>
      <c r="AF492" s="489"/>
      <c r="AG492" s="484"/>
      <c r="AH492" s="344" t="s">
        <v>157</v>
      </c>
      <c r="AI492" s="362">
        <v>2170</v>
      </c>
      <c r="AJ492" s="363">
        <v>2410</v>
      </c>
      <c r="AK492" s="480"/>
      <c r="AL492" s="766"/>
      <c r="AM492" s="768"/>
      <c r="AN492" s="569"/>
      <c r="AO492" s="769"/>
      <c r="AP492" s="771"/>
      <c r="AQ492" s="749"/>
      <c r="AR492" s="751"/>
      <c r="AS492" s="753"/>
      <c r="AT492" s="763"/>
      <c r="AU492" s="765"/>
      <c r="AV492" s="765"/>
      <c r="AW492" s="780"/>
      <c r="AX492" s="563"/>
      <c r="AY492" s="755"/>
      <c r="AZ492" s="161"/>
      <c r="BA492" s="161"/>
    </row>
    <row r="493" spans="1:65" ht="16.5" customHeight="1">
      <c r="A493" s="498"/>
      <c r="B493" s="501"/>
      <c r="C493" s="548" t="s">
        <v>158</v>
      </c>
      <c r="D493" s="214" t="s">
        <v>159</v>
      </c>
      <c r="E493" s="207"/>
      <c r="F493" s="425">
        <v>58000</v>
      </c>
      <c r="G493" s="419" t="s">
        <v>146</v>
      </c>
      <c r="H493" s="426">
        <v>530</v>
      </c>
      <c r="I493" s="427" t="s">
        <v>147</v>
      </c>
      <c r="J493" s="742"/>
      <c r="K493" s="744"/>
      <c r="L493" s="742"/>
      <c r="M493" s="774"/>
      <c r="N493" s="430"/>
      <c r="O493" s="352"/>
      <c r="P493" s="431"/>
      <c r="Q493" s="578"/>
      <c r="R493" s="422"/>
      <c r="S493" s="346"/>
      <c r="T493" s="480"/>
      <c r="U493" s="343"/>
      <c r="V493" s="340"/>
      <c r="W493" s="505"/>
      <c r="X493" s="343"/>
      <c r="Y493" s="480" t="s">
        <v>146</v>
      </c>
      <c r="Z493" s="550">
        <v>9060</v>
      </c>
      <c r="AA493" s="480"/>
      <c r="AB493" s="482"/>
      <c r="AC493" s="484"/>
      <c r="AD493" s="194" t="s">
        <v>160</v>
      </c>
      <c r="AE493" s="486"/>
      <c r="AF493" s="489"/>
      <c r="AG493" s="484"/>
      <c r="AH493" s="344" t="s">
        <v>161</v>
      </c>
      <c r="AI493" s="362">
        <v>2380</v>
      </c>
      <c r="AJ493" s="363">
        <v>2640</v>
      </c>
      <c r="AK493" s="480"/>
      <c r="AL493" s="766"/>
      <c r="AM493" s="768"/>
      <c r="AN493" s="569"/>
      <c r="AO493" s="769"/>
      <c r="AP493" s="771"/>
      <c r="AQ493" s="749"/>
      <c r="AR493" s="751"/>
      <c r="AS493" s="753"/>
      <c r="AT493" s="756">
        <v>0.02</v>
      </c>
      <c r="AU493" s="758">
        <v>0.03</v>
      </c>
      <c r="AV493" s="758">
        <v>0.05</v>
      </c>
      <c r="AW493" s="760">
        <v>0.06</v>
      </c>
      <c r="AX493" s="563"/>
      <c r="AY493" s="776">
        <v>0.06</v>
      </c>
      <c r="AZ493" s="161"/>
      <c r="BA493" s="161"/>
    </row>
    <row r="494" spans="1:65" ht="16.5" customHeight="1">
      <c r="A494" s="498"/>
      <c r="B494" s="501"/>
      <c r="C494" s="549"/>
      <c r="D494" s="221" t="s">
        <v>162</v>
      </c>
      <c r="E494" s="207"/>
      <c r="F494" s="432">
        <v>101900</v>
      </c>
      <c r="G494" s="419" t="s">
        <v>146</v>
      </c>
      <c r="H494" s="433">
        <v>960</v>
      </c>
      <c r="I494" s="434" t="s">
        <v>147</v>
      </c>
      <c r="J494" s="742"/>
      <c r="K494" s="745"/>
      <c r="L494" s="742"/>
      <c r="M494" s="775"/>
      <c r="N494" s="430"/>
      <c r="O494" s="352"/>
      <c r="P494" s="431"/>
      <c r="Q494" s="578"/>
      <c r="R494" s="422"/>
      <c r="S494" s="346"/>
      <c r="T494" s="480"/>
      <c r="U494" s="343"/>
      <c r="V494" s="340"/>
      <c r="W494" s="505"/>
      <c r="X494" s="343"/>
      <c r="Y494" s="480"/>
      <c r="Z494" s="551"/>
      <c r="AA494" s="480"/>
      <c r="AB494" s="483"/>
      <c r="AC494" s="484"/>
      <c r="AD494" s="225" t="s">
        <v>163</v>
      </c>
      <c r="AE494" s="487"/>
      <c r="AF494" s="490"/>
      <c r="AG494" s="484"/>
      <c r="AH494" s="345" t="s">
        <v>164</v>
      </c>
      <c r="AI494" s="364">
        <v>2440</v>
      </c>
      <c r="AJ494" s="365">
        <v>2670</v>
      </c>
      <c r="AK494" s="480"/>
      <c r="AL494" s="767"/>
      <c r="AM494" s="768"/>
      <c r="AN494" s="570"/>
      <c r="AO494" s="769"/>
      <c r="AP494" s="772"/>
      <c r="AQ494" s="749"/>
      <c r="AR494" s="752"/>
      <c r="AS494" s="753"/>
      <c r="AT494" s="757"/>
      <c r="AU494" s="759"/>
      <c r="AV494" s="759"/>
      <c r="AW494" s="761"/>
      <c r="AX494" s="563"/>
      <c r="AY494" s="777"/>
      <c r="AZ494" s="161"/>
      <c r="BA494" s="161"/>
    </row>
    <row r="495" spans="1:65" ht="16.5" customHeight="1">
      <c r="A495" s="498"/>
      <c r="B495" s="500" t="s">
        <v>167</v>
      </c>
      <c r="C495" s="502" t="s">
        <v>144</v>
      </c>
      <c r="D495" s="206" t="s">
        <v>145</v>
      </c>
      <c r="E495" s="207"/>
      <c r="F495" s="418">
        <v>20660</v>
      </c>
      <c r="G495" s="419" t="s">
        <v>146</v>
      </c>
      <c r="H495" s="420">
        <v>180</v>
      </c>
      <c r="I495" s="421" t="s">
        <v>147</v>
      </c>
      <c r="J495" s="742" t="s">
        <v>146</v>
      </c>
      <c r="K495" s="743">
        <v>4360</v>
      </c>
      <c r="L495" s="742" t="s">
        <v>146</v>
      </c>
      <c r="M495" s="773">
        <v>40</v>
      </c>
      <c r="N495" s="422"/>
      <c r="O495" s="423"/>
      <c r="P495" s="424"/>
      <c r="Q495" s="578"/>
      <c r="R495" s="422"/>
      <c r="S495" s="572" t="s">
        <v>168</v>
      </c>
      <c r="T495" s="480"/>
      <c r="U495" s="573" t="s">
        <v>168</v>
      </c>
      <c r="V495" s="347"/>
      <c r="W495" s="505"/>
      <c r="X495" s="348"/>
      <c r="Y495" s="480" t="s">
        <v>146</v>
      </c>
      <c r="Z495" s="478">
        <v>6150</v>
      </c>
      <c r="AA495" s="480" t="s">
        <v>146</v>
      </c>
      <c r="AB495" s="481">
        <v>40</v>
      </c>
      <c r="AC495" s="484" t="s">
        <v>146</v>
      </c>
      <c r="AD495" s="213" t="s">
        <v>150</v>
      </c>
      <c r="AE495" s="485">
        <v>1520</v>
      </c>
      <c r="AF495" s="488">
        <v>1690</v>
      </c>
      <c r="AG495" s="484" t="s">
        <v>146</v>
      </c>
      <c r="AH495" s="341" t="s">
        <v>151</v>
      </c>
      <c r="AI495" s="360">
        <v>3100</v>
      </c>
      <c r="AJ495" s="361">
        <v>3460</v>
      </c>
      <c r="AK495" s="480" t="s">
        <v>146</v>
      </c>
      <c r="AL495" s="778">
        <v>3830</v>
      </c>
      <c r="AM495" s="768" t="s">
        <v>146</v>
      </c>
      <c r="AN495" s="568">
        <v>40</v>
      </c>
      <c r="AO495" s="769" t="s">
        <v>152</v>
      </c>
      <c r="AP495" s="770">
        <v>3970</v>
      </c>
      <c r="AQ495" s="749" t="s">
        <v>146</v>
      </c>
      <c r="AR495" s="750">
        <v>40</v>
      </c>
      <c r="AS495" s="753" t="s">
        <v>152</v>
      </c>
      <c r="AT495" s="762" t="s">
        <v>154</v>
      </c>
      <c r="AU495" s="764" t="s">
        <v>154</v>
      </c>
      <c r="AV495" s="764" t="s">
        <v>154</v>
      </c>
      <c r="AW495" s="779" t="s">
        <v>154</v>
      </c>
      <c r="AX495" s="563" t="s">
        <v>152</v>
      </c>
      <c r="AY495" s="754" t="s">
        <v>270</v>
      </c>
      <c r="AZ495" s="161"/>
      <c r="BA495" s="161"/>
    </row>
    <row r="496" spans="1:65" ht="16.5" customHeight="1">
      <c r="A496" s="498"/>
      <c r="B496" s="501"/>
      <c r="C496" s="503"/>
      <c r="D496" s="214" t="s">
        <v>155</v>
      </c>
      <c r="E496" s="207"/>
      <c r="F496" s="425">
        <v>25940</v>
      </c>
      <c r="G496" s="419" t="s">
        <v>146</v>
      </c>
      <c r="H496" s="426">
        <v>230</v>
      </c>
      <c r="I496" s="427" t="s">
        <v>147</v>
      </c>
      <c r="J496" s="742"/>
      <c r="K496" s="744"/>
      <c r="L496" s="742"/>
      <c r="M496" s="774"/>
      <c r="N496" s="422" t="s">
        <v>146</v>
      </c>
      <c r="O496" s="428">
        <v>2690</v>
      </c>
      <c r="P496" s="429">
        <v>20</v>
      </c>
      <c r="Q496" s="578"/>
      <c r="R496" s="422"/>
      <c r="S496" s="572"/>
      <c r="T496" s="480"/>
      <c r="U496" s="573"/>
      <c r="V496" s="347"/>
      <c r="W496" s="505"/>
      <c r="X496" s="348"/>
      <c r="Y496" s="480"/>
      <c r="Z496" s="479"/>
      <c r="AA496" s="480"/>
      <c r="AB496" s="482"/>
      <c r="AC496" s="484"/>
      <c r="AD496" s="194" t="s">
        <v>156</v>
      </c>
      <c r="AE496" s="486"/>
      <c r="AF496" s="489"/>
      <c r="AG496" s="484"/>
      <c r="AH496" s="344" t="s">
        <v>157</v>
      </c>
      <c r="AI496" s="362">
        <v>1930</v>
      </c>
      <c r="AJ496" s="363">
        <v>2170</v>
      </c>
      <c r="AK496" s="480"/>
      <c r="AL496" s="766"/>
      <c r="AM496" s="768"/>
      <c r="AN496" s="569"/>
      <c r="AO496" s="769"/>
      <c r="AP496" s="771"/>
      <c r="AQ496" s="749"/>
      <c r="AR496" s="751"/>
      <c r="AS496" s="753"/>
      <c r="AT496" s="763"/>
      <c r="AU496" s="765"/>
      <c r="AV496" s="765"/>
      <c r="AW496" s="780"/>
      <c r="AX496" s="563"/>
      <c r="AY496" s="755"/>
      <c r="AZ496" s="161"/>
      <c r="BA496" s="161"/>
    </row>
    <row r="497" spans="1:53" ht="16.5" customHeight="1">
      <c r="A497" s="498"/>
      <c r="B497" s="501"/>
      <c r="C497" s="548" t="s">
        <v>158</v>
      </c>
      <c r="D497" s="214" t="s">
        <v>159</v>
      </c>
      <c r="E497" s="207"/>
      <c r="F497" s="425">
        <v>56120</v>
      </c>
      <c r="G497" s="419" t="s">
        <v>146</v>
      </c>
      <c r="H497" s="426">
        <v>500</v>
      </c>
      <c r="I497" s="427" t="s">
        <v>147</v>
      </c>
      <c r="J497" s="742"/>
      <c r="K497" s="744"/>
      <c r="L497" s="742"/>
      <c r="M497" s="774"/>
      <c r="N497" s="430"/>
      <c r="O497" s="352"/>
      <c r="P497" s="431"/>
      <c r="Q497" s="578"/>
      <c r="R497" s="422"/>
      <c r="S497" s="572"/>
      <c r="T497" s="480"/>
      <c r="U497" s="573"/>
      <c r="V497" s="347"/>
      <c r="W497" s="505"/>
      <c r="X497" s="348"/>
      <c r="Y497" s="480" t="s">
        <v>146</v>
      </c>
      <c r="Z497" s="550">
        <v>7810</v>
      </c>
      <c r="AA497" s="480"/>
      <c r="AB497" s="482"/>
      <c r="AC497" s="484"/>
      <c r="AD497" s="194" t="s">
        <v>160</v>
      </c>
      <c r="AE497" s="486"/>
      <c r="AF497" s="489"/>
      <c r="AG497" s="484"/>
      <c r="AH497" s="344" t="s">
        <v>161</v>
      </c>
      <c r="AI497" s="362">
        <v>2130</v>
      </c>
      <c r="AJ497" s="363">
        <v>2380</v>
      </c>
      <c r="AK497" s="480"/>
      <c r="AL497" s="766"/>
      <c r="AM497" s="768"/>
      <c r="AN497" s="569"/>
      <c r="AO497" s="769"/>
      <c r="AP497" s="771"/>
      <c r="AQ497" s="749"/>
      <c r="AR497" s="751"/>
      <c r="AS497" s="753"/>
      <c r="AT497" s="756">
        <v>0.02</v>
      </c>
      <c r="AU497" s="758">
        <v>0.03</v>
      </c>
      <c r="AV497" s="758">
        <v>0.05</v>
      </c>
      <c r="AW497" s="760">
        <v>0.06</v>
      </c>
      <c r="AX497" s="563"/>
      <c r="AY497" s="776">
        <v>0.06</v>
      </c>
      <c r="AZ497" s="161"/>
      <c r="BA497" s="161"/>
    </row>
    <row r="498" spans="1:53" ht="16.5" customHeight="1">
      <c r="A498" s="498"/>
      <c r="B498" s="501"/>
      <c r="C498" s="549"/>
      <c r="D498" s="221" t="s">
        <v>162</v>
      </c>
      <c r="E498" s="207"/>
      <c r="F498" s="432">
        <v>99750</v>
      </c>
      <c r="G498" s="419" t="s">
        <v>146</v>
      </c>
      <c r="H498" s="433">
        <v>930</v>
      </c>
      <c r="I498" s="434" t="s">
        <v>147</v>
      </c>
      <c r="J498" s="742"/>
      <c r="K498" s="745"/>
      <c r="L498" s="742"/>
      <c r="M498" s="775"/>
      <c r="N498" s="430"/>
      <c r="O498" s="352"/>
      <c r="P498" s="431"/>
      <c r="Q498" s="578"/>
      <c r="R498" s="422"/>
      <c r="S498" s="342" t="s">
        <v>169</v>
      </c>
      <c r="T498" s="480"/>
      <c r="U498" s="342" t="s">
        <v>169</v>
      </c>
      <c r="V498" s="349"/>
      <c r="W498" s="505"/>
      <c r="X498" s="342"/>
      <c r="Y498" s="480"/>
      <c r="Z498" s="551"/>
      <c r="AA498" s="480"/>
      <c r="AB498" s="483"/>
      <c r="AC498" s="484"/>
      <c r="AD498" s="225" t="s">
        <v>163</v>
      </c>
      <c r="AE498" s="487"/>
      <c r="AF498" s="490"/>
      <c r="AG498" s="484"/>
      <c r="AH498" s="345" t="s">
        <v>164</v>
      </c>
      <c r="AI498" s="364">
        <v>2210</v>
      </c>
      <c r="AJ498" s="365">
        <v>2440</v>
      </c>
      <c r="AK498" s="480"/>
      <c r="AL498" s="767"/>
      <c r="AM498" s="768"/>
      <c r="AN498" s="570"/>
      <c r="AO498" s="769"/>
      <c r="AP498" s="772"/>
      <c r="AQ498" s="749"/>
      <c r="AR498" s="752"/>
      <c r="AS498" s="753"/>
      <c r="AT498" s="757"/>
      <c r="AU498" s="759"/>
      <c r="AV498" s="759"/>
      <c r="AW498" s="761"/>
      <c r="AX498" s="563"/>
      <c r="AY498" s="777"/>
      <c r="AZ498" s="161"/>
      <c r="BA498" s="161"/>
    </row>
    <row r="499" spans="1:53" ht="16.5" customHeight="1">
      <c r="A499" s="498"/>
      <c r="B499" s="500" t="s">
        <v>170</v>
      </c>
      <c r="C499" s="502" t="s">
        <v>144</v>
      </c>
      <c r="D499" s="206" t="s">
        <v>145</v>
      </c>
      <c r="E499" s="207"/>
      <c r="F499" s="418">
        <v>18300</v>
      </c>
      <c r="G499" s="419" t="s">
        <v>146</v>
      </c>
      <c r="H499" s="420">
        <v>160</v>
      </c>
      <c r="I499" s="421" t="s">
        <v>147</v>
      </c>
      <c r="J499" s="742" t="s">
        <v>146</v>
      </c>
      <c r="K499" s="743">
        <v>3630</v>
      </c>
      <c r="L499" s="742" t="s">
        <v>146</v>
      </c>
      <c r="M499" s="773">
        <v>30</v>
      </c>
      <c r="N499" s="422"/>
      <c r="O499" s="423"/>
      <c r="P499" s="424"/>
      <c r="Q499" s="578"/>
      <c r="R499" s="422"/>
      <c r="S499" s="342">
        <v>112260</v>
      </c>
      <c r="T499" s="480"/>
      <c r="U499" s="343">
        <v>1120</v>
      </c>
      <c r="V499" s="340"/>
      <c r="W499" s="505"/>
      <c r="X499" s="343"/>
      <c r="Y499" s="480" t="s">
        <v>146</v>
      </c>
      <c r="Z499" s="478">
        <v>5560</v>
      </c>
      <c r="AA499" s="480" t="s">
        <v>146</v>
      </c>
      <c r="AB499" s="481">
        <v>30</v>
      </c>
      <c r="AC499" s="484" t="s">
        <v>146</v>
      </c>
      <c r="AD499" s="213" t="s">
        <v>150</v>
      </c>
      <c r="AE499" s="485">
        <v>1270</v>
      </c>
      <c r="AF499" s="488">
        <v>1410</v>
      </c>
      <c r="AG499" s="484" t="s">
        <v>146</v>
      </c>
      <c r="AH499" s="341" t="s">
        <v>151</v>
      </c>
      <c r="AI499" s="360">
        <v>2540</v>
      </c>
      <c r="AJ499" s="361">
        <v>2860</v>
      </c>
      <c r="AK499" s="480" t="s">
        <v>146</v>
      </c>
      <c r="AL499" s="778">
        <v>3190</v>
      </c>
      <c r="AM499" s="768" t="s">
        <v>146</v>
      </c>
      <c r="AN499" s="568">
        <v>30</v>
      </c>
      <c r="AO499" s="769" t="s">
        <v>152</v>
      </c>
      <c r="AP499" s="770">
        <v>3310</v>
      </c>
      <c r="AQ499" s="749" t="s">
        <v>146</v>
      </c>
      <c r="AR499" s="750">
        <v>30</v>
      </c>
      <c r="AS499" s="753" t="s">
        <v>152</v>
      </c>
      <c r="AT499" s="762" t="s">
        <v>154</v>
      </c>
      <c r="AU499" s="764" t="s">
        <v>154</v>
      </c>
      <c r="AV499" s="764" t="s">
        <v>154</v>
      </c>
      <c r="AW499" s="779" t="s">
        <v>154</v>
      </c>
      <c r="AX499" s="563" t="s">
        <v>152</v>
      </c>
      <c r="AY499" s="754" t="s">
        <v>270</v>
      </c>
      <c r="AZ499" s="161"/>
      <c r="BA499" s="161"/>
    </row>
    <row r="500" spans="1:53" ht="16.5" customHeight="1">
      <c r="A500" s="498"/>
      <c r="B500" s="501"/>
      <c r="C500" s="503"/>
      <c r="D500" s="214" t="s">
        <v>155</v>
      </c>
      <c r="E500" s="207"/>
      <c r="F500" s="425">
        <v>23250</v>
      </c>
      <c r="G500" s="419" t="s">
        <v>146</v>
      </c>
      <c r="H500" s="426">
        <v>200</v>
      </c>
      <c r="I500" s="427" t="s">
        <v>147</v>
      </c>
      <c r="J500" s="742"/>
      <c r="K500" s="744"/>
      <c r="L500" s="742"/>
      <c r="M500" s="774"/>
      <c r="N500" s="422" t="s">
        <v>146</v>
      </c>
      <c r="O500" s="428">
        <v>2690</v>
      </c>
      <c r="P500" s="429">
        <v>20</v>
      </c>
      <c r="Q500" s="578"/>
      <c r="R500" s="422"/>
      <c r="S500" s="350"/>
      <c r="T500" s="480"/>
      <c r="U500" s="350"/>
      <c r="V500" s="351"/>
      <c r="W500" s="505"/>
      <c r="X500" s="350"/>
      <c r="Y500" s="480"/>
      <c r="Z500" s="479"/>
      <c r="AA500" s="480"/>
      <c r="AB500" s="482"/>
      <c r="AC500" s="484"/>
      <c r="AD500" s="194" t="s">
        <v>156</v>
      </c>
      <c r="AE500" s="486"/>
      <c r="AF500" s="489"/>
      <c r="AG500" s="484"/>
      <c r="AH500" s="344" t="s">
        <v>157</v>
      </c>
      <c r="AI500" s="362">
        <v>1600</v>
      </c>
      <c r="AJ500" s="363">
        <v>1760</v>
      </c>
      <c r="AK500" s="480"/>
      <c r="AL500" s="766"/>
      <c r="AM500" s="768"/>
      <c r="AN500" s="569"/>
      <c r="AO500" s="769"/>
      <c r="AP500" s="771"/>
      <c r="AQ500" s="749"/>
      <c r="AR500" s="751"/>
      <c r="AS500" s="753"/>
      <c r="AT500" s="763"/>
      <c r="AU500" s="765"/>
      <c r="AV500" s="765"/>
      <c r="AW500" s="780"/>
      <c r="AX500" s="563"/>
      <c r="AY500" s="755"/>
      <c r="AZ500" s="161"/>
      <c r="BA500" s="161"/>
    </row>
    <row r="501" spans="1:53" ht="16.5" customHeight="1">
      <c r="A501" s="498"/>
      <c r="B501" s="501"/>
      <c r="C501" s="548" t="s">
        <v>158</v>
      </c>
      <c r="D501" s="214" t="s">
        <v>159</v>
      </c>
      <c r="E501" s="207"/>
      <c r="F501" s="425">
        <v>52720</v>
      </c>
      <c r="G501" s="419" t="s">
        <v>146</v>
      </c>
      <c r="H501" s="426">
        <v>470</v>
      </c>
      <c r="I501" s="427" t="s">
        <v>147</v>
      </c>
      <c r="J501" s="742"/>
      <c r="K501" s="744"/>
      <c r="L501" s="742"/>
      <c r="M501" s="774"/>
      <c r="N501" s="430"/>
      <c r="O501" s="352"/>
      <c r="P501" s="431"/>
      <c r="Q501" s="578"/>
      <c r="R501" s="422"/>
      <c r="S501" s="342" t="s">
        <v>171</v>
      </c>
      <c r="T501" s="480"/>
      <c r="U501" s="342" t="s">
        <v>171</v>
      </c>
      <c r="V501" s="349"/>
      <c r="W501" s="505"/>
      <c r="X501" s="342"/>
      <c r="Y501" s="480" t="s">
        <v>146</v>
      </c>
      <c r="Z501" s="550">
        <v>6970</v>
      </c>
      <c r="AA501" s="480"/>
      <c r="AB501" s="482"/>
      <c r="AC501" s="484"/>
      <c r="AD501" s="194" t="s">
        <v>160</v>
      </c>
      <c r="AE501" s="486"/>
      <c r="AF501" s="489"/>
      <c r="AG501" s="484"/>
      <c r="AH501" s="344" t="s">
        <v>161</v>
      </c>
      <c r="AI501" s="362">
        <v>1770</v>
      </c>
      <c r="AJ501" s="363">
        <v>1930</v>
      </c>
      <c r="AK501" s="480"/>
      <c r="AL501" s="766"/>
      <c r="AM501" s="768"/>
      <c r="AN501" s="569"/>
      <c r="AO501" s="769"/>
      <c r="AP501" s="771"/>
      <c r="AQ501" s="749"/>
      <c r="AR501" s="751"/>
      <c r="AS501" s="753"/>
      <c r="AT501" s="756">
        <v>0.02</v>
      </c>
      <c r="AU501" s="758">
        <v>0.03</v>
      </c>
      <c r="AV501" s="758">
        <v>0.05</v>
      </c>
      <c r="AW501" s="760">
        <v>0.06</v>
      </c>
      <c r="AX501" s="563"/>
      <c r="AY501" s="776">
        <v>0.06</v>
      </c>
      <c r="AZ501" s="161"/>
      <c r="BA501" s="161"/>
    </row>
    <row r="502" spans="1:53" ht="16.5" customHeight="1">
      <c r="A502" s="498"/>
      <c r="B502" s="501"/>
      <c r="C502" s="549"/>
      <c r="D502" s="221" t="s">
        <v>162</v>
      </c>
      <c r="E502" s="207"/>
      <c r="F502" s="432">
        <v>95860</v>
      </c>
      <c r="G502" s="419" t="s">
        <v>146</v>
      </c>
      <c r="H502" s="433">
        <v>890</v>
      </c>
      <c r="I502" s="434" t="s">
        <v>147</v>
      </c>
      <c r="J502" s="742"/>
      <c r="K502" s="745"/>
      <c r="L502" s="742"/>
      <c r="M502" s="775"/>
      <c r="N502" s="430"/>
      <c r="O502" s="352"/>
      <c r="P502" s="431"/>
      <c r="Q502" s="578"/>
      <c r="R502" s="422"/>
      <c r="S502" s="342">
        <v>120180</v>
      </c>
      <c r="T502" s="480"/>
      <c r="U502" s="343">
        <v>1200</v>
      </c>
      <c r="V502" s="340"/>
      <c r="W502" s="505"/>
      <c r="X502" s="343"/>
      <c r="Y502" s="480"/>
      <c r="Z502" s="551"/>
      <c r="AA502" s="480"/>
      <c r="AB502" s="483"/>
      <c r="AC502" s="484"/>
      <c r="AD502" s="225" t="s">
        <v>163</v>
      </c>
      <c r="AE502" s="487"/>
      <c r="AF502" s="490"/>
      <c r="AG502" s="484"/>
      <c r="AH502" s="345" t="s">
        <v>164</v>
      </c>
      <c r="AI502" s="364">
        <v>1800</v>
      </c>
      <c r="AJ502" s="365">
        <v>1970</v>
      </c>
      <c r="AK502" s="480"/>
      <c r="AL502" s="767"/>
      <c r="AM502" s="768"/>
      <c r="AN502" s="570"/>
      <c r="AO502" s="769"/>
      <c r="AP502" s="772"/>
      <c r="AQ502" s="749"/>
      <c r="AR502" s="752"/>
      <c r="AS502" s="753"/>
      <c r="AT502" s="757"/>
      <c r="AU502" s="759"/>
      <c r="AV502" s="759"/>
      <c r="AW502" s="761"/>
      <c r="AX502" s="563"/>
      <c r="AY502" s="777"/>
      <c r="AZ502" s="161"/>
      <c r="BA502" s="161"/>
    </row>
    <row r="503" spans="1:53" ht="16.5" customHeight="1">
      <c r="A503" s="498"/>
      <c r="B503" s="500" t="s">
        <v>172</v>
      </c>
      <c r="C503" s="502" t="s">
        <v>144</v>
      </c>
      <c r="D503" s="206" t="s">
        <v>145</v>
      </c>
      <c r="E503" s="207"/>
      <c r="F503" s="418">
        <v>16630</v>
      </c>
      <c r="G503" s="419" t="s">
        <v>146</v>
      </c>
      <c r="H503" s="420">
        <v>140</v>
      </c>
      <c r="I503" s="421" t="s">
        <v>147</v>
      </c>
      <c r="J503" s="742" t="s">
        <v>146</v>
      </c>
      <c r="K503" s="743">
        <v>3110</v>
      </c>
      <c r="L503" s="742" t="s">
        <v>146</v>
      </c>
      <c r="M503" s="773">
        <v>30</v>
      </c>
      <c r="N503" s="422"/>
      <c r="O503" s="423"/>
      <c r="P503" s="424"/>
      <c r="Q503" s="578"/>
      <c r="R503" s="422"/>
      <c r="S503" s="350"/>
      <c r="T503" s="480"/>
      <c r="U503" s="350"/>
      <c r="V503" s="351"/>
      <c r="W503" s="505"/>
      <c r="X503" s="350"/>
      <c r="Y503" s="480" t="s">
        <v>146</v>
      </c>
      <c r="Z503" s="478">
        <v>5140</v>
      </c>
      <c r="AA503" s="480" t="s">
        <v>146</v>
      </c>
      <c r="AB503" s="481">
        <v>30</v>
      </c>
      <c r="AC503" s="484" t="s">
        <v>146</v>
      </c>
      <c r="AD503" s="213" t="s">
        <v>150</v>
      </c>
      <c r="AE503" s="485">
        <v>1090</v>
      </c>
      <c r="AF503" s="488">
        <v>1200</v>
      </c>
      <c r="AG503" s="484" t="s">
        <v>146</v>
      </c>
      <c r="AH503" s="341" t="s">
        <v>151</v>
      </c>
      <c r="AI503" s="360">
        <v>2220</v>
      </c>
      <c r="AJ503" s="361">
        <v>2500</v>
      </c>
      <c r="AK503" s="480" t="s">
        <v>146</v>
      </c>
      <c r="AL503" s="778">
        <v>2740</v>
      </c>
      <c r="AM503" s="768" t="s">
        <v>146</v>
      </c>
      <c r="AN503" s="568">
        <v>20</v>
      </c>
      <c r="AO503" s="769" t="s">
        <v>152</v>
      </c>
      <c r="AP503" s="770">
        <v>2840</v>
      </c>
      <c r="AQ503" s="749" t="s">
        <v>146</v>
      </c>
      <c r="AR503" s="750">
        <v>30</v>
      </c>
      <c r="AS503" s="753" t="s">
        <v>152</v>
      </c>
      <c r="AT503" s="762" t="s">
        <v>154</v>
      </c>
      <c r="AU503" s="764" t="s">
        <v>154</v>
      </c>
      <c r="AV503" s="764" t="s">
        <v>154</v>
      </c>
      <c r="AW503" s="779" t="s">
        <v>154</v>
      </c>
      <c r="AX503" s="563" t="s">
        <v>152</v>
      </c>
      <c r="AY503" s="754" t="s">
        <v>270</v>
      </c>
      <c r="AZ503" s="161"/>
      <c r="BA503" s="161"/>
    </row>
    <row r="504" spans="1:53" ht="16.5" customHeight="1">
      <c r="A504" s="498"/>
      <c r="B504" s="501"/>
      <c r="C504" s="503"/>
      <c r="D504" s="214" t="s">
        <v>155</v>
      </c>
      <c r="E504" s="207"/>
      <c r="F504" s="425">
        <v>21360</v>
      </c>
      <c r="G504" s="419" t="s">
        <v>146</v>
      </c>
      <c r="H504" s="426">
        <v>190</v>
      </c>
      <c r="I504" s="427" t="s">
        <v>147</v>
      </c>
      <c r="J504" s="742"/>
      <c r="K504" s="744"/>
      <c r="L504" s="742"/>
      <c r="M504" s="774"/>
      <c r="N504" s="422" t="s">
        <v>146</v>
      </c>
      <c r="O504" s="428">
        <v>2690</v>
      </c>
      <c r="P504" s="429">
        <v>20</v>
      </c>
      <c r="Q504" s="578"/>
      <c r="R504" s="422"/>
      <c r="S504" s="342" t="s">
        <v>173</v>
      </c>
      <c r="T504" s="480"/>
      <c r="U504" s="342" t="s">
        <v>173</v>
      </c>
      <c r="V504" s="349"/>
      <c r="W504" s="505"/>
      <c r="X504" s="342"/>
      <c r="Y504" s="480"/>
      <c r="Z504" s="479"/>
      <c r="AA504" s="480"/>
      <c r="AB504" s="482"/>
      <c r="AC504" s="484"/>
      <c r="AD504" s="194" t="s">
        <v>156</v>
      </c>
      <c r="AE504" s="486"/>
      <c r="AF504" s="489"/>
      <c r="AG504" s="484"/>
      <c r="AH504" s="344" t="s">
        <v>157</v>
      </c>
      <c r="AI504" s="362">
        <v>1400</v>
      </c>
      <c r="AJ504" s="363">
        <v>1560</v>
      </c>
      <c r="AK504" s="480"/>
      <c r="AL504" s="766"/>
      <c r="AM504" s="768"/>
      <c r="AN504" s="569"/>
      <c r="AO504" s="769"/>
      <c r="AP504" s="771"/>
      <c r="AQ504" s="749"/>
      <c r="AR504" s="751"/>
      <c r="AS504" s="753"/>
      <c r="AT504" s="763"/>
      <c r="AU504" s="765"/>
      <c r="AV504" s="765"/>
      <c r="AW504" s="780"/>
      <c r="AX504" s="563"/>
      <c r="AY504" s="755"/>
      <c r="AZ504" s="161"/>
      <c r="BA504" s="161"/>
    </row>
    <row r="505" spans="1:53" ht="16.5" customHeight="1">
      <c r="A505" s="498"/>
      <c r="B505" s="501"/>
      <c r="C505" s="548" t="s">
        <v>158</v>
      </c>
      <c r="D505" s="214" t="s">
        <v>159</v>
      </c>
      <c r="E505" s="207"/>
      <c r="F505" s="425">
        <v>50330</v>
      </c>
      <c r="G505" s="419" t="s">
        <v>146</v>
      </c>
      <c r="H505" s="426">
        <v>450</v>
      </c>
      <c r="I505" s="427" t="s">
        <v>147</v>
      </c>
      <c r="J505" s="742"/>
      <c r="K505" s="744"/>
      <c r="L505" s="742"/>
      <c r="M505" s="774"/>
      <c r="N505" s="430"/>
      <c r="O505" s="352"/>
      <c r="P505" s="431"/>
      <c r="Q505" s="578"/>
      <c r="R505" s="422"/>
      <c r="S505" s="342">
        <v>136000</v>
      </c>
      <c r="T505" s="480"/>
      <c r="U505" s="343">
        <v>1360</v>
      </c>
      <c r="V505" s="340"/>
      <c r="W505" s="505"/>
      <c r="X505" s="343"/>
      <c r="Y505" s="480" t="s">
        <v>146</v>
      </c>
      <c r="Z505" s="550">
        <v>6370</v>
      </c>
      <c r="AA505" s="480"/>
      <c r="AB505" s="482"/>
      <c r="AC505" s="484"/>
      <c r="AD505" s="194" t="s">
        <v>160</v>
      </c>
      <c r="AE505" s="486"/>
      <c r="AF505" s="489"/>
      <c r="AG505" s="484"/>
      <c r="AH505" s="344" t="s">
        <v>161</v>
      </c>
      <c r="AI505" s="362">
        <v>1520</v>
      </c>
      <c r="AJ505" s="363">
        <v>1720</v>
      </c>
      <c r="AK505" s="480"/>
      <c r="AL505" s="766"/>
      <c r="AM505" s="768"/>
      <c r="AN505" s="569"/>
      <c r="AO505" s="769"/>
      <c r="AP505" s="771"/>
      <c r="AQ505" s="749"/>
      <c r="AR505" s="751"/>
      <c r="AS505" s="753"/>
      <c r="AT505" s="756">
        <v>0.02</v>
      </c>
      <c r="AU505" s="758">
        <v>0.03</v>
      </c>
      <c r="AV505" s="758">
        <v>0.05</v>
      </c>
      <c r="AW505" s="760">
        <v>7.0000000000000007E-2</v>
      </c>
      <c r="AX505" s="563"/>
      <c r="AY505" s="776">
        <v>0.06</v>
      </c>
      <c r="AZ505" s="161"/>
      <c r="BA505" s="161"/>
    </row>
    <row r="506" spans="1:53" ht="16.5" customHeight="1">
      <c r="A506" s="498"/>
      <c r="B506" s="501"/>
      <c r="C506" s="549"/>
      <c r="D506" s="221" t="s">
        <v>162</v>
      </c>
      <c r="E506" s="207"/>
      <c r="F506" s="432">
        <v>93120</v>
      </c>
      <c r="G506" s="419" t="s">
        <v>146</v>
      </c>
      <c r="H506" s="433">
        <v>870</v>
      </c>
      <c r="I506" s="434" t="s">
        <v>147</v>
      </c>
      <c r="J506" s="742"/>
      <c r="K506" s="745"/>
      <c r="L506" s="742"/>
      <c r="M506" s="775"/>
      <c r="N506" s="430"/>
      <c r="O506" s="352"/>
      <c r="P506" s="431"/>
      <c r="Q506" s="578"/>
      <c r="R506" s="422"/>
      <c r="S506" s="350"/>
      <c r="T506" s="480"/>
      <c r="U506" s="350"/>
      <c r="V506" s="351"/>
      <c r="W506" s="505"/>
      <c r="X506" s="350"/>
      <c r="Y506" s="480"/>
      <c r="Z506" s="551"/>
      <c r="AA506" s="480"/>
      <c r="AB506" s="483"/>
      <c r="AC506" s="484"/>
      <c r="AD506" s="225" t="s">
        <v>163</v>
      </c>
      <c r="AE506" s="487"/>
      <c r="AF506" s="490"/>
      <c r="AG506" s="484"/>
      <c r="AH506" s="345" t="s">
        <v>164</v>
      </c>
      <c r="AI506" s="364">
        <v>1570</v>
      </c>
      <c r="AJ506" s="365">
        <v>1740</v>
      </c>
      <c r="AK506" s="480"/>
      <c r="AL506" s="767"/>
      <c r="AM506" s="768"/>
      <c r="AN506" s="570"/>
      <c r="AO506" s="769"/>
      <c r="AP506" s="772"/>
      <c r="AQ506" s="749"/>
      <c r="AR506" s="752"/>
      <c r="AS506" s="753"/>
      <c r="AT506" s="757"/>
      <c r="AU506" s="759"/>
      <c r="AV506" s="759"/>
      <c r="AW506" s="761"/>
      <c r="AX506" s="563"/>
      <c r="AY506" s="777"/>
      <c r="AZ506" s="161"/>
      <c r="BA506" s="161"/>
    </row>
    <row r="507" spans="1:53" ht="16.5" customHeight="1">
      <c r="A507" s="498"/>
      <c r="B507" s="500" t="s">
        <v>174</v>
      </c>
      <c r="C507" s="502" t="s">
        <v>144</v>
      </c>
      <c r="D507" s="206" t="s">
        <v>145</v>
      </c>
      <c r="E507" s="207"/>
      <c r="F507" s="418">
        <v>15410</v>
      </c>
      <c r="G507" s="419" t="s">
        <v>146</v>
      </c>
      <c r="H507" s="420">
        <v>130</v>
      </c>
      <c r="I507" s="421" t="s">
        <v>147</v>
      </c>
      <c r="J507" s="742" t="s">
        <v>146</v>
      </c>
      <c r="K507" s="743">
        <v>2720</v>
      </c>
      <c r="L507" s="742" t="s">
        <v>146</v>
      </c>
      <c r="M507" s="773">
        <v>20</v>
      </c>
      <c r="N507" s="422"/>
      <c r="O507" s="423"/>
      <c r="P507" s="424"/>
      <c r="Q507" s="578"/>
      <c r="R507" s="422"/>
      <c r="S507" s="342" t="s">
        <v>175</v>
      </c>
      <c r="T507" s="480"/>
      <c r="U507" s="342" t="s">
        <v>175</v>
      </c>
      <c r="V507" s="349"/>
      <c r="W507" s="505"/>
      <c r="X507" s="342"/>
      <c r="Y507" s="480" t="s">
        <v>146</v>
      </c>
      <c r="Z507" s="478">
        <v>4830</v>
      </c>
      <c r="AA507" s="480" t="s">
        <v>146</v>
      </c>
      <c r="AB507" s="481">
        <v>20</v>
      </c>
      <c r="AC507" s="484" t="s">
        <v>146</v>
      </c>
      <c r="AD507" s="213" t="s">
        <v>150</v>
      </c>
      <c r="AE507" s="485">
        <v>1230</v>
      </c>
      <c r="AF507" s="488">
        <v>1380</v>
      </c>
      <c r="AG507" s="484" t="s">
        <v>146</v>
      </c>
      <c r="AH507" s="341" t="s">
        <v>151</v>
      </c>
      <c r="AI507" s="360">
        <v>2500</v>
      </c>
      <c r="AJ507" s="361">
        <v>2790</v>
      </c>
      <c r="AK507" s="480" t="s">
        <v>146</v>
      </c>
      <c r="AL507" s="778">
        <v>2390</v>
      </c>
      <c r="AM507" s="768" t="s">
        <v>146</v>
      </c>
      <c r="AN507" s="568">
        <v>20</v>
      </c>
      <c r="AO507" s="769" t="s">
        <v>152</v>
      </c>
      <c r="AP507" s="770">
        <v>2480</v>
      </c>
      <c r="AQ507" s="749" t="s">
        <v>146</v>
      </c>
      <c r="AR507" s="750">
        <v>20</v>
      </c>
      <c r="AS507" s="753" t="s">
        <v>152</v>
      </c>
      <c r="AT507" s="762" t="s">
        <v>154</v>
      </c>
      <c r="AU507" s="764" t="s">
        <v>154</v>
      </c>
      <c r="AV507" s="764" t="s">
        <v>154</v>
      </c>
      <c r="AW507" s="779" t="s">
        <v>154</v>
      </c>
      <c r="AX507" s="563" t="s">
        <v>152</v>
      </c>
      <c r="AY507" s="754" t="s">
        <v>270</v>
      </c>
      <c r="AZ507" s="161"/>
      <c r="BA507" s="161"/>
    </row>
    <row r="508" spans="1:53" ht="16.5" customHeight="1">
      <c r="A508" s="498"/>
      <c r="B508" s="501"/>
      <c r="C508" s="503"/>
      <c r="D508" s="214" t="s">
        <v>155</v>
      </c>
      <c r="E508" s="207"/>
      <c r="F508" s="425">
        <v>19970</v>
      </c>
      <c r="G508" s="419" t="s">
        <v>146</v>
      </c>
      <c r="H508" s="426">
        <v>170</v>
      </c>
      <c r="I508" s="427" t="s">
        <v>147</v>
      </c>
      <c r="J508" s="742"/>
      <c r="K508" s="744"/>
      <c r="L508" s="742"/>
      <c r="M508" s="774"/>
      <c r="N508" s="422" t="s">
        <v>146</v>
      </c>
      <c r="O508" s="428">
        <v>2690</v>
      </c>
      <c r="P508" s="429">
        <v>20</v>
      </c>
      <c r="Q508" s="578"/>
      <c r="R508" s="422"/>
      <c r="S508" s="342">
        <v>151880</v>
      </c>
      <c r="T508" s="480"/>
      <c r="U508" s="343">
        <v>1520</v>
      </c>
      <c r="V508" s="340"/>
      <c r="W508" s="505"/>
      <c r="X508" s="343"/>
      <c r="Y508" s="480"/>
      <c r="Z508" s="479"/>
      <c r="AA508" s="480"/>
      <c r="AB508" s="482"/>
      <c r="AC508" s="484"/>
      <c r="AD508" s="194" t="s">
        <v>156</v>
      </c>
      <c r="AE508" s="486"/>
      <c r="AF508" s="489"/>
      <c r="AG508" s="484"/>
      <c r="AH508" s="344" t="s">
        <v>157</v>
      </c>
      <c r="AI508" s="362">
        <v>1560</v>
      </c>
      <c r="AJ508" s="363">
        <v>1720</v>
      </c>
      <c r="AK508" s="480"/>
      <c r="AL508" s="766"/>
      <c r="AM508" s="768"/>
      <c r="AN508" s="569"/>
      <c r="AO508" s="769"/>
      <c r="AP508" s="771"/>
      <c r="AQ508" s="749"/>
      <c r="AR508" s="751"/>
      <c r="AS508" s="753"/>
      <c r="AT508" s="763"/>
      <c r="AU508" s="765"/>
      <c r="AV508" s="765"/>
      <c r="AW508" s="780"/>
      <c r="AX508" s="563"/>
      <c r="AY508" s="755"/>
      <c r="AZ508" s="161"/>
      <c r="BA508" s="161"/>
    </row>
    <row r="509" spans="1:53" ht="16.5" customHeight="1">
      <c r="A509" s="498"/>
      <c r="B509" s="501"/>
      <c r="C509" s="548" t="s">
        <v>158</v>
      </c>
      <c r="D509" s="214" t="s">
        <v>159</v>
      </c>
      <c r="E509" s="207"/>
      <c r="F509" s="425">
        <v>48570</v>
      </c>
      <c r="G509" s="419" t="s">
        <v>146</v>
      </c>
      <c r="H509" s="426">
        <v>430</v>
      </c>
      <c r="I509" s="427" t="s">
        <v>147</v>
      </c>
      <c r="J509" s="742"/>
      <c r="K509" s="744"/>
      <c r="L509" s="742"/>
      <c r="M509" s="774"/>
      <c r="N509" s="430"/>
      <c r="O509" s="352"/>
      <c r="P509" s="431"/>
      <c r="Q509" s="578"/>
      <c r="R509" s="422"/>
      <c r="S509" s="350"/>
      <c r="T509" s="480"/>
      <c r="U509" s="350"/>
      <c r="V509" s="351"/>
      <c r="W509" s="505"/>
      <c r="X509" s="350"/>
      <c r="Y509" s="480" t="s">
        <v>146</v>
      </c>
      <c r="Z509" s="550">
        <v>5930</v>
      </c>
      <c r="AA509" s="480"/>
      <c r="AB509" s="482"/>
      <c r="AC509" s="484"/>
      <c r="AD509" s="194" t="s">
        <v>160</v>
      </c>
      <c r="AE509" s="486"/>
      <c r="AF509" s="489"/>
      <c r="AG509" s="484"/>
      <c r="AH509" s="344" t="s">
        <v>161</v>
      </c>
      <c r="AI509" s="362">
        <v>1720</v>
      </c>
      <c r="AJ509" s="363">
        <v>1930</v>
      </c>
      <c r="AK509" s="480"/>
      <c r="AL509" s="766"/>
      <c r="AM509" s="768"/>
      <c r="AN509" s="569"/>
      <c r="AO509" s="769"/>
      <c r="AP509" s="771"/>
      <c r="AQ509" s="749"/>
      <c r="AR509" s="751"/>
      <c r="AS509" s="753"/>
      <c r="AT509" s="756">
        <v>0.02</v>
      </c>
      <c r="AU509" s="758">
        <v>0.03</v>
      </c>
      <c r="AV509" s="758">
        <v>0.05</v>
      </c>
      <c r="AW509" s="760">
        <v>0.06</v>
      </c>
      <c r="AX509" s="563"/>
      <c r="AY509" s="776">
        <v>7.0000000000000007E-2</v>
      </c>
      <c r="AZ509" s="161"/>
      <c r="BA509" s="161"/>
    </row>
    <row r="510" spans="1:53" ht="16.5" customHeight="1">
      <c r="A510" s="498"/>
      <c r="B510" s="501"/>
      <c r="C510" s="549"/>
      <c r="D510" s="221" t="s">
        <v>162</v>
      </c>
      <c r="E510" s="207"/>
      <c r="F510" s="432">
        <v>91100</v>
      </c>
      <c r="G510" s="419" t="s">
        <v>146</v>
      </c>
      <c r="H510" s="433">
        <v>850</v>
      </c>
      <c r="I510" s="434" t="s">
        <v>147</v>
      </c>
      <c r="J510" s="742"/>
      <c r="K510" s="745"/>
      <c r="L510" s="742"/>
      <c r="M510" s="775"/>
      <c r="N510" s="430"/>
      <c r="O510" s="352"/>
      <c r="P510" s="431"/>
      <c r="Q510" s="578"/>
      <c r="R510" s="422"/>
      <c r="S510" s="342" t="s">
        <v>176</v>
      </c>
      <c r="T510" s="480"/>
      <c r="U510" s="342" t="s">
        <v>176</v>
      </c>
      <c r="V510" s="349"/>
      <c r="W510" s="505"/>
      <c r="X510" s="342"/>
      <c r="Y510" s="480"/>
      <c r="Z510" s="551"/>
      <c r="AA510" s="480"/>
      <c r="AB510" s="483"/>
      <c r="AC510" s="484"/>
      <c r="AD510" s="225" t="s">
        <v>163</v>
      </c>
      <c r="AE510" s="487"/>
      <c r="AF510" s="490"/>
      <c r="AG510" s="484"/>
      <c r="AH510" s="345" t="s">
        <v>164</v>
      </c>
      <c r="AI510" s="364">
        <v>1740</v>
      </c>
      <c r="AJ510" s="365">
        <v>1970</v>
      </c>
      <c r="AK510" s="480"/>
      <c r="AL510" s="767"/>
      <c r="AM510" s="768"/>
      <c r="AN510" s="570"/>
      <c r="AO510" s="769"/>
      <c r="AP510" s="772"/>
      <c r="AQ510" s="749"/>
      <c r="AR510" s="752"/>
      <c r="AS510" s="753"/>
      <c r="AT510" s="757"/>
      <c r="AU510" s="759"/>
      <c r="AV510" s="759"/>
      <c r="AW510" s="761"/>
      <c r="AX510" s="563"/>
      <c r="AY510" s="777"/>
      <c r="AZ510" s="161"/>
      <c r="BA510" s="161"/>
    </row>
    <row r="511" spans="1:53" ht="16.5" customHeight="1">
      <c r="A511" s="498"/>
      <c r="B511" s="500" t="s">
        <v>177</v>
      </c>
      <c r="C511" s="502" t="s">
        <v>144</v>
      </c>
      <c r="D511" s="206" t="s">
        <v>145</v>
      </c>
      <c r="E511" s="207"/>
      <c r="F511" s="418">
        <v>14430</v>
      </c>
      <c r="G511" s="419" t="s">
        <v>146</v>
      </c>
      <c r="H511" s="420">
        <v>120</v>
      </c>
      <c r="I511" s="421" t="s">
        <v>147</v>
      </c>
      <c r="J511" s="742" t="s">
        <v>146</v>
      </c>
      <c r="K511" s="743">
        <v>2420</v>
      </c>
      <c r="L511" s="742" t="s">
        <v>146</v>
      </c>
      <c r="M511" s="773">
        <v>20</v>
      </c>
      <c r="N511" s="422"/>
      <c r="O511" s="423"/>
      <c r="P511" s="424"/>
      <c r="Q511" s="578"/>
      <c r="R511" s="422"/>
      <c r="S511" s="342">
        <v>167700</v>
      </c>
      <c r="T511" s="480"/>
      <c r="U511" s="343">
        <v>1670</v>
      </c>
      <c r="V511" s="340"/>
      <c r="W511" s="505"/>
      <c r="X511" s="343"/>
      <c r="Y511" s="480" t="s">
        <v>146</v>
      </c>
      <c r="Z511" s="478">
        <v>4580</v>
      </c>
      <c r="AA511" s="480" t="s">
        <v>146</v>
      </c>
      <c r="AB511" s="481">
        <v>20</v>
      </c>
      <c r="AC511" s="484" t="s">
        <v>146</v>
      </c>
      <c r="AD511" s="213" t="s">
        <v>150</v>
      </c>
      <c r="AE511" s="485">
        <v>1090</v>
      </c>
      <c r="AF511" s="488">
        <v>1200</v>
      </c>
      <c r="AG511" s="484" t="s">
        <v>146</v>
      </c>
      <c r="AH511" s="341" t="s">
        <v>151</v>
      </c>
      <c r="AI511" s="360">
        <v>2220</v>
      </c>
      <c r="AJ511" s="361">
        <v>2500</v>
      </c>
      <c r="AK511" s="480" t="s">
        <v>146</v>
      </c>
      <c r="AL511" s="778">
        <v>2130</v>
      </c>
      <c r="AM511" s="768" t="s">
        <v>146</v>
      </c>
      <c r="AN511" s="568">
        <v>20</v>
      </c>
      <c r="AO511" s="769" t="s">
        <v>152</v>
      </c>
      <c r="AP511" s="770">
        <v>2210</v>
      </c>
      <c r="AQ511" s="749" t="s">
        <v>146</v>
      </c>
      <c r="AR511" s="750">
        <v>20</v>
      </c>
      <c r="AS511" s="753" t="s">
        <v>152</v>
      </c>
      <c r="AT511" s="762" t="s">
        <v>154</v>
      </c>
      <c r="AU511" s="764" t="s">
        <v>154</v>
      </c>
      <c r="AV511" s="764" t="s">
        <v>154</v>
      </c>
      <c r="AW511" s="779" t="s">
        <v>154</v>
      </c>
      <c r="AX511" s="563" t="s">
        <v>152</v>
      </c>
      <c r="AY511" s="754" t="s">
        <v>270</v>
      </c>
      <c r="AZ511" s="161"/>
      <c r="BA511" s="161"/>
    </row>
    <row r="512" spans="1:53" ht="16.5" customHeight="1">
      <c r="A512" s="498"/>
      <c r="B512" s="501"/>
      <c r="C512" s="503"/>
      <c r="D512" s="214" t="s">
        <v>155</v>
      </c>
      <c r="E512" s="207"/>
      <c r="F512" s="425">
        <v>18860</v>
      </c>
      <c r="G512" s="419" t="s">
        <v>146</v>
      </c>
      <c r="H512" s="426">
        <v>160</v>
      </c>
      <c r="I512" s="427" t="s">
        <v>147</v>
      </c>
      <c r="J512" s="742"/>
      <c r="K512" s="744"/>
      <c r="L512" s="742"/>
      <c r="M512" s="774"/>
      <c r="N512" s="422" t="s">
        <v>146</v>
      </c>
      <c r="O512" s="428">
        <v>2690</v>
      </c>
      <c r="P512" s="429">
        <v>20</v>
      </c>
      <c r="Q512" s="578"/>
      <c r="R512" s="422"/>
      <c r="S512" s="350"/>
      <c r="T512" s="480"/>
      <c r="U512" s="350"/>
      <c r="V512" s="351"/>
      <c r="W512" s="505"/>
      <c r="X512" s="350"/>
      <c r="Y512" s="480"/>
      <c r="Z512" s="479"/>
      <c r="AA512" s="480"/>
      <c r="AB512" s="482"/>
      <c r="AC512" s="484"/>
      <c r="AD512" s="194" t="s">
        <v>156</v>
      </c>
      <c r="AE512" s="486"/>
      <c r="AF512" s="489"/>
      <c r="AG512" s="484"/>
      <c r="AH512" s="344" t="s">
        <v>157</v>
      </c>
      <c r="AI512" s="362">
        <v>1400</v>
      </c>
      <c r="AJ512" s="363">
        <v>1560</v>
      </c>
      <c r="AK512" s="480"/>
      <c r="AL512" s="766"/>
      <c r="AM512" s="768"/>
      <c r="AN512" s="569"/>
      <c r="AO512" s="769"/>
      <c r="AP512" s="771"/>
      <c r="AQ512" s="749"/>
      <c r="AR512" s="751"/>
      <c r="AS512" s="753"/>
      <c r="AT512" s="763"/>
      <c r="AU512" s="765"/>
      <c r="AV512" s="765"/>
      <c r="AW512" s="780"/>
      <c r="AX512" s="563"/>
      <c r="AY512" s="755"/>
      <c r="AZ512" s="161"/>
      <c r="BA512" s="161"/>
    </row>
    <row r="513" spans="1:53" ht="16.5" customHeight="1">
      <c r="A513" s="498"/>
      <c r="B513" s="501"/>
      <c r="C513" s="548" t="s">
        <v>158</v>
      </c>
      <c r="D513" s="214" t="s">
        <v>159</v>
      </c>
      <c r="E513" s="207"/>
      <c r="F513" s="425">
        <v>47170</v>
      </c>
      <c r="G513" s="419" t="s">
        <v>146</v>
      </c>
      <c r="H513" s="426">
        <v>420</v>
      </c>
      <c r="I513" s="427" t="s">
        <v>147</v>
      </c>
      <c r="J513" s="742"/>
      <c r="K513" s="744"/>
      <c r="L513" s="742"/>
      <c r="M513" s="774"/>
      <c r="N513" s="430"/>
      <c r="O513" s="352"/>
      <c r="P513" s="431"/>
      <c r="Q513" s="578"/>
      <c r="R513" s="422"/>
      <c r="S513" s="342" t="s">
        <v>178</v>
      </c>
      <c r="T513" s="480"/>
      <c r="U513" s="342" t="s">
        <v>178</v>
      </c>
      <c r="V513" s="349"/>
      <c r="W513" s="505"/>
      <c r="X513" s="342"/>
      <c r="Y513" s="480" t="s">
        <v>146</v>
      </c>
      <c r="Z513" s="550">
        <v>5580</v>
      </c>
      <c r="AA513" s="480"/>
      <c r="AB513" s="482"/>
      <c r="AC513" s="484"/>
      <c r="AD513" s="194" t="s">
        <v>160</v>
      </c>
      <c r="AE513" s="486"/>
      <c r="AF513" s="489"/>
      <c r="AG513" s="484"/>
      <c r="AH513" s="344" t="s">
        <v>161</v>
      </c>
      <c r="AI513" s="362">
        <v>1520</v>
      </c>
      <c r="AJ513" s="363">
        <v>1720</v>
      </c>
      <c r="AK513" s="480"/>
      <c r="AL513" s="766"/>
      <c r="AM513" s="768"/>
      <c r="AN513" s="569"/>
      <c r="AO513" s="769"/>
      <c r="AP513" s="771"/>
      <c r="AQ513" s="749"/>
      <c r="AR513" s="751"/>
      <c r="AS513" s="753"/>
      <c r="AT513" s="756">
        <v>0.02</v>
      </c>
      <c r="AU513" s="758">
        <v>0.03</v>
      </c>
      <c r="AV513" s="758">
        <v>0.05</v>
      </c>
      <c r="AW513" s="760">
        <v>7.0000000000000007E-2</v>
      </c>
      <c r="AX513" s="563"/>
      <c r="AY513" s="776">
        <v>7.0000000000000007E-2</v>
      </c>
      <c r="AZ513" s="161"/>
      <c r="BA513" s="161"/>
    </row>
    <row r="514" spans="1:53" ht="16.5" customHeight="1">
      <c r="A514" s="498"/>
      <c r="B514" s="501"/>
      <c r="C514" s="549"/>
      <c r="D514" s="221" t="s">
        <v>162</v>
      </c>
      <c r="E514" s="207"/>
      <c r="F514" s="432">
        <v>89500</v>
      </c>
      <c r="G514" s="419" t="s">
        <v>146</v>
      </c>
      <c r="H514" s="433">
        <v>830</v>
      </c>
      <c r="I514" s="434" t="s">
        <v>147</v>
      </c>
      <c r="J514" s="742"/>
      <c r="K514" s="745"/>
      <c r="L514" s="742"/>
      <c r="M514" s="775"/>
      <c r="N514" s="430"/>
      <c r="O514" s="352"/>
      <c r="P514" s="431"/>
      <c r="Q514" s="578"/>
      <c r="R514" s="422"/>
      <c r="S514" s="342">
        <v>183580</v>
      </c>
      <c r="T514" s="480"/>
      <c r="U514" s="343">
        <v>1840</v>
      </c>
      <c r="V514" s="340"/>
      <c r="W514" s="505"/>
      <c r="X514" s="343"/>
      <c r="Y514" s="480"/>
      <c r="Z514" s="551"/>
      <c r="AA514" s="480"/>
      <c r="AB514" s="483"/>
      <c r="AC514" s="484"/>
      <c r="AD514" s="225" t="s">
        <v>163</v>
      </c>
      <c r="AE514" s="487"/>
      <c r="AF514" s="490"/>
      <c r="AG514" s="484"/>
      <c r="AH514" s="345" t="s">
        <v>164</v>
      </c>
      <c r="AI514" s="364">
        <v>1570</v>
      </c>
      <c r="AJ514" s="365">
        <v>1740</v>
      </c>
      <c r="AK514" s="480"/>
      <c r="AL514" s="767"/>
      <c r="AM514" s="768"/>
      <c r="AN514" s="570"/>
      <c r="AO514" s="769"/>
      <c r="AP514" s="772"/>
      <c r="AQ514" s="749"/>
      <c r="AR514" s="752"/>
      <c r="AS514" s="753"/>
      <c r="AT514" s="757"/>
      <c r="AU514" s="759"/>
      <c r="AV514" s="759"/>
      <c r="AW514" s="761"/>
      <c r="AX514" s="563"/>
      <c r="AY514" s="777"/>
      <c r="AZ514" s="161"/>
      <c r="BA514" s="161"/>
    </row>
    <row r="515" spans="1:53" ht="16.5" customHeight="1">
      <c r="A515" s="498"/>
      <c r="B515" s="500" t="s">
        <v>179</v>
      </c>
      <c r="C515" s="502" t="s">
        <v>144</v>
      </c>
      <c r="D515" s="206" t="s">
        <v>145</v>
      </c>
      <c r="E515" s="207"/>
      <c r="F515" s="418">
        <v>12740</v>
      </c>
      <c r="G515" s="419" t="s">
        <v>146</v>
      </c>
      <c r="H515" s="420">
        <v>110</v>
      </c>
      <c r="I515" s="421" t="s">
        <v>147</v>
      </c>
      <c r="J515" s="742" t="s">
        <v>146</v>
      </c>
      <c r="K515" s="743">
        <v>2180</v>
      </c>
      <c r="L515" s="742" t="s">
        <v>146</v>
      </c>
      <c r="M515" s="773">
        <v>20</v>
      </c>
      <c r="N515" s="422"/>
      <c r="O515" s="423"/>
      <c r="P515" s="424"/>
      <c r="Q515" s="578"/>
      <c r="R515" s="422"/>
      <c r="S515" s="350"/>
      <c r="T515" s="480"/>
      <c r="U515" s="350"/>
      <c r="V515" s="351"/>
      <c r="W515" s="505"/>
      <c r="X515" s="350"/>
      <c r="Y515" s="577"/>
      <c r="Z515" s="352"/>
      <c r="AA515" s="578"/>
      <c r="AB515" s="353"/>
      <c r="AC515" s="558" t="s">
        <v>146</v>
      </c>
      <c r="AD515" s="213" t="s">
        <v>150</v>
      </c>
      <c r="AE515" s="485">
        <v>990</v>
      </c>
      <c r="AF515" s="488">
        <v>1090</v>
      </c>
      <c r="AG515" s="484" t="s">
        <v>146</v>
      </c>
      <c r="AH515" s="341" t="s">
        <v>151</v>
      </c>
      <c r="AI515" s="360">
        <v>1940</v>
      </c>
      <c r="AJ515" s="361">
        <v>2190</v>
      </c>
      <c r="AK515" s="480" t="s">
        <v>146</v>
      </c>
      <c r="AL515" s="778">
        <v>1920</v>
      </c>
      <c r="AM515" s="768" t="s">
        <v>146</v>
      </c>
      <c r="AN515" s="568">
        <v>20</v>
      </c>
      <c r="AO515" s="769" t="s">
        <v>152</v>
      </c>
      <c r="AP515" s="770">
        <v>1990</v>
      </c>
      <c r="AQ515" s="749" t="s">
        <v>146</v>
      </c>
      <c r="AR515" s="750">
        <v>20</v>
      </c>
      <c r="AS515" s="753" t="s">
        <v>152</v>
      </c>
      <c r="AT515" s="762" t="s">
        <v>154</v>
      </c>
      <c r="AU515" s="764" t="s">
        <v>154</v>
      </c>
      <c r="AV515" s="764" t="s">
        <v>154</v>
      </c>
      <c r="AW515" s="779" t="s">
        <v>154</v>
      </c>
      <c r="AX515" s="563" t="s">
        <v>152</v>
      </c>
      <c r="AY515" s="754" t="s">
        <v>270</v>
      </c>
      <c r="AZ515" s="161"/>
      <c r="BA515" s="161"/>
    </row>
    <row r="516" spans="1:53" ht="16.5" customHeight="1">
      <c r="A516" s="498"/>
      <c r="B516" s="501"/>
      <c r="C516" s="503"/>
      <c r="D516" s="214" t="s">
        <v>155</v>
      </c>
      <c r="E516" s="207"/>
      <c r="F516" s="425">
        <v>16940</v>
      </c>
      <c r="G516" s="419" t="s">
        <v>146</v>
      </c>
      <c r="H516" s="426">
        <v>140</v>
      </c>
      <c r="I516" s="427" t="s">
        <v>147</v>
      </c>
      <c r="J516" s="742"/>
      <c r="K516" s="744"/>
      <c r="L516" s="742"/>
      <c r="M516" s="774"/>
      <c r="N516" s="422" t="s">
        <v>146</v>
      </c>
      <c r="O516" s="428">
        <v>2690</v>
      </c>
      <c r="P516" s="429">
        <v>20</v>
      </c>
      <c r="Q516" s="578"/>
      <c r="R516" s="422"/>
      <c r="S516" s="342" t="s">
        <v>180</v>
      </c>
      <c r="T516" s="480"/>
      <c r="U516" s="342" t="s">
        <v>180</v>
      </c>
      <c r="V516" s="349"/>
      <c r="W516" s="505"/>
      <c r="X516" s="342" t="s">
        <v>181</v>
      </c>
      <c r="Y516" s="577"/>
      <c r="Z516" s="352"/>
      <c r="AA516" s="578"/>
      <c r="AB516" s="354"/>
      <c r="AC516" s="558"/>
      <c r="AD516" s="194" t="s">
        <v>156</v>
      </c>
      <c r="AE516" s="486"/>
      <c r="AF516" s="489"/>
      <c r="AG516" s="484"/>
      <c r="AH516" s="344" t="s">
        <v>157</v>
      </c>
      <c r="AI516" s="362">
        <v>1200</v>
      </c>
      <c r="AJ516" s="363">
        <v>1360</v>
      </c>
      <c r="AK516" s="480"/>
      <c r="AL516" s="766"/>
      <c r="AM516" s="768"/>
      <c r="AN516" s="569"/>
      <c r="AO516" s="769"/>
      <c r="AP516" s="771"/>
      <c r="AQ516" s="749"/>
      <c r="AR516" s="751"/>
      <c r="AS516" s="753"/>
      <c r="AT516" s="763"/>
      <c r="AU516" s="765"/>
      <c r="AV516" s="765"/>
      <c r="AW516" s="780"/>
      <c r="AX516" s="563"/>
      <c r="AY516" s="755"/>
      <c r="AZ516" s="161"/>
      <c r="BA516" s="161"/>
    </row>
    <row r="517" spans="1:53" ht="16.5" customHeight="1">
      <c r="A517" s="498"/>
      <c r="B517" s="501"/>
      <c r="C517" s="548" t="s">
        <v>158</v>
      </c>
      <c r="D517" s="214" t="s">
        <v>159</v>
      </c>
      <c r="E517" s="207"/>
      <c r="F517" s="425">
        <v>44740</v>
      </c>
      <c r="G517" s="419" t="s">
        <v>146</v>
      </c>
      <c r="H517" s="426">
        <v>390</v>
      </c>
      <c r="I517" s="427" t="s">
        <v>147</v>
      </c>
      <c r="J517" s="742"/>
      <c r="K517" s="744"/>
      <c r="L517" s="742"/>
      <c r="M517" s="774"/>
      <c r="N517" s="430"/>
      <c r="O517" s="352"/>
      <c r="P517" s="431"/>
      <c r="Q517" s="578"/>
      <c r="R517" s="422"/>
      <c r="S517" s="342">
        <v>199400</v>
      </c>
      <c r="T517" s="480"/>
      <c r="U517" s="343">
        <v>1990</v>
      </c>
      <c r="V517" s="340"/>
      <c r="W517" s="505"/>
      <c r="X517" s="355" t="s">
        <v>182</v>
      </c>
      <c r="Y517" s="577"/>
      <c r="Z517" s="352"/>
      <c r="AA517" s="578"/>
      <c r="AB517" s="354"/>
      <c r="AC517" s="558"/>
      <c r="AD517" s="194" t="s">
        <v>160</v>
      </c>
      <c r="AE517" s="486"/>
      <c r="AF517" s="489"/>
      <c r="AG517" s="484"/>
      <c r="AH517" s="344" t="s">
        <v>161</v>
      </c>
      <c r="AI517" s="362">
        <v>1320</v>
      </c>
      <c r="AJ517" s="363">
        <v>1470</v>
      </c>
      <c r="AK517" s="480"/>
      <c r="AL517" s="766"/>
      <c r="AM517" s="768"/>
      <c r="AN517" s="569"/>
      <c r="AO517" s="769"/>
      <c r="AP517" s="771"/>
      <c r="AQ517" s="749"/>
      <c r="AR517" s="751"/>
      <c r="AS517" s="753"/>
      <c r="AT517" s="756">
        <v>0.02</v>
      </c>
      <c r="AU517" s="758">
        <v>0.03</v>
      </c>
      <c r="AV517" s="758">
        <v>0.05</v>
      </c>
      <c r="AW517" s="760">
        <v>7.0000000000000007E-2</v>
      </c>
      <c r="AX517" s="563"/>
      <c r="AY517" s="776">
        <v>7.0000000000000007E-2</v>
      </c>
      <c r="AZ517" s="161"/>
      <c r="BA517" s="161"/>
    </row>
    <row r="518" spans="1:53" ht="16.5" customHeight="1">
      <c r="A518" s="498"/>
      <c r="B518" s="501"/>
      <c r="C518" s="549"/>
      <c r="D518" s="221" t="s">
        <v>162</v>
      </c>
      <c r="E518" s="207"/>
      <c r="F518" s="432">
        <v>86720</v>
      </c>
      <c r="G518" s="419" t="s">
        <v>146</v>
      </c>
      <c r="H518" s="433">
        <v>800</v>
      </c>
      <c r="I518" s="434" t="s">
        <v>147</v>
      </c>
      <c r="J518" s="742"/>
      <c r="K518" s="745"/>
      <c r="L518" s="742"/>
      <c r="M518" s="775"/>
      <c r="N518" s="430"/>
      <c r="O518" s="352"/>
      <c r="P518" s="431"/>
      <c r="Q518" s="578"/>
      <c r="R518" s="422"/>
      <c r="S518" s="350"/>
      <c r="T518" s="480"/>
      <c r="U518" s="350"/>
      <c r="V518" s="351"/>
      <c r="W518" s="505"/>
      <c r="X518" s="350"/>
      <c r="Y518" s="577"/>
      <c r="Z518" s="352"/>
      <c r="AA518" s="578"/>
      <c r="AB518" s="354"/>
      <c r="AC518" s="558"/>
      <c r="AD518" s="225" t="s">
        <v>163</v>
      </c>
      <c r="AE518" s="487"/>
      <c r="AF518" s="490"/>
      <c r="AG518" s="484"/>
      <c r="AH518" s="345" t="s">
        <v>164</v>
      </c>
      <c r="AI518" s="364">
        <v>1390</v>
      </c>
      <c r="AJ518" s="365">
        <v>1510</v>
      </c>
      <c r="AK518" s="480"/>
      <c r="AL518" s="767"/>
      <c r="AM518" s="768"/>
      <c r="AN518" s="570"/>
      <c r="AO518" s="769"/>
      <c r="AP518" s="772"/>
      <c r="AQ518" s="749"/>
      <c r="AR518" s="752"/>
      <c r="AS518" s="753"/>
      <c r="AT518" s="757"/>
      <c r="AU518" s="759"/>
      <c r="AV518" s="759"/>
      <c r="AW518" s="761"/>
      <c r="AX518" s="563"/>
      <c r="AY518" s="777"/>
      <c r="AZ518" s="161"/>
      <c r="BA518" s="161"/>
    </row>
    <row r="519" spans="1:53" ht="16.5" customHeight="1">
      <c r="A519" s="498"/>
      <c r="B519" s="500" t="s">
        <v>183</v>
      </c>
      <c r="C519" s="502" t="s">
        <v>144</v>
      </c>
      <c r="D519" s="206" t="s">
        <v>145</v>
      </c>
      <c r="E519" s="207"/>
      <c r="F519" s="418">
        <v>12200</v>
      </c>
      <c r="G519" s="419" t="s">
        <v>146</v>
      </c>
      <c r="H519" s="420">
        <v>100</v>
      </c>
      <c r="I519" s="421" t="s">
        <v>147</v>
      </c>
      <c r="J519" s="742" t="s">
        <v>146</v>
      </c>
      <c r="K519" s="743">
        <v>1980</v>
      </c>
      <c r="L519" s="742" t="s">
        <v>146</v>
      </c>
      <c r="M519" s="773">
        <v>20</v>
      </c>
      <c r="N519" s="422"/>
      <c r="O519" s="423"/>
      <c r="P519" s="424"/>
      <c r="Q519" s="578"/>
      <c r="R519" s="422"/>
      <c r="S519" s="342" t="s">
        <v>184</v>
      </c>
      <c r="T519" s="480"/>
      <c r="U519" s="342" t="s">
        <v>184</v>
      </c>
      <c r="V519" s="349"/>
      <c r="W519" s="505"/>
      <c r="X519" s="342"/>
      <c r="Y519" s="577"/>
      <c r="Z519" s="352"/>
      <c r="AA519" s="578"/>
      <c r="AB519" s="354"/>
      <c r="AC519" s="558" t="s">
        <v>146</v>
      </c>
      <c r="AD519" s="213" t="s">
        <v>150</v>
      </c>
      <c r="AE519" s="485">
        <v>1090</v>
      </c>
      <c r="AF519" s="488">
        <v>1200</v>
      </c>
      <c r="AG519" s="484" t="s">
        <v>146</v>
      </c>
      <c r="AH519" s="341" t="s">
        <v>151</v>
      </c>
      <c r="AI519" s="360">
        <v>2150</v>
      </c>
      <c r="AJ519" s="361">
        <v>2400</v>
      </c>
      <c r="AK519" s="480" t="s">
        <v>146</v>
      </c>
      <c r="AL519" s="778">
        <v>1740</v>
      </c>
      <c r="AM519" s="768" t="s">
        <v>146</v>
      </c>
      <c r="AN519" s="568">
        <v>10</v>
      </c>
      <c r="AO519" s="769" t="s">
        <v>152</v>
      </c>
      <c r="AP519" s="770">
        <v>1800</v>
      </c>
      <c r="AQ519" s="749" t="s">
        <v>146</v>
      </c>
      <c r="AR519" s="750">
        <v>20</v>
      </c>
      <c r="AS519" s="753" t="s">
        <v>152</v>
      </c>
      <c r="AT519" s="762" t="s">
        <v>154</v>
      </c>
      <c r="AU519" s="764" t="s">
        <v>154</v>
      </c>
      <c r="AV519" s="764" t="s">
        <v>154</v>
      </c>
      <c r="AW519" s="779" t="s">
        <v>154</v>
      </c>
      <c r="AX519" s="563" t="s">
        <v>152</v>
      </c>
      <c r="AY519" s="754" t="s">
        <v>270</v>
      </c>
      <c r="AZ519" s="161"/>
      <c r="BA519" s="161"/>
    </row>
    <row r="520" spans="1:53" ht="16.5" customHeight="1">
      <c r="A520" s="498"/>
      <c r="B520" s="501"/>
      <c r="C520" s="503"/>
      <c r="D520" s="214" t="s">
        <v>155</v>
      </c>
      <c r="E520" s="207"/>
      <c r="F520" s="425">
        <v>16320</v>
      </c>
      <c r="G520" s="419" t="s">
        <v>146</v>
      </c>
      <c r="H520" s="426">
        <v>140</v>
      </c>
      <c r="I520" s="427" t="s">
        <v>147</v>
      </c>
      <c r="J520" s="742"/>
      <c r="K520" s="744"/>
      <c r="L520" s="742"/>
      <c r="M520" s="774"/>
      <c r="N520" s="422" t="s">
        <v>146</v>
      </c>
      <c r="O520" s="428">
        <v>2690</v>
      </c>
      <c r="P520" s="429">
        <v>20</v>
      </c>
      <c r="Q520" s="578"/>
      <c r="R520" s="422"/>
      <c r="S520" s="342">
        <v>215280</v>
      </c>
      <c r="T520" s="480"/>
      <c r="U520" s="343">
        <v>2150</v>
      </c>
      <c r="V520" s="340"/>
      <c r="W520" s="505"/>
      <c r="X520" s="343"/>
      <c r="Y520" s="577"/>
      <c r="Z520" s="352"/>
      <c r="AA520" s="578"/>
      <c r="AB520" s="354"/>
      <c r="AC520" s="558"/>
      <c r="AD520" s="194" t="s">
        <v>156</v>
      </c>
      <c r="AE520" s="486"/>
      <c r="AF520" s="489"/>
      <c r="AG520" s="484"/>
      <c r="AH520" s="344" t="s">
        <v>157</v>
      </c>
      <c r="AI520" s="362">
        <v>1320</v>
      </c>
      <c r="AJ520" s="363">
        <v>1480</v>
      </c>
      <c r="AK520" s="480"/>
      <c r="AL520" s="766"/>
      <c r="AM520" s="768"/>
      <c r="AN520" s="569"/>
      <c r="AO520" s="769"/>
      <c r="AP520" s="771"/>
      <c r="AQ520" s="749"/>
      <c r="AR520" s="751"/>
      <c r="AS520" s="753"/>
      <c r="AT520" s="763"/>
      <c r="AU520" s="765"/>
      <c r="AV520" s="765"/>
      <c r="AW520" s="780"/>
      <c r="AX520" s="563"/>
      <c r="AY520" s="755"/>
      <c r="AZ520" s="161"/>
      <c r="BA520" s="161"/>
    </row>
    <row r="521" spans="1:53" ht="16.5" customHeight="1">
      <c r="A521" s="498"/>
      <c r="B521" s="501"/>
      <c r="C521" s="548" t="s">
        <v>158</v>
      </c>
      <c r="D521" s="214" t="s">
        <v>159</v>
      </c>
      <c r="E521" s="207"/>
      <c r="F521" s="425">
        <v>43960</v>
      </c>
      <c r="G521" s="419" t="s">
        <v>146</v>
      </c>
      <c r="H521" s="426">
        <v>380</v>
      </c>
      <c r="I521" s="427" t="s">
        <v>147</v>
      </c>
      <c r="J521" s="742"/>
      <c r="K521" s="744"/>
      <c r="L521" s="742"/>
      <c r="M521" s="774"/>
      <c r="N521" s="430"/>
      <c r="O521" s="352"/>
      <c r="P521" s="431"/>
      <c r="Q521" s="578"/>
      <c r="R521" s="422"/>
      <c r="S521" s="350"/>
      <c r="T521" s="480"/>
      <c r="U521" s="350"/>
      <c r="V521" s="351"/>
      <c r="W521" s="505"/>
      <c r="X521" s="350"/>
      <c r="Y521" s="577"/>
      <c r="Z521" s="352"/>
      <c r="AA521" s="578"/>
      <c r="AB521" s="354"/>
      <c r="AC521" s="558"/>
      <c r="AD521" s="194" t="s">
        <v>160</v>
      </c>
      <c r="AE521" s="486"/>
      <c r="AF521" s="489"/>
      <c r="AG521" s="484"/>
      <c r="AH521" s="344" t="s">
        <v>161</v>
      </c>
      <c r="AI521" s="362">
        <v>1470</v>
      </c>
      <c r="AJ521" s="363">
        <v>1620</v>
      </c>
      <c r="AK521" s="480"/>
      <c r="AL521" s="766"/>
      <c r="AM521" s="768"/>
      <c r="AN521" s="569"/>
      <c r="AO521" s="769"/>
      <c r="AP521" s="771"/>
      <c r="AQ521" s="749"/>
      <c r="AR521" s="751"/>
      <c r="AS521" s="753"/>
      <c r="AT521" s="756">
        <v>0.02</v>
      </c>
      <c r="AU521" s="758">
        <v>0.03</v>
      </c>
      <c r="AV521" s="758">
        <v>0.05</v>
      </c>
      <c r="AW521" s="760">
        <v>7.0000000000000007E-2</v>
      </c>
      <c r="AX521" s="563"/>
      <c r="AY521" s="776">
        <v>7.0000000000000007E-2</v>
      </c>
      <c r="AZ521" s="161"/>
      <c r="BA521" s="161"/>
    </row>
    <row r="522" spans="1:53" ht="16.5" customHeight="1">
      <c r="A522" s="498"/>
      <c r="B522" s="501"/>
      <c r="C522" s="549"/>
      <c r="D522" s="221" t="s">
        <v>162</v>
      </c>
      <c r="E522" s="207"/>
      <c r="F522" s="432">
        <v>85830</v>
      </c>
      <c r="G522" s="419" t="s">
        <v>146</v>
      </c>
      <c r="H522" s="433">
        <v>790</v>
      </c>
      <c r="I522" s="434" t="s">
        <v>147</v>
      </c>
      <c r="J522" s="742"/>
      <c r="K522" s="745"/>
      <c r="L522" s="742"/>
      <c r="M522" s="775"/>
      <c r="N522" s="430"/>
      <c r="O522" s="352"/>
      <c r="P522" s="431"/>
      <c r="Q522" s="578"/>
      <c r="R522" s="422"/>
      <c r="S522" s="342" t="s">
        <v>185</v>
      </c>
      <c r="T522" s="480"/>
      <c r="U522" s="342" t="s">
        <v>185</v>
      </c>
      <c r="V522" s="349"/>
      <c r="W522" s="505"/>
      <c r="X522" s="342"/>
      <c r="Y522" s="577"/>
      <c r="Z522" s="352"/>
      <c r="AA522" s="578"/>
      <c r="AB522" s="354"/>
      <c r="AC522" s="558"/>
      <c r="AD522" s="225" t="s">
        <v>163</v>
      </c>
      <c r="AE522" s="487"/>
      <c r="AF522" s="490"/>
      <c r="AG522" s="484"/>
      <c r="AH522" s="345" t="s">
        <v>164</v>
      </c>
      <c r="AI522" s="364">
        <v>1510</v>
      </c>
      <c r="AJ522" s="365">
        <v>1680</v>
      </c>
      <c r="AK522" s="480"/>
      <c r="AL522" s="767"/>
      <c r="AM522" s="768"/>
      <c r="AN522" s="570"/>
      <c r="AO522" s="769"/>
      <c r="AP522" s="772"/>
      <c r="AQ522" s="749"/>
      <c r="AR522" s="752"/>
      <c r="AS522" s="753"/>
      <c r="AT522" s="757"/>
      <c r="AU522" s="759"/>
      <c r="AV522" s="759"/>
      <c r="AW522" s="761"/>
      <c r="AX522" s="563"/>
      <c r="AY522" s="777"/>
      <c r="AZ522" s="161"/>
      <c r="BA522" s="161"/>
    </row>
    <row r="523" spans="1:53" ht="16.5" customHeight="1">
      <c r="A523" s="498"/>
      <c r="B523" s="500" t="s">
        <v>186</v>
      </c>
      <c r="C523" s="502" t="s">
        <v>144</v>
      </c>
      <c r="D523" s="206" t="s">
        <v>145</v>
      </c>
      <c r="E523" s="207"/>
      <c r="F523" s="418">
        <v>11740</v>
      </c>
      <c r="G523" s="419" t="s">
        <v>146</v>
      </c>
      <c r="H523" s="420">
        <v>90</v>
      </c>
      <c r="I523" s="421" t="s">
        <v>147</v>
      </c>
      <c r="J523" s="742" t="s">
        <v>146</v>
      </c>
      <c r="K523" s="743">
        <v>1820</v>
      </c>
      <c r="L523" s="742" t="s">
        <v>146</v>
      </c>
      <c r="M523" s="773">
        <v>10</v>
      </c>
      <c r="N523" s="422"/>
      <c r="O523" s="423"/>
      <c r="P523" s="424"/>
      <c r="Q523" s="578"/>
      <c r="R523" s="422"/>
      <c r="S523" s="342">
        <v>231100</v>
      </c>
      <c r="T523" s="480"/>
      <c r="U523" s="343">
        <v>2310</v>
      </c>
      <c r="V523" s="340"/>
      <c r="W523" s="505"/>
      <c r="X523" s="343"/>
      <c r="Y523" s="577"/>
      <c r="Z523" s="352"/>
      <c r="AA523" s="578"/>
      <c r="AB523" s="354"/>
      <c r="AC523" s="558" t="s">
        <v>146</v>
      </c>
      <c r="AD523" s="213" t="s">
        <v>150</v>
      </c>
      <c r="AE523" s="485">
        <v>990</v>
      </c>
      <c r="AF523" s="488">
        <v>1090</v>
      </c>
      <c r="AG523" s="484" t="s">
        <v>146</v>
      </c>
      <c r="AH523" s="341" t="s">
        <v>151</v>
      </c>
      <c r="AI523" s="360">
        <v>1940</v>
      </c>
      <c r="AJ523" s="361">
        <v>2190</v>
      </c>
      <c r="AK523" s="480" t="s">
        <v>146</v>
      </c>
      <c r="AL523" s="778">
        <v>1600</v>
      </c>
      <c r="AM523" s="768" t="s">
        <v>146</v>
      </c>
      <c r="AN523" s="568">
        <v>10</v>
      </c>
      <c r="AO523" s="769" t="s">
        <v>152</v>
      </c>
      <c r="AP523" s="770">
        <v>1660</v>
      </c>
      <c r="AQ523" s="749" t="s">
        <v>146</v>
      </c>
      <c r="AR523" s="750">
        <v>10</v>
      </c>
      <c r="AS523" s="753" t="s">
        <v>152</v>
      </c>
      <c r="AT523" s="762" t="s">
        <v>154</v>
      </c>
      <c r="AU523" s="764" t="s">
        <v>154</v>
      </c>
      <c r="AV523" s="764" t="s">
        <v>154</v>
      </c>
      <c r="AW523" s="779" t="s">
        <v>154</v>
      </c>
      <c r="AX523" s="563" t="s">
        <v>152</v>
      </c>
      <c r="AY523" s="754" t="s">
        <v>270</v>
      </c>
      <c r="AZ523" s="161"/>
      <c r="BA523" s="161"/>
    </row>
    <row r="524" spans="1:53" ht="16.5" customHeight="1">
      <c r="A524" s="498"/>
      <c r="B524" s="501"/>
      <c r="C524" s="503"/>
      <c r="D524" s="214" t="s">
        <v>155</v>
      </c>
      <c r="E524" s="207"/>
      <c r="F524" s="425">
        <v>15800</v>
      </c>
      <c r="G524" s="419" t="s">
        <v>146</v>
      </c>
      <c r="H524" s="426">
        <v>130</v>
      </c>
      <c r="I524" s="427" t="s">
        <v>147</v>
      </c>
      <c r="J524" s="742"/>
      <c r="K524" s="744"/>
      <c r="L524" s="742"/>
      <c r="M524" s="774"/>
      <c r="N524" s="422" t="s">
        <v>146</v>
      </c>
      <c r="O524" s="428">
        <v>2690</v>
      </c>
      <c r="P524" s="429">
        <v>20</v>
      </c>
      <c r="Q524" s="578"/>
      <c r="R524" s="422"/>
      <c r="S524" s="350"/>
      <c r="T524" s="480"/>
      <c r="U524" s="350"/>
      <c r="V524" s="351"/>
      <c r="W524" s="505"/>
      <c r="X524" s="350"/>
      <c r="Y524" s="577"/>
      <c r="Z524" s="352"/>
      <c r="AA524" s="578"/>
      <c r="AB524" s="354"/>
      <c r="AC524" s="558"/>
      <c r="AD524" s="194" t="s">
        <v>156</v>
      </c>
      <c r="AE524" s="486"/>
      <c r="AF524" s="489"/>
      <c r="AG524" s="484"/>
      <c r="AH524" s="344" t="s">
        <v>157</v>
      </c>
      <c r="AI524" s="362">
        <v>1200</v>
      </c>
      <c r="AJ524" s="363">
        <v>1360</v>
      </c>
      <c r="AK524" s="480"/>
      <c r="AL524" s="766"/>
      <c r="AM524" s="768"/>
      <c r="AN524" s="569"/>
      <c r="AO524" s="769"/>
      <c r="AP524" s="771"/>
      <c r="AQ524" s="749"/>
      <c r="AR524" s="751"/>
      <c r="AS524" s="753"/>
      <c r="AT524" s="763"/>
      <c r="AU524" s="765"/>
      <c r="AV524" s="765"/>
      <c r="AW524" s="780"/>
      <c r="AX524" s="563"/>
      <c r="AY524" s="755"/>
      <c r="AZ524" s="161"/>
      <c r="BA524" s="161"/>
    </row>
    <row r="525" spans="1:53" ht="16.5" customHeight="1">
      <c r="A525" s="498"/>
      <c r="B525" s="501"/>
      <c r="C525" s="548" t="s">
        <v>158</v>
      </c>
      <c r="D525" s="214" t="s">
        <v>159</v>
      </c>
      <c r="E525" s="207"/>
      <c r="F525" s="425">
        <v>43300</v>
      </c>
      <c r="G525" s="419" t="s">
        <v>146</v>
      </c>
      <c r="H525" s="426">
        <v>380</v>
      </c>
      <c r="I525" s="427" t="s">
        <v>147</v>
      </c>
      <c r="J525" s="742"/>
      <c r="K525" s="744"/>
      <c r="L525" s="742"/>
      <c r="M525" s="774"/>
      <c r="N525" s="430"/>
      <c r="O525" s="352"/>
      <c r="P525" s="431"/>
      <c r="Q525" s="578"/>
      <c r="R525" s="422"/>
      <c r="S525" s="342" t="s">
        <v>187</v>
      </c>
      <c r="T525" s="480"/>
      <c r="U525" s="342" t="s">
        <v>187</v>
      </c>
      <c r="V525" s="349"/>
      <c r="W525" s="505"/>
      <c r="X525" s="342"/>
      <c r="Y525" s="577"/>
      <c r="Z525" s="352"/>
      <c r="AA525" s="578"/>
      <c r="AB525" s="354"/>
      <c r="AC525" s="558"/>
      <c r="AD525" s="194" t="s">
        <v>160</v>
      </c>
      <c r="AE525" s="486"/>
      <c r="AF525" s="489"/>
      <c r="AG525" s="484"/>
      <c r="AH525" s="344" t="s">
        <v>161</v>
      </c>
      <c r="AI525" s="362">
        <v>1320</v>
      </c>
      <c r="AJ525" s="363">
        <v>1470</v>
      </c>
      <c r="AK525" s="480"/>
      <c r="AL525" s="766"/>
      <c r="AM525" s="768"/>
      <c r="AN525" s="569"/>
      <c r="AO525" s="769"/>
      <c r="AP525" s="771"/>
      <c r="AQ525" s="749"/>
      <c r="AR525" s="751"/>
      <c r="AS525" s="753"/>
      <c r="AT525" s="756">
        <v>0.02</v>
      </c>
      <c r="AU525" s="758">
        <v>0.03</v>
      </c>
      <c r="AV525" s="758">
        <v>0.05</v>
      </c>
      <c r="AW525" s="760">
        <v>7.0000000000000007E-2</v>
      </c>
      <c r="AX525" s="563"/>
      <c r="AY525" s="776">
        <v>7.0000000000000007E-2</v>
      </c>
      <c r="AZ525" s="161"/>
      <c r="BA525" s="161"/>
    </row>
    <row r="526" spans="1:53" ht="16.5" customHeight="1">
      <c r="A526" s="498"/>
      <c r="B526" s="501"/>
      <c r="C526" s="549"/>
      <c r="D526" s="221" t="s">
        <v>162</v>
      </c>
      <c r="E526" s="207"/>
      <c r="F526" s="432">
        <v>85070</v>
      </c>
      <c r="G526" s="419" t="s">
        <v>146</v>
      </c>
      <c r="H526" s="433">
        <v>790</v>
      </c>
      <c r="I526" s="434" t="s">
        <v>147</v>
      </c>
      <c r="J526" s="742"/>
      <c r="K526" s="745"/>
      <c r="L526" s="742"/>
      <c r="M526" s="775"/>
      <c r="N526" s="430"/>
      <c r="O526" s="352"/>
      <c r="P526" s="431"/>
      <c r="Q526" s="578"/>
      <c r="R526" s="422"/>
      <c r="S526" s="342">
        <v>246980</v>
      </c>
      <c r="T526" s="480"/>
      <c r="U526" s="343">
        <v>2470</v>
      </c>
      <c r="V526" s="340"/>
      <c r="W526" s="505"/>
      <c r="X526" s="343"/>
      <c r="Y526" s="577"/>
      <c r="Z526" s="352"/>
      <c r="AA526" s="578"/>
      <c r="AB526" s="354"/>
      <c r="AC526" s="558"/>
      <c r="AD526" s="225" t="s">
        <v>163</v>
      </c>
      <c r="AE526" s="487"/>
      <c r="AF526" s="490"/>
      <c r="AG526" s="484"/>
      <c r="AH526" s="345" t="s">
        <v>164</v>
      </c>
      <c r="AI526" s="364">
        <v>1390</v>
      </c>
      <c r="AJ526" s="365">
        <v>1510</v>
      </c>
      <c r="AK526" s="480"/>
      <c r="AL526" s="767"/>
      <c r="AM526" s="768"/>
      <c r="AN526" s="570"/>
      <c r="AO526" s="769"/>
      <c r="AP526" s="772"/>
      <c r="AQ526" s="749"/>
      <c r="AR526" s="752"/>
      <c r="AS526" s="753"/>
      <c r="AT526" s="757"/>
      <c r="AU526" s="759"/>
      <c r="AV526" s="759"/>
      <c r="AW526" s="761"/>
      <c r="AX526" s="563"/>
      <c r="AY526" s="777"/>
      <c r="AZ526" s="161"/>
      <c r="BA526" s="161"/>
    </row>
    <row r="527" spans="1:53" ht="16.5" customHeight="1">
      <c r="A527" s="498"/>
      <c r="B527" s="500" t="s">
        <v>188</v>
      </c>
      <c r="C527" s="502" t="s">
        <v>144</v>
      </c>
      <c r="D527" s="206" t="s">
        <v>145</v>
      </c>
      <c r="E527" s="207"/>
      <c r="F527" s="418">
        <v>11350</v>
      </c>
      <c r="G527" s="419" t="s">
        <v>146</v>
      </c>
      <c r="H527" s="420">
        <v>90</v>
      </c>
      <c r="I527" s="421" t="s">
        <v>147</v>
      </c>
      <c r="J527" s="742" t="s">
        <v>146</v>
      </c>
      <c r="K527" s="743">
        <v>1670</v>
      </c>
      <c r="L527" s="742" t="s">
        <v>146</v>
      </c>
      <c r="M527" s="773">
        <v>10</v>
      </c>
      <c r="N527" s="422"/>
      <c r="O527" s="423"/>
      <c r="P527" s="424"/>
      <c r="Q527" s="578"/>
      <c r="R527" s="422"/>
      <c r="S527" s="350"/>
      <c r="T527" s="480"/>
      <c r="U527" s="350"/>
      <c r="V527" s="351"/>
      <c r="W527" s="505"/>
      <c r="X527" s="350"/>
      <c r="Y527" s="577"/>
      <c r="Z527" s="352"/>
      <c r="AA527" s="578"/>
      <c r="AB527" s="354"/>
      <c r="AC527" s="558" t="s">
        <v>146</v>
      </c>
      <c r="AD527" s="213" t="s">
        <v>150</v>
      </c>
      <c r="AE527" s="485">
        <v>920</v>
      </c>
      <c r="AF527" s="488">
        <v>1020</v>
      </c>
      <c r="AG527" s="484" t="s">
        <v>146</v>
      </c>
      <c r="AH527" s="341" t="s">
        <v>151</v>
      </c>
      <c r="AI527" s="360">
        <v>1800</v>
      </c>
      <c r="AJ527" s="361">
        <v>2010</v>
      </c>
      <c r="AK527" s="480" t="s">
        <v>146</v>
      </c>
      <c r="AL527" s="778">
        <v>1470</v>
      </c>
      <c r="AM527" s="768" t="s">
        <v>146</v>
      </c>
      <c r="AN527" s="568">
        <v>10</v>
      </c>
      <c r="AO527" s="769" t="s">
        <v>152</v>
      </c>
      <c r="AP527" s="770">
        <v>1530</v>
      </c>
      <c r="AQ527" s="749" t="s">
        <v>146</v>
      </c>
      <c r="AR527" s="750">
        <v>10</v>
      </c>
      <c r="AS527" s="753" t="s">
        <v>152</v>
      </c>
      <c r="AT527" s="762" t="s">
        <v>154</v>
      </c>
      <c r="AU527" s="764" t="s">
        <v>154</v>
      </c>
      <c r="AV527" s="764" t="s">
        <v>154</v>
      </c>
      <c r="AW527" s="779" t="s">
        <v>154</v>
      </c>
      <c r="AX527" s="563" t="s">
        <v>152</v>
      </c>
      <c r="AY527" s="754" t="s">
        <v>270</v>
      </c>
      <c r="AZ527" s="161"/>
      <c r="BA527" s="161"/>
    </row>
    <row r="528" spans="1:53" ht="16.5" customHeight="1">
      <c r="A528" s="498"/>
      <c r="B528" s="501"/>
      <c r="C528" s="503"/>
      <c r="D528" s="214" t="s">
        <v>155</v>
      </c>
      <c r="E528" s="207"/>
      <c r="F528" s="425">
        <v>15350</v>
      </c>
      <c r="G528" s="419" t="s">
        <v>146</v>
      </c>
      <c r="H528" s="426">
        <v>120</v>
      </c>
      <c r="I528" s="427" t="s">
        <v>147</v>
      </c>
      <c r="J528" s="742"/>
      <c r="K528" s="744"/>
      <c r="L528" s="742"/>
      <c r="M528" s="774"/>
      <c r="N528" s="422" t="s">
        <v>146</v>
      </c>
      <c r="O528" s="428">
        <v>2690</v>
      </c>
      <c r="P528" s="429">
        <v>20</v>
      </c>
      <c r="Q528" s="578"/>
      <c r="R528" s="422"/>
      <c r="S528" s="342" t="s">
        <v>189</v>
      </c>
      <c r="T528" s="480"/>
      <c r="U528" s="342" t="s">
        <v>189</v>
      </c>
      <c r="V528" s="349"/>
      <c r="W528" s="505"/>
      <c r="X528" s="342"/>
      <c r="Y528" s="577"/>
      <c r="Z528" s="352"/>
      <c r="AA528" s="578"/>
      <c r="AB528" s="354"/>
      <c r="AC528" s="558"/>
      <c r="AD528" s="194" t="s">
        <v>156</v>
      </c>
      <c r="AE528" s="486"/>
      <c r="AF528" s="489"/>
      <c r="AG528" s="484"/>
      <c r="AH528" s="344" t="s">
        <v>157</v>
      </c>
      <c r="AI528" s="362">
        <v>1120</v>
      </c>
      <c r="AJ528" s="363">
        <v>1240</v>
      </c>
      <c r="AK528" s="480"/>
      <c r="AL528" s="766"/>
      <c r="AM528" s="768"/>
      <c r="AN528" s="569"/>
      <c r="AO528" s="769"/>
      <c r="AP528" s="771"/>
      <c r="AQ528" s="749"/>
      <c r="AR528" s="751"/>
      <c r="AS528" s="753"/>
      <c r="AT528" s="763"/>
      <c r="AU528" s="765"/>
      <c r="AV528" s="765"/>
      <c r="AW528" s="780"/>
      <c r="AX528" s="563"/>
      <c r="AY528" s="755"/>
      <c r="AZ528" s="161"/>
      <c r="BA528" s="161"/>
    </row>
    <row r="529" spans="1:53" ht="16.5" customHeight="1">
      <c r="A529" s="498"/>
      <c r="B529" s="501"/>
      <c r="C529" s="548" t="s">
        <v>158</v>
      </c>
      <c r="D529" s="214" t="s">
        <v>159</v>
      </c>
      <c r="E529" s="207"/>
      <c r="F529" s="425">
        <v>42740</v>
      </c>
      <c r="G529" s="419" t="s">
        <v>146</v>
      </c>
      <c r="H529" s="426">
        <v>370</v>
      </c>
      <c r="I529" s="427" t="s">
        <v>147</v>
      </c>
      <c r="J529" s="742"/>
      <c r="K529" s="744"/>
      <c r="L529" s="742"/>
      <c r="M529" s="774"/>
      <c r="N529" s="430"/>
      <c r="O529" s="352"/>
      <c r="P529" s="431"/>
      <c r="Q529" s="578"/>
      <c r="R529" s="422"/>
      <c r="S529" s="342">
        <v>262800</v>
      </c>
      <c r="T529" s="480"/>
      <c r="U529" s="343">
        <v>2630</v>
      </c>
      <c r="V529" s="340"/>
      <c r="W529" s="505"/>
      <c r="X529" s="343"/>
      <c r="Y529" s="577"/>
      <c r="Z529" s="352"/>
      <c r="AA529" s="578"/>
      <c r="AB529" s="354"/>
      <c r="AC529" s="558"/>
      <c r="AD529" s="194" t="s">
        <v>160</v>
      </c>
      <c r="AE529" s="486"/>
      <c r="AF529" s="489"/>
      <c r="AG529" s="484"/>
      <c r="AH529" s="344" t="s">
        <v>161</v>
      </c>
      <c r="AI529" s="362">
        <v>1220</v>
      </c>
      <c r="AJ529" s="363">
        <v>1370</v>
      </c>
      <c r="AK529" s="480"/>
      <c r="AL529" s="766"/>
      <c r="AM529" s="768"/>
      <c r="AN529" s="569"/>
      <c r="AO529" s="769"/>
      <c r="AP529" s="771"/>
      <c r="AQ529" s="749"/>
      <c r="AR529" s="751"/>
      <c r="AS529" s="753"/>
      <c r="AT529" s="756">
        <v>0.02</v>
      </c>
      <c r="AU529" s="758">
        <v>0.03</v>
      </c>
      <c r="AV529" s="758">
        <v>0.05</v>
      </c>
      <c r="AW529" s="760">
        <v>7.0000000000000007E-2</v>
      </c>
      <c r="AX529" s="563"/>
      <c r="AY529" s="776">
        <v>7.0000000000000007E-2</v>
      </c>
      <c r="AZ529" s="161"/>
      <c r="BA529" s="161"/>
    </row>
    <row r="530" spans="1:53" ht="16.5" customHeight="1">
      <c r="A530" s="498"/>
      <c r="B530" s="501"/>
      <c r="C530" s="549"/>
      <c r="D530" s="221" t="s">
        <v>162</v>
      </c>
      <c r="E530" s="207"/>
      <c r="F530" s="432">
        <v>84420</v>
      </c>
      <c r="G530" s="419" t="s">
        <v>146</v>
      </c>
      <c r="H530" s="433">
        <v>780</v>
      </c>
      <c r="I530" s="434" t="s">
        <v>147</v>
      </c>
      <c r="J530" s="742"/>
      <c r="K530" s="745"/>
      <c r="L530" s="742"/>
      <c r="M530" s="775"/>
      <c r="N530" s="430"/>
      <c r="O530" s="352"/>
      <c r="P530" s="431"/>
      <c r="Q530" s="578"/>
      <c r="R530" s="422"/>
      <c r="S530" s="350"/>
      <c r="T530" s="480"/>
      <c r="U530" s="350"/>
      <c r="V530" s="351"/>
      <c r="W530" s="505"/>
      <c r="X530" s="350"/>
      <c r="Y530" s="577"/>
      <c r="Z530" s="352"/>
      <c r="AA530" s="578"/>
      <c r="AB530" s="354"/>
      <c r="AC530" s="558"/>
      <c r="AD530" s="225" t="s">
        <v>163</v>
      </c>
      <c r="AE530" s="487"/>
      <c r="AF530" s="490"/>
      <c r="AG530" s="484"/>
      <c r="AH530" s="345" t="s">
        <v>164</v>
      </c>
      <c r="AI530" s="364">
        <v>1280</v>
      </c>
      <c r="AJ530" s="365">
        <v>1390</v>
      </c>
      <c r="AK530" s="480"/>
      <c r="AL530" s="767"/>
      <c r="AM530" s="768"/>
      <c r="AN530" s="570"/>
      <c r="AO530" s="769"/>
      <c r="AP530" s="772"/>
      <c r="AQ530" s="749"/>
      <c r="AR530" s="752"/>
      <c r="AS530" s="753"/>
      <c r="AT530" s="757"/>
      <c r="AU530" s="759"/>
      <c r="AV530" s="759"/>
      <c r="AW530" s="761"/>
      <c r="AX530" s="563"/>
      <c r="AY530" s="777"/>
      <c r="AZ530" s="161"/>
      <c r="BA530" s="161"/>
    </row>
    <row r="531" spans="1:53" ht="16.5" customHeight="1">
      <c r="A531" s="498"/>
      <c r="B531" s="500" t="s">
        <v>190</v>
      </c>
      <c r="C531" s="502" t="s">
        <v>144</v>
      </c>
      <c r="D531" s="206" t="s">
        <v>145</v>
      </c>
      <c r="E531" s="207"/>
      <c r="F531" s="418">
        <v>11020</v>
      </c>
      <c r="G531" s="419" t="s">
        <v>146</v>
      </c>
      <c r="H531" s="420">
        <v>90</v>
      </c>
      <c r="I531" s="421" t="s">
        <v>147</v>
      </c>
      <c r="J531" s="742" t="s">
        <v>146</v>
      </c>
      <c r="K531" s="743">
        <v>1550</v>
      </c>
      <c r="L531" s="742" t="s">
        <v>146</v>
      </c>
      <c r="M531" s="773">
        <v>10</v>
      </c>
      <c r="N531" s="422"/>
      <c r="O531" s="423"/>
      <c r="P531" s="424"/>
      <c r="Q531" s="578"/>
      <c r="R531" s="422"/>
      <c r="S531" s="342" t="s">
        <v>191</v>
      </c>
      <c r="T531" s="480"/>
      <c r="U531" s="342" t="s">
        <v>191</v>
      </c>
      <c r="V531" s="349"/>
      <c r="W531" s="505"/>
      <c r="X531" s="342"/>
      <c r="Y531" s="577"/>
      <c r="Z531" s="352"/>
      <c r="AA531" s="578"/>
      <c r="AB531" s="354"/>
      <c r="AC531" s="558" t="s">
        <v>146</v>
      </c>
      <c r="AD531" s="213" t="s">
        <v>150</v>
      </c>
      <c r="AE531" s="485">
        <v>990</v>
      </c>
      <c r="AF531" s="488">
        <v>1090</v>
      </c>
      <c r="AG531" s="484" t="s">
        <v>146</v>
      </c>
      <c r="AH531" s="341" t="s">
        <v>151</v>
      </c>
      <c r="AI531" s="360">
        <v>1940</v>
      </c>
      <c r="AJ531" s="361">
        <v>2190</v>
      </c>
      <c r="AK531" s="480" t="s">
        <v>146</v>
      </c>
      <c r="AL531" s="778">
        <v>1370</v>
      </c>
      <c r="AM531" s="768" t="s">
        <v>146</v>
      </c>
      <c r="AN531" s="568">
        <v>10</v>
      </c>
      <c r="AO531" s="769" t="s">
        <v>152</v>
      </c>
      <c r="AP531" s="770">
        <v>1420</v>
      </c>
      <c r="AQ531" s="749" t="s">
        <v>146</v>
      </c>
      <c r="AR531" s="750">
        <v>10</v>
      </c>
      <c r="AS531" s="753" t="s">
        <v>152</v>
      </c>
      <c r="AT531" s="762" t="s">
        <v>154</v>
      </c>
      <c r="AU531" s="764" t="s">
        <v>154</v>
      </c>
      <c r="AV531" s="764" t="s">
        <v>154</v>
      </c>
      <c r="AW531" s="779" t="s">
        <v>154</v>
      </c>
      <c r="AX531" s="563" t="s">
        <v>152</v>
      </c>
      <c r="AY531" s="754" t="s">
        <v>270</v>
      </c>
      <c r="AZ531" s="161"/>
      <c r="BA531" s="161"/>
    </row>
    <row r="532" spans="1:53" ht="16.5" customHeight="1">
      <c r="A532" s="498"/>
      <c r="B532" s="501"/>
      <c r="C532" s="503"/>
      <c r="D532" s="214" t="s">
        <v>155</v>
      </c>
      <c r="E532" s="207"/>
      <c r="F532" s="425">
        <v>14980</v>
      </c>
      <c r="G532" s="419" t="s">
        <v>146</v>
      </c>
      <c r="H532" s="426">
        <v>120</v>
      </c>
      <c r="I532" s="427" t="s">
        <v>147</v>
      </c>
      <c r="J532" s="742"/>
      <c r="K532" s="744"/>
      <c r="L532" s="742"/>
      <c r="M532" s="774"/>
      <c r="N532" s="422" t="s">
        <v>146</v>
      </c>
      <c r="O532" s="428">
        <v>2690</v>
      </c>
      <c r="P532" s="429">
        <v>20</v>
      </c>
      <c r="Q532" s="578"/>
      <c r="R532" s="422"/>
      <c r="S532" s="342">
        <v>278680</v>
      </c>
      <c r="T532" s="480"/>
      <c r="U532" s="343">
        <v>2780</v>
      </c>
      <c r="V532" s="340"/>
      <c r="W532" s="505"/>
      <c r="X532" s="343"/>
      <c r="Y532" s="577"/>
      <c r="Z532" s="352"/>
      <c r="AA532" s="578"/>
      <c r="AB532" s="354"/>
      <c r="AC532" s="558"/>
      <c r="AD532" s="194" t="s">
        <v>156</v>
      </c>
      <c r="AE532" s="486"/>
      <c r="AF532" s="489"/>
      <c r="AG532" s="484"/>
      <c r="AH532" s="344" t="s">
        <v>157</v>
      </c>
      <c r="AI532" s="362">
        <v>1200</v>
      </c>
      <c r="AJ532" s="363">
        <v>1360</v>
      </c>
      <c r="AK532" s="480"/>
      <c r="AL532" s="766"/>
      <c r="AM532" s="768"/>
      <c r="AN532" s="569"/>
      <c r="AO532" s="769"/>
      <c r="AP532" s="771"/>
      <c r="AQ532" s="749"/>
      <c r="AR532" s="751"/>
      <c r="AS532" s="753"/>
      <c r="AT532" s="763"/>
      <c r="AU532" s="765"/>
      <c r="AV532" s="765"/>
      <c r="AW532" s="780"/>
      <c r="AX532" s="563"/>
      <c r="AY532" s="755"/>
      <c r="AZ532" s="161"/>
      <c r="BA532" s="161"/>
    </row>
    <row r="533" spans="1:53" ht="16.5" customHeight="1">
      <c r="A533" s="498"/>
      <c r="B533" s="501"/>
      <c r="C533" s="548" t="s">
        <v>158</v>
      </c>
      <c r="D533" s="214" t="s">
        <v>159</v>
      </c>
      <c r="E533" s="207"/>
      <c r="F533" s="425">
        <v>42270</v>
      </c>
      <c r="G533" s="419" t="s">
        <v>146</v>
      </c>
      <c r="H533" s="426">
        <v>370</v>
      </c>
      <c r="I533" s="427" t="s">
        <v>147</v>
      </c>
      <c r="J533" s="742"/>
      <c r="K533" s="744"/>
      <c r="L533" s="742"/>
      <c r="M533" s="774"/>
      <c r="N533" s="430"/>
      <c r="O533" s="352"/>
      <c r="P533" s="431"/>
      <c r="Q533" s="578"/>
      <c r="R533" s="422"/>
      <c r="S533" s="350"/>
      <c r="T533" s="480"/>
      <c r="U533" s="350"/>
      <c r="V533" s="351"/>
      <c r="W533" s="505"/>
      <c r="X533" s="350"/>
      <c r="Y533" s="577"/>
      <c r="Z533" s="352"/>
      <c r="AA533" s="578"/>
      <c r="AB533" s="354"/>
      <c r="AC533" s="558"/>
      <c r="AD533" s="194" t="s">
        <v>160</v>
      </c>
      <c r="AE533" s="486"/>
      <c r="AF533" s="489"/>
      <c r="AG533" s="484"/>
      <c r="AH533" s="344" t="s">
        <v>161</v>
      </c>
      <c r="AI533" s="362">
        <v>1320</v>
      </c>
      <c r="AJ533" s="363">
        <v>1470</v>
      </c>
      <c r="AK533" s="480"/>
      <c r="AL533" s="766"/>
      <c r="AM533" s="768"/>
      <c r="AN533" s="569"/>
      <c r="AO533" s="769"/>
      <c r="AP533" s="771"/>
      <c r="AQ533" s="749"/>
      <c r="AR533" s="751"/>
      <c r="AS533" s="753"/>
      <c r="AT533" s="756">
        <v>0.02</v>
      </c>
      <c r="AU533" s="758">
        <v>0.03</v>
      </c>
      <c r="AV533" s="758">
        <v>0.05</v>
      </c>
      <c r="AW533" s="760">
        <v>7.0000000000000007E-2</v>
      </c>
      <c r="AX533" s="563"/>
      <c r="AY533" s="776">
        <v>7.0000000000000007E-2</v>
      </c>
      <c r="AZ533" s="161"/>
      <c r="BA533" s="161"/>
    </row>
    <row r="534" spans="1:53" ht="16.5" customHeight="1">
      <c r="A534" s="498"/>
      <c r="B534" s="501"/>
      <c r="C534" s="549"/>
      <c r="D534" s="221" t="s">
        <v>162</v>
      </c>
      <c r="E534" s="207"/>
      <c r="F534" s="432">
        <v>83890</v>
      </c>
      <c r="G534" s="419" t="s">
        <v>146</v>
      </c>
      <c r="H534" s="433">
        <v>780</v>
      </c>
      <c r="I534" s="434" t="s">
        <v>147</v>
      </c>
      <c r="J534" s="742"/>
      <c r="K534" s="745"/>
      <c r="L534" s="742"/>
      <c r="M534" s="775"/>
      <c r="N534" s="430"/>
      <c r="O534" s="352"/>
      <c r="P534" s="431"/>
      <c r="Q534" s="578"/>
      <c r="R534" s="422"/>
      <c r="S534" s="342" t="s">
        <v>192</v>
      </c>
      <c r="T534" s="480"/>
      <c r="U534" s="342" t="s">
        <v>192</v>
      </c>
      <c r="V534" s="349"/>
      <c r="W534" s="505"/>
      <c r="X534" s="342"/>
      <c r="Y534" s="577"/>
      <c r="Z534" s="352"/>
      <c r="AA534" s="578"/>
      <c r="AB534" s="354"/>
      <c r="AC534" s="558"/>
      <c r="AD534" s="225" t="s">
        <v>163</v>
      </c>
      <c r="AE534" s="487"/>
      <c r="AF534" s="490"/>
      <c r="AG534" s="484"/>
      <c r="AH534" s="345" t="s">
        <v>164</v>
      </c>
      <c r="AI534" s="364">
        <v>1390</v>
      </c>
      <c r="AJ534" s="365">
        <v>1510</v>
      </c>
      <c r="AK534" s="480"/>
      <c r="AL534" s="767"/>
      <c r="AM534" s="768"/>
      <c r="AN534" s="570"/>
      <c r="AO534" s="769"/>
      <c r="AP534" s="772"/>
      <c r="AQ534" s="749"/>
      <c r="AR534" s="752"/>
      <c r="AS534" s="753"/>
      <c r="AT534" s="757"/>
      <c r="AU534" s="759"/>
      <c r="AV534" s="759"/>
      <c r="AW534" s="761"/>
      <c r="AX534" s="563"/>
      <c r="AY534" s="777"/>
      <c r="AZ534" s="161"/>
      <c r="BA534" s="161"/>
    </row>
    <row r="535" spans="1:53" ht="16.5" customHeight="1">
      <c r="A535" s="498"/>
      <c r="B535" s="500" t="s">
        <v>193</v>
      </c>
      <c r="C535" s="502" t="s">
        <v>144</v>
      </c>
      <c r="D535" s="206" t="s">
        <v>145</v>
      </c>
      <c r="E535" s="207"/>
      <c r="F535" s="418">
        <v>10730</v>
      </c>
      <c r="G535" s="419" t="s">
        <v>146</v>
      </c>
      <c r="H535" s="420">
        <v>80</v>
      </c>
      <c r="I535" s="421" t="s">
        <v>147</v>
      </c>
      <c r="J535" s="742" t="s">
        <v>146</v>
      </c>
      <c r="K535" s="743">
        <v>1450</v>
      </c>
      <c r="L535" s="742" t="s">
        <v>146</v>
      </c>
      <c r="M535" s="773">
        <v>10</v>
      </c>
      <c r="N535" s="422"/>
      <c r="O535" s="423"/>
      <c r="P535" s="424"/>
      <c r="Q535" s="578"/>
      <c r="R535" s="422"/>
      <c r="S535" s="342">
        <v>294510</v>
      </c>
      <c r="T535" s="480"/>
      <c r="U535" s="343">
        <v>2940</v>
      </c>
      <c r="V535" s="340"/>
      <c r="W535" s="505"/>
      <c r="X535" s="343"/>
      <c r="Y535" s="577"/>
      <c r="Z535" s="352"/>
      <c r="AA535" s="578"/>
      <c r="AB535" s="354"/>
      <c r="AC535" s="558" t="s">
        <v>146</v>
      </c>
      <c r="AD535" s="213" t="s">
        <v>150</v>
      </c>
      <c r="AE535" s="485">
        <v>920</v>
      </c>
      <c r="AF535" s="488">
        <v>1020</v>
      </c>
      <c r="AG535" s="484" t="s">
        <v>146</v>
      </c>
      <c r="AH535" s="341" t="s">
        <v>151</v>
      </c>
      <c r="AI535" s="360">
        <v>1910</v>
      </c>
      <c r="AJ535" s="361">
        <v>2120</v>
      </c>
      <c r="AK535" s="480" t="s">
        <v>146</v>
      </c>
      <c r="AL535" s="778">
        <v>1280</v>
      </c>
      <c r="AM535" s="768" t="s">
        <v>146</v>
      </c>
      <c r="AN535" s="568">
        <v>10</v>
      </c>
      <c r="AO535" s="769" t="s">
        <v>152</v>
      </c>
      <c r="AP535" s="770">
        <v>1320</v>
      </c>
      <c r="AQ535" s="749" t="s">
        <v>146</v>
      </c>
      <c r="AR535" s="750">
        <v>10</v>
      </c>
      <c r="AS535" s="753" t="s">
        <v>152</v>
      </c>
      <c r="AT535" s="762" t="s">
        <v>154</v>
      </c>
      <c r="AU535" s="764" t="s">
        <v>154</v>
      </c>
      <c r="AV535" s="764" t="s">
        <v>154</v>
      </c>
      <c r="AW535" s="779" t="s">
        <v>154</v>
      </c>
      <c r="AX535" s="563" t="s">
        <v>152</v>
      </c>
      <c r="AY535" s="754" t="s">
        <v>270</v>
      </c>
      <c r="AZ535" s="161"/>
      <c r="BA535" s="161"/>
    </row>
    <row r="536" spans="1:53" ht="16.5" customHeight="1">
      <c r="A536" s="498"/>
      <c r="B536" s="501"/>
      <c r="C536" s="503"/>
      <c r="D536" s="214" t="s">
        <v>155</v>
      </c>
      <c r="E536" s="207"/>
      <c r="F536" s="425">
        <v>14650</v>
      </c>
      <c r="G536" s="419" t="s">
        <v>146</v>
      </c>
      <c r="H536" s="426">
        <v>120</v>
      </c>
      <c r="I536" s="427" t="s">
        <v>147</v>
      </c>
      <c r="J536" s="742"/>
      <c r="K536" s="744"/>
      <c r="L536" s="742"/>
      <c r="M536" s="774"/>
      <c r="N536" s="422" t="s">
        <v>146</v>
      </c>
      <c r="O536" s="428">
        <v>2690</v>
      </c>
      <c r="P536" s="429">
        <v>20</v>
      </c>
      <c r="Q536" s="578"/>
      <c r="R536" s="422"/>
      <c r="S536" s="350"/>
      <c r="T536" s="480"/>
      <c r="U536" s="350"/>
      <c r="V536" s="351"/>
      <c r="W536" s="505"/>
      <c r="X536" s="350"/>
      <c r="Y536" s="577"/>
      <c r="Z536" s="352"/>
      <c r="AA536" s="578"/>
      <c r="AB536" s="354"/>
      <c r="AC536" s="558"/>
      <c r="AD536" s="194" t="s">
        <v>156</v>
      </c>
      <c r="AE536" s="486"/>
      <c r="AF536" s="489"/>
      <c r="AG536" s="484"/>
      <c r="AH536" s="344" t="s">
        <v>157</v>
      </c>
      <c r="AI536" s="362">
        <v>1160</v>
      </c>
      <c r="AJ536" s="363">
        <v>1320</v>
      </c>
      <c r="AK536" s="480"/>
      <c r="AL536" s="766"/>
      <c r="AM536" s="768"/>
      <c r="AN536" s="569"/>
      <c r="AO536" s="769"/>
      <c r="AP536" s="771"/>
      <c r="AQ536" s="749"/>
      <c r="AR536" s="751"/>
      <c r="AS536" s="753"/>
      <c r="AT536" s="763"/>
      <c r="AU536" s="765"/>
      <c r="AV536" s="765"/>
      <c r="AW536" s="780"/>
      <c r="AX536" s="563"/>
      <c r="AY536" s="755"/>
      <c r="AZ536" s="161"/>
      <c r="BA536" s="161"/>
    </row>
    <row r="537" spans="1:53" ht="16.5" customHeight="1">
      <c r="A537" s="498"/>
      <c r="B537" s="501"/>
      <c r="C537" s="548" t="s">
        <v>158</v>
      </c>
      <c r="D537" s="214" t="s">
        <v>159</v>
      </c>
      <c r="E537" s="207"/>
      <c r="F537" s="425">
        <v>41850</v>
      </c>
      <c r="G537" s="419" t="s">
        <v>146</v>
      </c>
      <c r="H537" s="426">
        <v>370</v>
      </c>
      <c r="I537" s="427" t="s">
        <v>147</v>
      </c>
      <c r="J537" s="742"/>
      <c r="K537" s="744"/>
      <c r="L537" s="742"/>
      <c r="M537" s="774"/>
      <c r="N537" s="430"/>
      <c r="O537" s="352"/>
      <c r="P537" s="431"/>
      <c r="Q537" s="578"/>
      <c r="R537" s="422"/>
      <c r="S537" s="342" t="s">
        <v>194</v>
      </c>
      <c r="T537" s="480"/>
      <c r="U537" s="342" t="s">
        <v>194</v>
      </c>
      <c r="V537" s="349"/>
      <c r="W537" s="505"/>
      <c r="X537" s="342"/>
      <c r="Y537" s="577"/>
      <c r="Z537" s="352"/>
      <c r="AA537" s="578"/>
      <c r="AB537" s="354"/>
      <c r="AC537" s="558"/>
      <c r="AD537" s="194" t="s">
        <v>160</v>
      </c>
      <c r="AE537" s="486"/>
      <c r="AF537" s="489"/>
      <c r="AG537" s="484"/>
      <c r="AH537" s="344" t="s">
        <v>161</v>
      </c>
      <c r="AI537" s="362">
        <v>1270</v>
      </c>
      <c r="AJ537" s="363">
        <v>1420</v>
      </c>
      <c r="AK537" s="480"/>
      <c r="AL537" s="766"/>
      <c r="AM537" s="768"/>
      <c r="AN537" s="569"/>
      <c r="AO537" s="769"/>
      <c r="AP537" s="771"/>
      <c r="AQ537" s="749"/>
      <c r="AR537" s="751"/>
      <c r="AS537" s="753"/>
      <c r="AT537" s="756">
        <v>0.02</v>
      </c>
      <c r="AU537" s="758">
        <v>0.03</v>
      </c>
      <c r="AV537" s="758">
        <v>0.05</v>
      </c>
      <c r="AW537" s="760">
        <v>7.0000000000000007E-2</v>
      </c>
      <c r="AX537" s="563"/>
      <c r="AY537" s="776">
        <v>7.0000000000000007E-2</v>
      </c>
      <c r="AZ537" s="161"/>
      <c r="BA537" s="161"/>
    </row>
    <row r="538" spans="1:53" ht="16.5" customHeight="1">
      <c r="A538" s="498"/>
      <c r="B538" s="501"/>
      <c r="C538" s="549"/>
      <c r="D538" s="221" t="s">
        <v>162</v>
      </c>
      <c r="E538" s="207"/>
      <c r="F538" s="432">
        <v>83410</v>
      </c>
      <c r="G538" s="419" t="s">
        <v>146</v>
      </c>
      <c r="H538" s="433">
        <v>770</v>
      </c>
      <c r="I538" s="434" t="s">
        <v>147</v>
      </c>
      <c r="J538" s="742"/>
      <c r="K538" s="745"/>
      <c r="L538" s="742"/>
      <c r="M538" s="775"/>
      <c r="N538" s="430"/>
      <c r="O538" s="352"/>
      <c r="P538" s="431"/>
      <c r="Q538" s="578"/>
      <c r="R538" s="422"/>
      <c r="S538" s="342">
        <v>310380</v>
      </c>
      <c r="T538" s="480"/>
      <c r="U538" s="343">
        <v>3100</v>
      </c>
      <c r="V538" s="340"/>
      <c r="W538" s="505"/>
      <c r="X538" s="343"/>
      <c r="Y538" s="577"/>
      <c r="Z538" s="352"/>
      <c r="AA538" s="578"/>
      <c r="AB538" s="354"/>
      <c r="AC538" s="558"/>
      <c r="AD538" s="225" t="s">
        <v>163</v>
      </c>
      <c r="AE538" s="487"/>
      <c r="AF538" s="490"/>
      <c r="AG538" s="484"/>
      <c r="AH538" s="345" t="s">
        <v>164</v>
      </c>
      <c r="AI538" s="364">
        <v>1330</v>
      </c>
      <c r="AJ538" s="365">
        <v>1450</v>
      </c>
      <c r="AK538" s="480"/>
      <c r="AL538" s="767"/>
      <c r="AM538" s="768"/>
      <c r="AN538" s="570"/>
      <c r="AO538" s="769"/>
      <c r="AP538" s="772"/>
      <c r="AQ538" s="749"/>
      <c r="AR538" s="752"/>
      <c r="AS538" s="753"/>
      <c r="AT538" s="757"/>
      <c r="AU538" s="759"/>
      <c r="AV538" s="759"/>
      <c r="AW538" s="761"/>
      <c r="AX538" s="563"/>
      <c r="AY538" s="777"/>
      <c r="AZ538" s="161"/>
      <c r="BA538" s="161"/>
    </row>
    <row r="539" spans="1:53" ht="16.5" customHeight="1">
      <c r="A539" s="498"/>
      <c r="B539" s="500" t="s">
        <v>195</v>
      </c>
      <c r="C539" s="502" t="s">
        <v>144</v>
      </c>
      <c r="D539" s="206" t="s">
        <v>145</v>
      </c>
      <c r="E539" s="207"/>
      <c r="F539" s="418">
        <v>10760</v>
      </c>
      <c r="G539" s="419" t="s">
        <v>146</v>
      </c>
      <c r="H539" s="420">
        <v>80</v>
      </c>
      <c r="I539" s="421" t="s">
        <v>147</v>
      </c>
      <c r="J539" s="742" t="s">
        <v>146</v>
      </c>
      <c r="K539" s="743">
        <v>1360</v>
      </c>
      <c r="L539" s="742" t="s">
        <v>146</v>
      </c>
      <c r="M539" s="773">
        <v>10</v>
      </c>
      <c r="N539" s="422"/>
      <c r="O539" s="423"/>
      <c r="P539" s="424"/>
      <c r="Q539" s="578"/>
      <c r="R539" s="422"/>
      <c r="S539" s="350"/>
      <c r="T539" s="480"/>
      <c r="U539" s="343"/>
      <c r="V539" s="340"/>
      <c r="W539" s="505"/>
      <c r="X539" s="343"/>
      <c r="Y539" s="577"/>
      <c r="Z539" s="352"/>
      <c r="AA539" s="578"/>
      <c r="AB539" s="354"/>
      <c r="AC539" s="558" t="s">
        <v>146</v>
      </c>
      <c r="AD539" s="213" t="s">
        <v>150</v>
      </c>
      <c r="AE539" s="485">
        <v>850</v>
      </c>
      <c r="AF539" s="488">
        <v>950</v>
      </c>
      <c r="AG539" s="484" t="s">
        <v>146</v>
      </c>
      <c r="AH539" s="341" t="s">
        <v>151</v>
      </c>
      <c r="AI539" s="360">
        <v>1690</v>
      </c>
      <c r="AJ539" s="361">
        <v>1910</v>
      </c>
      <c r="AK539" s="480" t="s">
        <v>146</v>
      </c>
      <c r="AL539" s="778">
        <v>1200</v>
      </c>
      <c r="AM539" s="768" t="s">
        <v>146</v>
      </c>
      <c r="AN539" s="568">
        <v>10</v>
      </c>
      <c r="AO539" s="769" t="s">
        <v>152</v>
      </c>
      <c r="AP539" s="770">
        <v>1240</v>
      </c>
      <c r="AQ539" s="749" t="s">
        <v>146</v>
      </c>
      <c r="AR539" s="750">
        <v>10</v>
      </c>
      <c r="AS539" s="753" t="s">
        <v>152</v>
      </c>
      <c r="AT539" s="762" t="s">
        <v>154</v>
      </c>
      <c r="AU539" s="764" t="s">
        <v>154</v>
      </c>
      <c r="AV539" s="764" t="s">
        <v>154</v>
      </c>
      <c r="AW539" s="779" t="s">
        <v>154</v>
      </c>
      <c r="AX539" s="563" t="s">
        <v>152</v>
      </c>
      <c r="AY539" s="754" t="s">
        <v>270</v>
      </c>
      <c r="AZ539" s="161"/>
      <c r="BA539" s="161"/>
    </row>
    <row r="540" spans="1:53" ht="16.5" customHeight="1">
      <c r="A540" s="498"/>
      <c r="B540" s="501"/>
      <c r="C540" s="503"/>
      <c r="D540" s="214" t="s">
        <v>155</v>
      </c>
      <c r="E540" s="207"/>
      <c r="F540" s="425">
        <v>14680</v>
      </c>
      <c r="G540" s="419" t="s">
        <v>146</v>
      </c>
      <c r="H540" s="426">
        <v>120</v>
      </c>
      <c r="I540" s="427" t="s">
        <v>147</v>
      </c>
      <c r="J540" s="742"/>
      <c r="K540" s="744"/>
      <c r="L540" s="742"/>
      <c r="M540" s="774"/>
      <c r="N540" s="422" t="s">
        <v>146</v>
      </c>
      <c r="O540" s="428">
        <v>2690</v>
      </c>
      <c r="P540" s="429">
        <v>20</v>
      </c>
      <c r="Q540" s="578"/>
      <c r="R540" s="422"/>
      <c r="S540" s="350"/>
      <c r="T540" s="480"/>
      <c r="U540" s="343"/>
      <c r="V540" s="340"/>
      <c r="W540" s="505"/>
      <c r="X540" s="343"/>
      <c r="Y540" s="577"/>
      <c r="Z540" s="352"/>
      <c r="AA540" s="578"/>
      <c r="AB540" s="354"/>
      <c r="AC540" s="558"/>
      <c r="AD540" s="194" t="s">
        <v>156</v>
      </c>
      <c r="AE540" s="486"/>
      <c r="AF540" s="489"/>
      <c r="AG540" s="484"/>
      <c r="AH540" s="344" t="s">
        <v>157</v>
      </c>
      <c r="AI540" s="362">
        <v>1040</v>
      </c>
      <c r="AJ540" s="363">
        <v>1160</v>
      </c>
      <c r="AK540" s="480"/>
      <c r="AL540" s="766"/>
      <c r="AM540" s="768"/>
      <c r="AN540" s="569"/>
      <c r="AO540" s="769"/>
      <c r="AP540" s="771"/>
      <c r="AQ540" s="749"/>
      <c r="AR540" s="751"/>
      <c r="AS540" s="753"/>
      <c r="AT540" s="763"/>
      <c r="AU540" s="765"/>
      <c r="AV540" s="765"/>
      <c r="AW540" s="780"/>
      <c r="AX540" s="563"/>
      <c r="AY540" s="755"/>
      <c r="AZ540" s="161"/>
      <c r="BA540" s="161"/>
    </row>
    <row r="541" spans="1:53" ht="16.5" customHeight="1">
      <c r="A541" s="498"/>
      <c r="B541" s="501"/>
      <c r="C541" s="548" t="s">
        <v>158</v>
      </c>
      <c r="D541" s="214" t="s">
        <v>159</v>
      </c>
      <c r="E541" s="207"/>
      <c r="F541" s="425">
        <v>41890</v>
      </c>
      <c r="G541" s="419" t="s">
        <v>146</v>
      </c>
      <c r="H541" s="426">
        <v>370</v>
      </c>
      <c r="I541" s="427" t="s">
        <v>147</v>
      </c>
      <c r="J541" s="742"/>
      <c r="K541" s="744"/>
      <c r="L541" s="742"/>
      <c r="M541" s="774"/>
      <c r="N541" s="430"/>
      <c r="O541" s="352"/>
      <c r="P541" s="431"/>
      <c r="Q541" s="578"/>
      <c r="R541" s="422"/>
      <c r="S541" s="350"/>
      <c r="T541" s="480"/>
      <c r="U541" s="343"/>
      <c r="V541" s="340"/>
      <c r="W541" s="505"/>
      <c r="X541" s="343"/>
      <c r="Y541" s="577"/>
      <c r="Z541" s="352"/>
      <c r="AA541" s="578"/>
      <c r="AB541" s="354"/>
      <c r="AC541" s="558"/>
      <c r="AD541" s="194" t="s">
        <v>160</v>
      </c>
      <c r="AE541" s="486"/>
      <c r="AF541" s="489"/>
      <c r="AG541" s="484"/>
      <c r="AH541" s="344" t="s">
        <v>161</v>
      </c>
      <c r="AI541" s="362">
        <v>1170</v>
      </c>
      <c r="AJ541" s="363">
        <v>1270</v>
      </c>
      <c r="AK541" s="480"/>
      <c r="AL541" s="766"/>
      <c r="AM541" s="768"/>
      <c r="AN541" s="569"/>
      <c r="AO541" s="769"/>
      <c r="AP541" s="771"/>
      <c r="AQ541" s="749"/>
      <c r="AR541" s="751"/>
      <c r="AS541" s="753"/>
      <c r="AT541" s="756">
        <v>0.02</v>
      </c>
      <c r="AU541" s="758">
        <v>0.03</v>
      </c>
      <c r="AV541" s="758">
        <v>0.05</v>
      </c>
      <c r="AW541" s="760">
        <v>7.0000000000000007E-2</v>
      </c>
      <c r="AX541" s="563"/>
      <c r="AY541" s="776">
        <v>7.0000000000000007E-2</v>
      </c>
      <c r="AZ541" s="161"/>
      <c r="BA541" s="161"/>
    </row>
    <row r="542" spans="1:53" ht="16.5" customHeight="1">
      <c r="A542" s="498"/>
      <c r="B542" s="501"/>
      <c r="C542" s="549"/>
      <c r="D542" s="221" t="s">
        <v>162</v>
      </c>
      <c r="E542" s="207"/>
      <c r="F542" s="432">
        <v>83450</v>
      </c>
      <c r="G542" s="419" t="s">
        <v>146</v>
      </c>
      <c r="H542" s="433">
        <v>770</v>
      </c>
      <c r="I542" s="434" t="s">
        <v>147</v>
      </c>
      <c r="J542" s="742"/>
      <c r="K542" s="745"/>
      <c r="L542" s="742"/>
      <c r="M542" s="775"/>
      <c r="N542" s="430"/>
      <c r="O542" s="352"/>
      <c r="P542" s="431"/>
      <c r="Q542" s="578"/>
      <c r="R542" s="422"/>
      <c r="S542" s="350"/>
      <c r="T542" s="480"/>
      <c r="U542" s="343"/>
      <c r="V542" s="340"/>
      <c r="W542" s="505"/>
      <c r="X542" s="343"/>
      <c r="Y542" s="577"/>
      <c r="Z542" s="352"/>
      <c r="AA542" s="578"/>
      <c r="AB542" s="354"/>
      <c r="AC542" s="558"/>
      <c r="AD542" s="225" t="s">
        <v>163</v>
      </c>
      <c r="AE542" s="487"/>
      <c r="AF542" s="490"/>
      <c r="AG542" s="484"/>
      <c r="AH542" s="345" t="s">
        <v>164</v>
      </c>
      <c r="AI542" s="364">
        <v>1160</v>
      </c>
      <c r="AJ542" s="365">
        <v>1330</v>
      </c>
      <c r="AK542" s="480"/>
      <c r="AL542" s="767"/>
      <c r="AM542" s="768"/>
      <c r="AN542" s="570"/>
      <c r="AO542" s="769"/>
      <c r="AP542" s="772"/>
      <c r="AQ542" s="749"/>
      <c r="AR542" s="752"/>
      <c r="AS542" s="753"/>
      <c r="AT542" s="757"/>
      <c r="AU542" s="759"/>
      <c r="AV542" s="759"/>
      <c r="AW542" s="761"/>
      <c r="AX542" s="563"/>
      <c r="AY542" s="777"/>
      <c r="AZ542" s="161"/>
      <c r="BA542" s="161"/>
    </row>
    <row r="543" spans="1:53" ht="16.5" customHeight="1">
      <c r="A543" s="498"/>
      <c r="B543" s="500" t="s">
        <v>196</v>
      </c>
      <c r="C543" s="502" t="s">
        <v>144</v>
      </c>
      <c r="D543" s="206" t="s">
        <v>145</v>
      </c>
      <c r="E543" s="207"/>
      <c r="F543" s="418">
        <v>10520</v>
      </c>
      <c r="G543" s="419" t="s">
        <v>146</v>
      </c>
      <c r="H543" s="420">
        <v>80</v>
      </c>
      <c r="I543" s="421" t="s">
        <v>147</v>
      </c>
      <c r="J543" s="742" t="s">
        <v>146</v>
      </c>
      <c r="K543" s="743">
        <v>1280</v>
      </c>
      <c r="L543" s="742" t="s">
        <v>146</v>
      </c>
      <c r="M543" s="773">
        <v>10</v>
      </c>
      <c r="N543" s="422"/>
      <c r="O543" s="423"/>
      <c r="P543" s="424"/>
      <c r="Q543" s="578"/>
      <c r="R543" s="422"/>
      <c r="S543" s="350"/>
      <c r="T543" s="480"/>
      <c r="U543" s="343"/>
      <c r="V543" s="340"/>
      <c r="W543" s="505"/>
      <c r="X543" s="343"/>
      <c r="Y543" s="577"/>
      <c r="Z543" s="352"/>
      <c r="AA543" s="578"/>
      <c r="AB543" s="354"/>
      <c r="AC543" s="558" t="s">
        <v>146</v>
      </c>
      <c r="AD543" s="213" t="s">
        <v>150</v>
      </c>
      <c r="AE543" s="485">
        <v>920</v>
      </c>
      <c r="AF543" s="488">
        <v>1020</v>
      </c>
      <c r="AG543" s="484" t="s">
        <v>146</v>
      </c>
      <c r="AH543" s="341" t="s">
        <v>151</v>
      </c>
      <c r="AI543" s="360">
        <v>1910</v>
      </c>
      <c r="AJ543" s="361">
        <v>2120</v>
      </c>
      <c r="AK543" s="480" t="s">
        <v>146</v>
      </c>
      <c r="AL543" s="778">
        <v>1130</v>
      </c>
      <c r="AM543" s="768" t="s">
        <v>146</v>
      </c>
      <c r="AN543" s="568">
        <v>10</v>
      </c>
      <c r="AO543" s="769" t="s">
        <v>152</v>
      </c>
      <c r="AP543" s="770">
        <v>1170</v>
      </c>
      <c r="AQ543" s="749" t="s">
        <v>146</v>
      </c>
      <c r="AR543" s="750">
        <v>10</v>
      </c>
      <c r="AS543" s="753" t="s">
        <v>152</v>
      </c>
      <c r="AT543" s="762" t="s">
        <v>154</v>
      </c>
      <c r="AU543" s="764" t="s">
        <v>154</v>
      </c>
      <c r="AV543" s="764" t="s">
        <v>154</v>
      </c>
      <c r="AW543" s="779" t="s">
        <v>154</v>
      </c>
      <c r="AX543" s="563" t="s">
        <v>152</v>
      </c>
      <c r="AY543" s="754" t="s">
        <v>270</v>
      </c>
      <c r="AZ543" s="161"/>
      <c r="BA543" s="161"/>
    </row>
    <row r="544" spans="1:53" ht="16.5" customHeight="1">
      <c r="A544" s="498"/>
      <c r="B544" s="501"/>
      <c r="C544" s="503"/>
      <c r="D544" s="214" t="s">
        <v>155</v>
      </c>
      <c r="E544" s="207"/>
      <c r="F544" s="425">
        <v>14420</v>
      </c>
      <c r="G544" s="419" t="s">
        <v>146</v>
      </c>
      <c r="H544" s="426">
        <v>120</v>
      </c>
      <c r="I544" s="427" t="s">
        <v>147</v>
      </c>
      <c r="J544" s="742"/>
      <c r="K544" s="744"/>
      <c r="L544" s="742"/>
      <c r="M544" s="774"/>
      <c r="N544" s="422" t="s">
        <v>146</v>
      </c>
      <c r="O544" s="428">
        <v>2690</v>
      </c>
      <c r="P544" s="429">
        <v>20</v>
      </c>
      <c r="Q544" s="578"/>
      <c r="R544" s="422"/>
      <c r="S544" s="350"/>
      <c r="T544" s="480"/>
      <c r="U544" s="343"/>
      <c r="V544" s="340"/>
      <c r="W544" s="505"/>
      <c r="X544" s="343"/>
      <c r="Y544" s="577"/>
      <c r="Z544" s="352"/>
      <c r="AA544" s="578"/>
      <c r="AB544" s="354"/>
      <c r="AC544" s="558"/>
      <c r="AD544" s="194" t="s">
        <v>156</v>
      </c>
      <c r="AE544" s="486"/>
      <c r="AF544" s="489"/>
      <c r="AG544" s="484"/>
      <c r="AH544" s="344" t="s">
        <v>157</v>
      </c>
      <c r="AI544" s="362">
        <v>1160</v>
      </c>
      <c r="AJ544" s="363">
        <v>1320</v>
      </c>
      <c r="AK544" s="480"/>
      <c r="AL544" s="766"/>
      <c r="AM544" s="768"/>
      <c r="AN544" s="569"/>
      <c r="AO544" s="769"/>
      <c r="AP544" s="771"/>
      <c r="AQ544" s="749"/>
      <c r="AR544" s="751"/>
      <c r="AS544" s="753"/>
      <c r="AT544" s="763"/>
      <c r="AU544" s="765"/>
      <c r="AV544" s="765"/>
      <c r="AW544" s="780"/>
      <c r="AX544" s="563"/>
      <c r="AY544" s="755"/>
      <c r="AZ544" s="161"/>
      <c r="BA544" s="161"/>
    </row>
    <row r="545" spans="1:53" ht="16.5" customHeight="1">
      <c r="A545" s="498"/>
      <c r="B545" s="501"/>
      <c r="C545" s="548" t="s">
        <v>158</v>
      </c>
      <c r="D545" s="214" t="s">
        <v>159</v>
      </c>
      <c r="E545" s="207"/>
      <c r="F545" s="425">
        <v>41560</v>
      </c>
      <c r="G545" s="419" t="s">
        <v>146</v>
      </c>
      <c r="H545" s="426">
        <v>360</v>
      </c>
      <c r="I545" s="427" t="s">
        <v>147</v>
      </c>
      <c r="J545" s="742"/>
      <c r="K545" s="744"/>
      <c r="L545" s="742"/>
      <c r="M545" s="774"/>
      <c r="N545" s="430"/>
      <c r="O545" s="352"/>
      <c r="P545" s="431"/>
      <c r="Q545" s="578"/>
      <c r="R545" s="422"/>
      <c r="S545" s="342"/>
      <c r="T545" s="480"/>
      <c r="U545" s="343"/>
      <c r="V545" s="340"/>
      <c r="W545" s="505"/>
      <c r="X545" s="343"/>
      <c r="Y545" s="577"/>
      <c r="Z545" s="352"/>
      <c r="AA545" s="578"/>
      <c r="AB545" s="354"/>
      <c r="AC545" s="558"/>
      <c r="AD545" s="194" t="s">
        <v>160</v>
      </c>
      <c r="AE545" s="486"/>
      <c r="AF545" s="489"/>
      <c r="AG545" s="484"/>
      <c r="AH545" s="344" t="s">
        <v>161</v>
      </c>
      <c r="AI545" s="362">
        <v>1270</v>
      </c>
      <c r="AJ545" s="363">
        <v>1420</v>
      </c>
      <c r="AK545" s="480"/>
      <c r="AL545" s="766"/>
      <c r="AM545" s="768"/>
      <c r="AN545" s="569"/>
      <c r="AO545" s="769"/>
      <c r="AP545" s="771"/>
      <c r="AQ545" s="749"/>
      <c r="AR545" s="751"/>
      <c r="AS545" s="753"/>
      <c r="AT545" s="756">
        <v>0.02</v>
      </c>
      <c r="AU545" s="758">
        <v>0.03</v>
      </c>
      <c r="AV545" s="758">
        <v>0.05</v>
      </c>
      <c r="AW545" s="760">
        <v>7.0000000000000007E-2</v>
      </c>
      <c r="AX545" s="563"/>
      <c r="AY545" s="776">
        <v>7.0000000000000007E-2</v>
      </c>
      <c r="AZ545" s="161"/>
      <c r="BA545" s="161"/>
    </row>
    <row r="546" spans="1:53" ht="16.5" customHeight="1">
      <c r="A546" s="498"/>
      <c r="B546" s="501"/>
      <c r="C546" s="549"/>
      <c r="D546" s="221" t="s">
        <v>162</v>
      </c>
      <c r="E546" s="207"/>
      <c r="F546" s="432">
        <v>83070</v>
      </c>
      <c r="G546" s="419" t="s">
        <v>146</v>
      </c>
      <c r="H546" s="433">
        <v>770</v>
      </c>
      <c r="I546" s="434" t="s">
        <v>147</v>
      </c>
      <c r="J546" s="742"/>
      <c r="K546" s="745"/>
      <c r="L546" s="742"/>
      <c r="M546" s="775"/>
      <c r="N546" s="430"/>
      <c r="O546" s="352"/>
      <c r="P546" s="431"/>
      <c r="Q546" s="578"/>
      <c r="R546" s="422"/>
      <c r="S546" s="342"/>
      <c r="T546" s="480"/>
      <c r="U546" s="343"/>
      <c r="V546" s="340"/>
      <c r="W546" s="505"/>
      <c r="X546" s="343"/>
      <c r="Y546" s="577"/>
      <c r="Z546" s="352"/>
      <c r="AA546" s="578"/>
      <c r="AB546" s="354"/>
      <c r="AC546" s="558"/>
      <c r="AD546" s="225" t="s">
        <v>163</v>
      </c>
      <c r="AE546" s="487"/>
      <c r="AF546" s="490"/>
      <c r="AG546" s="484"/>
      <c r="AH546" s="345" t="s">
        <v>164</v>
      </c>
      <c r="AI546" s="364">
        <v>1330</v>
      </c>
      <c r="AJ546" s="365">
        <v>1450</v>
      </c>
      <c r="AK546" s="480"/>
      <c r="AL546" s="767"/>
      <c r="AM546" s="768"/>
      <c r="AN546" s="570"/>
      <c r="AO546" s="769"/>
      <c r="AP546" s="772"/>
      <c r="AQ546" s="749"/>
      <c r="AR546" s="752"/>
      <c r="AS546" s="753"/>
      <c r="AT546" s="757"/>
      <c r="AU546" s="759"/>
      <c r="AV546" s="759"/>
      <c r="AW546" s="761"/>
      <c r="AX546" s="563"/>
      <c r="AY546" s="777"/>
      <c r="AZ546" s="161"/>
      <c r="BA546" s="161"/>
    </row>
    <row r="547" spans="1:53" ht="16.5" customHeight="1">
      <c r="A547" s="498"/>
      <c r="B547" s="542" t="s">
        <v>197</v>
      </c>
      <c r="C547" s="502" t="s">
        <v>144</v>
      </c>
      <c r="D547" s="206" t="s">
        <v>145</v>
      </c>
      <c r="E547" s="207"/>
      <c r="F547" s="418">
        <v>10310</v>
      </c>
      <c r="G547" s="419" t="s">
        <v>146</v>
      </c>
      <c r="H547" s="420">
        <v>80</v>
      </c>
      <c r="I547" s="421" t="s">
        <v>147</v>
      </c>
      <c r="J547" s="742" t="s">
        <v>146</v>
      </c>
      <c r="K547" s="743">
        <v>1210</v>
      </c>
      <c r="L547" s="742" t="s">
        <v>146</v>
      </c>
      <c r="M547" s="773">
        <v>10</v>
      </c>
      <c r="N547" s="422"/>
      <c r="O547" s="423"/>
      <c r="P547" s="424"/>
      <c r="Q547" s="578"/>
      <c r="R547" s="422"/>
      <c r="S547" s="342"/>
      <c r="T547" s="480"/>
      <c r="U547" s="343"/>
      <c r="V547" s="340"/>
      <c r="W547" s="505"/>
      <c r="X547" s="343"/>
      <c r="Y547" s="577"/>
      <c r="Z547" s="352"/>
      <c r="AA547" s="578"/>
      <c r="AB547" s="354"/>
      <c r="AC547" s="558" t="s">
        <v>146</v>
      </c>
      <c r="AD547" s="213" t="s">
        <v>150</v>
      </c>
      <c r="AE547" s="485">
        <v>880</v>
      </c>
      <c r="AF547" s="488">
        <v>950</v>
      </c>
      <c r="AG547" s="484" t="s">
        <v>146</v>
      </c>
      <c r="AH547" s="341" t="s">
        <v>151</v>
      </c>
      <c r="AI547" s="360">
        <v>1690</v>
      </c>
      <c r="AJ547" s="361">
        <v>1910</v>
      </c>
      <c r="AK547" s="480" t="s">
        <v>146</v>
      </c>
      <c r="AL547" s="778">
        <v>1060</v>
      </c>
      <c r="AM547" s="768" t="s">
        <v>146</v>
      </c>
      <c r="AN547" s="568">
        <v>10</v>
      </c>
      <c r="AO547" s="769" t="s">
        <v>152</v>
      </c>
      <c r="AP547" s="770">
        <v>1100</v>
      </c>
      <c r="AQ547" s="749" t="s">
        <v>146</v>
      </c>
      <c r="AR547" s="750">
        <v>10</v>
      </c>
      <c r="AS547" s="753" t="s">
        <v>152</v>
      </c>
      <c r="AT547" s="762" t="s">
        <v>154</v>
      </c>
      <c r="AU547" s="764" t="s">
        <v>154</v>
      </c>
      <c r="AV547" s="764" t="s">
        <v>154</v>
      </c>
      <c r="AW547" s="779" t="s">
        <v>154</v>
      </c>
      <c r="AX547" s="563" t="s">
        <v>152</v>
      </c>
      <c r="AY547" s="754" t="s">
        <v>270</v>
      </c>
      <c r="AZ547" s="161"/>
      <c r="BA547" s="161"/>
    </row>
    <row r="548" spans="1:53" ht="16.5" customHeight="1">
      <c r="A548" s="498"/>
      <c r="B548" s="501"/>
      <c r="C548" s="503"/>
      <c r="D548" s="214" t="s">
        <v>155</v>
      </c>
      <c r="E548" s="207"/>
      <c r="F548" s="425">
        <v>14170</v>
      </c>
      <c r="G548" s="419" t="s">
        <v>146</v>
      </c>
      <c r="H548" s="426">
        <v>110</v>
      </c>
      <c r="I548" s="427" t="s">
        <v>147</v>
      </c>
      <c r="J548" s="742"/>
      <c r="K548" s="744"/>
      <c r="L548" s="742"/>
      <c r="M548" s="774"/>
      <c r="N548" s="422" t="s">
        <v>146</v>
      </c>
      <c r="O548" s="428">
        <v>2690</v>
      </c>
      <c r="P548" s="429">
        <v>20</v>
      </c>
      <c r="Q548" s="578"/>
      <c r="R548" s="422"/>
      <c r="S548" s="342"/>
      <c r="T548" s="480"/>
      <c r="U548" s="343"/>
      <c r="V548" s="340"/>
      <c r="W548" s="505"/>
      <c r="X548" s="343"/>
      <c r="Y548" s="577"/>
      <c r="Z548" s="352"/>
      <c r="AA548" s="578"/>
      <c r="AB548" s="354"/>
      <c r="AC548" s="558"/>
      <c r="AD548" s="194" t="s">
        <v>156</v>
      </c>
      <c r="AE548" s="486"/>
      <c r="AF548" s="489"/>
      <c r="AG548" s="484"/>
      <c r="AH548" s="344" t="s">
        <v>157</v>
      </c>
      <c r="AI548" s="362">
        <v>1040</v>
      </c>
      <c r="AJ548" s="363">
        <v>1160</v>
      </c>
      <c r="AK548" s="480"/>
      <c r="AL548" s="766"/>
      <c r="AM548" s="768"/>
      <c r="AN548" s="569"/>
      <c r="AO548" s="769"/>
      <c r="AP548" s="771"/>
      <c r="AQ548" s="749"/>
      <c r="AR548" s="751"/>
      <c r="AS548" s="753"/>
      <c r="AT548" s="763"/>
      <c r="AU548" s="765"/>
      <c r="AV548" s="765"/>
      <c r="AW548" s="780"/>
      <c r="AX548" s="563"/>
      <c r="AY548" s="755"/>
      <c r="AZ548" s="161"/>
      <c r="BA548" s="161"/>
    </row>
    <row r="549" spans="1:53" ht="16.5" customHeight="1">
      <c r="A549" s="498"/>
      <c r="B549" s="501"/>
      <c r="C549" s="548" t="s">
        <v>158</v>
      </c>
      <c r="D549" s="214" t="s">
        <v>159</v>
      </c>
      <c r="E549" s="207"/>
      <c r="F549" s="425">
        <v>41250</v>
      </c>
      <c r="G549" s="419" t="s">
        <v>146</v>
      </c>
      <c r="H549" s="426">
        <v>360</v>
      </c>
      <c r="I549" s="427" t="s">
        <v>147</v>
      </c>
      <c r="J549" s="742"/>
      <c r="K549" s="744"/>
      <c r="L549" s="742"/>
      <c r="M549" s="774"/>
      <c r="N549" s="430"/>
      <c r="O549" s="352"/>
      <c r="P549" s="431"/>
      <c r="Q549" s="578"/>
      <c r="R549" s="422"/>
      <c r="S549" s="342"/>
      <c r="T549" s="480"/>
      <c r="U549" s="343"/>
      <c r="V549" s="340"/>
      <c r="W549" s="505"/>
      <c r="X549" s="343"/>
      <c r="Y549" s="577"/>
      <c r="Z549" s="352"/>
      <c r="AA549" s="578"/>
      <c r="AB549" s="354"/>
      <c r="AC549" s="558"/>
      <c r="AD549" s="194" t="s">
        <v>160</v>
      </c>
      <c r="AE549" s="486"/>
      <c r="AF549" s="489"/>
      <c r="AG549" s="484"/>
      <c r="AH549" s="344" t="s">
        <v>161</v>
      </c>
      <c r="AI549" s="362">
        <v>1170</v>
      </c>
      <c r="AJ549" s="363">
        <v>1270</v>
      </c>
      <c r="AK549" s="480"/>
      <c r="AL549" s="766"/>
      <c r="AM549" s="768"/>
      <c r="AN549" s="569"/>
      <c r="AO549" s="769"/>
      <c r="AP549" s="771"/>
      <c r="AQ549" s="749"/>
      <c r="AR549" s="751"/>
      <c r="AS549" s="753"/>
      <c r="AT549" s="756">
        <v>0.02</v>
      </c>
      <c r="AU549" s="758">
        <v>0.04</v>
      </c>
      <c r="AV549" s="758">
        <v>0.05</v>
      </c>
      <c r="AW549" s="760">
        <v>7.0000000000000007E-2</v>
      </c>
      <c r="AX549" s="563"/>
      <c r="AY549" s="776">
        <v>7.0000000000000007E-2</v>
      </c>
      <c r="AZ549" s="161"/>
    </row>
    <row r="550" spans="1:53" ht="16.5" customHeight="1">
      <c r="A550" s="499"/>
      <c r="B550" s="501"/>
      <c r="C550" s="549"/>
      <c r="D550" s="221" t="s">
        <v>162</v>
      </c>
      <c r="E550" s="207"/>
      <c r="F550" s="432">
        <v>82720</v>
      </c>
      <c r="G550" s="419" t="s">
        <v>146</v>
      </c>
      <c r="H550" s="433">
        <v>760</v>
      </c>
      <c r="I550" s="434" t="s">
        <v>147</v>
      </c>
      <c r="J550" s="742"/>
      <c r="K550" s="745"/>
      <c r="L550" s="742"/>
      <c r="M550" s="775"/>
      <c r="N550" s="430"/>
      <c r="O550" s="352"/>
      <c r="P550" s="431"/>
      <c r="Q550" s="578"/>
      <c r="R550" s="422"/>
      <c r="S550" s="356"/>
      <c r="T550" s="480"/>
      <c r="U550" s="357"/>
      <c r="V550" s="340"/>
      <c r="W550" s="505"/>
      <c r="X550" s="357"/>
      <c r="Y550" s="577"/>
      <c r="Z550" s="352"/>
      <c r="AA550" s="578"/>
      <c r="AB550" s="354"/>
      <c r="AC550" s="558"/>
      <c r="AD550" s="225" t="s">
        <v>163</v>
      </c>
      <c r="AE550" s="487"/>
      <c r="AF550" s="490"/>
      <c r="AG550" s="484"/>
      <c r="AH550" s="345" t="s">
        <v>164</v>
      </c>
      <c r="AI550" s="364">
        <v>1160</v>
      </c>
      <c r="AJ550" s="365">
        <v>1330</v>
      </c>
      <c r="AK550" s="480"/>
      <c r="AL550" s="767"/>
      <c r="AM550" s="768"/>
      <c r="AN550" s="570"/>
      <c r="AO550" s="769"/>
      <c r="AP550" s="772"/>
      <c r="AQ550" s="749"/>
      <c r="AR550" s="752"/>
      <c r="AS550" s="753"/>
      <c r="AT550" s="757"/>
      <c r="AU550" s="759"/>
      <c r="AV550" s="759"/>
      <c r="AW550" s="761"/>
      <c r="AX550" s="563"/>
      <c r="AY550" s="777"/>
      <c r="AZ550" s="161"/>
    </row>
    <row r="551" spans="1:53">
      <c r="O551" s="173"/>
      <c r="P551" s="163"/>
      <c r="Z551" s="175"/>
      <c r="AB551" s="226"/>
    </row>
  </sheetData>
  <mergeCells count="4830">
    <mergeCell ref="AW547:AW548"/>
    <mergeCell ref="AX547:AX550"/>
    <mergeCell ref="AY547:AY548"/>
    <mergeCell ref="C549:C550"/>
    <mergeCell ref="AT549:AT550"/>
    <mergeCell ref="AU549:AU550"/>
    <mergeCell ref="AV549:AV550"/>
    <mergeCell ref="AW549:AW550"/>
    <mergeCell ref="AY549:AY550"/>
    <mergeCell ref="AQ547:AQ550"/>
    <mergeCell ref="AR547:AR550"/>
    <mergeCell ref="AS547:AS550"/>
    <mergeCell ref="AT547:AT548"/>
    <mergeCell ref="AU547:AU548"/>
    <mergeCell ref="AV547:AV548"/>
    <mergeCell ref="AK547:AK550"/>
    <mergeCell ref="AL547:AL550"/>
    <mergeCell ref="AM547:AM550"/>
    <mergeCell ref="AN547:AN550"/>
    <mergeCell ref="AO547:AO550"/>
    <mergeCell ref="AP547:AP550"/>
    <mergeCell ref="Y547:Y550"/>
    <mergeCell ref="AA547:AA550"/>
    <mergeCell ref="AC547:AC550"/>
    <mergeCell ref="AE547:AE550"/>
    <mergeCell ref="AF547:AF550"/>
    <mergeCell ref="AG547:AG550"/>
    <mergeCell ref="B547:B550"/>
    <mergeCell ref="C547:C548"/>
    <mergeCell ref="J547:J550"/>
    <mergeCell ref="K547:K550"/>
    <mergeCell ref="L547:L550"/>
    <mergeCell ref="M547:M550"/>
    <mergeCell ref="AW543:AW544"/>
    <mergeCell ref="AX543:AX546"/>
    <mergeCell ref="AY543:AY544"/>
    <mergeCell ref="C545:C546"/>
    <mergeCell ref="AT545:AT546"/>
    <mergeCell ref="AU545:AU546"/>
    <mergeCell ref="AV545:AV546"/>
    <mergeCell ref="AW545:AW546"/>
    <mergeCell ref="AY545:AY546"/>
    <mergeCell ref="AQ543:AQ546"/>
    <mergeCell ref="AR543:AR546"/>
    <mergeCell ref="AS543:AS546"/>
    <mergeCell ref="AT543:AT544"/>
    <mergeCell ref="AU543:AU544"/>
    <mergeCell ref="AV543:AV544"/>
    <mergeCell ref="AK543:AK546"/>
    <mergeCell ref="AL543:AL546"/>
    <mergeCell ref="AM543:AM546"/>
    <mergeCell ref="AN543:AN546"/>
    <mergeCell ref="AO543:AO546"/>
    <mergeCell ref="AP543:AP546"/>
    <mergeCell ref="Y543:Y546"/>
    <mergeCell ref="AA543:AA546"/>
    <mergeCell ref="AC543:AC546"/>
    <mergeCell ref="AE543:AE546"/>
    <mergeCell ref="AF543:AF546"/>
    <mergeCell ref="AG543:AG546"/>
    <mergeCell ref="B543:B546"/>
    <mergeCell ref="C543:C544"/>
    <mergeCell ref="J543:J546"/>
    <mergeCell ref="K543:K546"/>
    <mergeCell ref="L543:L546"/>
    <mergeCell ref="M543:M546"/>
    <mergeCell ref="AW539:AW540"/>
    <mergeCell ref="AX539:AX542"/>
    <mergeCell ref="AY539:AY540"/>
    <mergeCell ref="C541:C542"/>
    <mergeCell ref="AT541:AT542"/>
    <mergeCell ref="AU541:AU542"/>
    <mergeCell ref="AV541:AV542"/>
    <mergeCell ref="AW541:AW542"/>
    <mergeCell ref="AY541:AY542"/>
    <mergeCell ref="AQ539:AQ542"/>
    <mergeCell ref="AR539:AR542"/>
    <mergeCell ref="AS539:AS542"/>
    <mergeCell ref="AT539:AT540"/>
    <mergeCell ref="AU539:AU540"/>
    <mergeCell ref="AV539:AV540"/>
    <mergeCell ref="AK539:AK542"/>
    <mergeCell ref="AL539:AL542"/>
    <mergeCell ref="AM539:AM542"/>
    <mergeCell ref="AN539:AN542"/>
    <mergeCell ref="AO539:AO542"/>
    <mergeCell ref="AP539:AP542"/>
    <mergeCell ref="Y539:Y542"/>
    <mergeCell ref="AA539:AA542"/>
    <mergeCell ref="AC539:AC542"/>
    <mergeCell ref="AE539:AE542"/>
    <mergeCell ref="AF539:AF542"/>
    <mergeCell ref="AG539:AG542"/>
    <mergeCell ref="B539:B542"/>
    <mergeCell ref="C539:C540"/>
    <mergeCell ref="J539:J542"/>
    <mergeCell ref="K539:K542"/>
    <mergeCell ref="L539:L542"/>
    <mergeCell ref="M539:M542"/>
    <mergeCell ref="AW535:AW536"/>
    <mergeCell ref="AX535:AX538"/>
    <mergeCell ref="AY535:AY536"/>
    <mergeCell ref="C537:C538"/>
    <mergeCell ref="AT537:AT538"/>
    <mergeCell ref="AU537:AU538"/>
    <mergeCell ref="AV537:AV538"/>
    <mergeCell ref="AW537:AW538"/>
    <mergeCell ref="AY537:AY538"/>
    <mergeCell ref="AQ535:AQ538"/>
    <mergeCell ref="AR535:AR538"/>
    <mergeCell ref="AS535:AS538"/>
    <mergeCell ref="AT535:AT536"/>
    <mergeCell ref="AU535:AU536"/>
    <mergeCell ref="AV535:AV536"/>
    <mergeCell ref="AK535:AK538"/>
    <mergeCell ref="AL535:AL538"/>
    <mergeCell ref="AM535:AM538"/>
    <mergeCell ref="AN535:AN538"/>
    <mergeCell ref="AO535:AO538"/>
    <mergeCell ref="AP535:AP538"/>
    <mergeCell ref="Y535:Y538"/>
    <mergeCell ref="AA535:AA538"/>
    <mergeCell ref="AC535:AC538"/>
    <mergeCell ref="AE535:AE538"/>
    <mergeCell ref="AF535:AF538"/>
    <mergeCell ref="AG535:AG538"/>
    <mergeCell ref="B535:B538"/>
    <mergeCell ref="C535:C536"/>
    <mergeCell ref="J535:J538"/>
    <mergeCell ref="K535:K538"/>
    <mergeCell ref="L535:L538"/>
    <mergeCell ref="M535:M538"/>
    <mergeCell ref="AW531:AW532"/>
    <mergeCell ref="AX531:AX534"/>
    <mergeCell ref="AY531:AY532"/>
    <mergeCell ref="C533:C534"/>
    <mergeCell ref="AT533:AT534"/>
    <mergeCell ref="AU533:AU534"/>
    <mergeCell ref="AV533:AV534"/>
    <mergeCell ref="AW533:AW534"/>
    <mergeCell ref="AY533:AY534"/>
    <mergeCell ref="AQ531:AQ534"/>
    <mergeCell ref="AR531:AR534"/>
    <mergeCell ref="AS531:AS534"/>
    <mergeCell ref="AT531:AT532"/>
    <mergeCell ref="AU531:AU532"/>
    <mergeCell ref="AV531:AV532"/>
    <mergeCell ref="AK531:AK534"/>
    <mergeCell ref="AL531:AL534"/>
    <mergeCell ref="AM531:AM534"/>
    <mergeCell ref="AN531:AN534"/>
    <mergeCell ref="AO531:AO534"/>
    <mergeCell ref="AP531:AP534"/>
    <mergeCell ref="Y531:Y534"/>
    <mergeCell ref="AA531:AA534"/>
    <mergeCell ref="AC531:AC534"/>
    <mergeCell ref="AE531:AE534"/>
    <mergeCell ref="AF531:AF534"/>
    <mergeCell ref="AG531:AG534"/>
    <mergeCell ref="B531:B534"/>
    <mergeCell ref="C531:C532"/>
    <mergeCell ref="J531:J534"/>
    <mergeCell ref="K531:K534"/>
    <mergeCell ref="L531:L534"/>
    <mergeCell ref="M531:M534"/>
    <mergeCell ref="AW527:AW528"/>
    <mergeCell ref="AX527:AX530"/>
    <mergeCell ref="AY527:AY528"/>
    <mergeCell ref="C529:C530"/>
    <mergeCell ref="AT529:AT530"/>
    <mergeCell ref="AU529:AU530"/>
    <mergeCell ref="AV529:AV530"/>
    <mergeCell ref="AW529:AW530"/>
    <mergeCell ref="AY529:AY530"/>
    <mergeCell ref="AQ527:AQ530"/>
    <mergeCell ref="AR527:AR530"/>
    <mergeCell ref="AS527:AS530"/>
    <mergeCell ref="AT527:AT528"/>
    <mergeCell ref="AU527:AU528"/>
    <mergeCell ref="AV527:AV528"/>
    <mergeCell ref="AK527:AK530"/>
    <mergeCell ref="AL527:AL530"/>
    <mergeCell ref="AM527:AM530"/>
    <mergeCell ref="AN527:AN530"/>
    <mergeCell ref="AO527:AO530"/>
    <mergeCell ref="AP527:AP530"/>
    <mergeCell ref="Y527:Y530"/>
    <mergeCell ref="AA527:AA530"/>
    <mergeCell ref="AC527:AC530"/>
    <mergeCell ref="AE527:AE530"/>
    <mergeCell ref="AF527:AF530"/>
    <mergeCell ref="AG527:AG530"/>
    <mergeCell ref="B527:B530"/>
    <mergeCell ref="C527:C528"/>
    <mergeCell ref="J527:J530"/>
    <mergeCell ref="K527:K530"/>
    <mergeCell ref="L527:L530"/>
    <mergeCell ref="M527:M530"/>
    <mergeCell ref="AW523:AW524"/>
    <mergeCell ref="AX523:AX526"/>
    <mergeCell ref="AY523:AY524"/>
    <mergeCell ref="C525:C526"/>
    <mergeCell ref="AT525:AT526"/>
    <mergeCell ref="AU525:AU526"/>
    <mergeCell ref="AV525:AV526"/>
    <mergeCell ref="AW525:AW526"/>
    <mergeCell ref="AY525:AY526"/>
    <mergeCell ref="AQ523:AQ526"/>
    <mergeCell ref="AR523:AR526"/>
    <mergeCell ref="AS523:AS526"/>
    <mergeCell ref="AT523:AT524"/>
    <mergeCell ref="AU523:AU524"/>
    <mergeCell ref="AV523:AV524"/>
    <mergeCell ref="AK523:AK526"/>
    <mergeCell ref="AL523:AL526"/>
    <mergeCell ref="AM523:AM526"/>
    <mergeCell ref="AN523:AN526"/>
    <mergeCell ref="AO523:AO526"/>
    <mergeCell ref="AP523:AP526"/>
    <mergeCell ref="Y523:Y526"/>
    <mergeCell ref="AA523:AA526"/>
    <mergeCell ref="AC523:AC526"/>
    <mergeCell ref="AE523:AE526"/>
    <mergeCell ref="AF523:AF526"/>
    <mergeCell ref="AG523:AG526"/>
    <mergeCell ref="B523:B526"/>
    <mergeCell ref="C523:C524"/>
    <mergeCell ref="J523:J526"/>
    <mergeCell ref="K523:K526"/>
    <mergeCell ref="L523:L526"/>
    <mergeCell ref="M523:M526"/>
    <mergeCell ref="AW519:AW520"/>
    <mergeCell ref="AX519:AX522"/>
    <mergeCell ref="AY519:AY520"/>
    <mergeCell ref="C521:C522"/>
    <mergeCell ref="AT521:AT522"/>
    <mergeCell ref="AU521:AU522"/>
    <mergeCell ref="AV521:AV522"/>
    <mergeCell ref="AW521:AW522"/>
    <mergeCell ref="AY521:AY522"/>
    <mergeCell ref="AQ519:AQ522"/>
    <mergeCell ref="AR519:AR522"/>
    <mergeCell ref="AS519:AS522"/>
    <mergeCell ref="AT519:AT520"/>
    <mergeCell ref="AU519:AU520"/>
    <mergeCell ref="AV519:AV520"/>
    <mergeCell ref="AK519:AK522"/>
    <mergeCell ref="AL519:AL522"/>
    <mergeCell ref="AM519:AM522"/>
    <mergeCell ref="AN519:AN522"/>
    <mergeCell ref="AO519:AO522"/>
    <mergeCell ref="AP519:AP522"/>
    <mergeCell ref="Y519:Y522"/>
    <mergeCell ref="AA519:AA522"/>
    <mergeCell ref="AC519:AC522"/>
    <mergeCell ref="AE519:AE522"/>
    <mergeCell ref="AF519:AF522"/>
    <mergeCell ref="AG519:AG522"/>
    <mergeCell ref="B519:B522"/>
    <mergeCell ref="C519:C520"/>
    <mergeCell ref="J519:J522"/>
    <mergeCell ref="K519:K522"/>
    <mergeCell ref="L519:L522"/>
    <mergeCell ref="M519:M522"/>
    <mergeCell ref="C517:C518"/>
    <mergeCell ref="AT517:AT518"/>
    <mergeCell ref="AU517:AU518"/>
    <mergeCell ref="AV517:AV518"/>
    <mergeCell ref="AW517:AW518"/>
    <mergeCell ref="AY517:AY518"/>
    <mergeCell ref="AT515:AT516"/>
    <mergeCell ref="AU515:AU516"/>
    <mergeCell ref="AV515:AV516"/>
    <mergeCell ref="AW515:AW516"/>
    <mergeCell ref="AX515:AX518"/>
    <mergeCell ref="AY515:AY516"/>
    <mergeCell ref="AN515:AN518"/>
    <mergeCell ref="AO515:AO518"/>
    <mergeCell ref="AP515:AP518"/>
    <mergeCell ref="AQ515:AQ518"/>
    <mergeCell ref="AR515:AR518"/>
    <mergeCell ref="AS515:AS518"/>
    <mergeCell ref="AE515:AE518"/>
    <mergeCell ref="AF515:AF518"/>
    <mergeCell ref="AG515:AG518"/>
    <mergeCell ref="AK515:AK518"/>
    <mergeCell ref="AL515:AL518"/>
    <mergeCell ref="AM515:AM518"/>
    <mergeCell ref="AY513:AY514"/>
    <mergeCell ref="B515:B518"/>
    <mergeCell ref="C515:C516"/>
    <mergeCell ref="J515:J518"/>
    <mergeCell ref="K515:K518"/>
    <mergeCell ref="L515:L518"/>
    <mergeCell ref="M515:M518"/>
    <mergeCell ref="Y515:Y518"/>
    <mergeCell ref="AA515:AA518"/>
    <mergeCell ref="AC515:AC518"/>
    <mergeCell ref="AW511:AW512"/>
    <mergeCell ref="AX511:AX514"/>
    <mergeCell ref="AY511:AY512"/>
    <mergeCell ref="C513:C514"/>
    <mergeCell ref="Y513:Y514"/>
    <mergeCell ref="Z513:Z514"/>
    <mergeCell ref="AT513:AT514"/>
    <mergeCell ref="AU513:AU514"/>
    <mergeCell ref="AV513:AV514"/>
    <mergeCell ref="AW513:AW514"/>
    <mergeCell ref="AQ511:AQ514"/>
    <mergeCell ref="AR511:AR514"/>
    <mergeCell ref="AS511:AS514"/>
    <mergeCell ref="AT511:AT512"/>
    <mergeCell ref="AU511:AU512"/>
    <mergeCell ref="AV511:AV512"/>
    <mergeCell ref="AK511:AK514"/>
    <mergeCell ref="AL511:AL514"/>
    <mergeCell ref="AM511:AM514"/>
    <mergeCell ref="AN511:AN514"/>
    <mergeCell ref="AO511:AO514"/>
    <mergeCell ref="AP511:AP514"/>
    <mergeCell ref="AA511:AA514"/>
    <mergeCell ref="AB511:AB514"/>
    <mergeCell ref="AC511:AC514"/>
    <mergeCell ref="AE511:AE514"/>
    <mergeCell ref="AF511:AF514"/>
    <mergeCell ref="AG511:AG514"/>
    <mergeCell ref="AW509:AW510"/>
    <mergeCell ref="AY509:AY510"/>
    <mergeCell ref="B511:B514"/>
    <mergeCell ref="C511:C512"/>
    <mergeCell ref="J511:J514"/>
    <mergeCell ref="K511:K514"/>
    <mergeCell ref="L511:L514"/>
    <mergeCell ref="M511:M514"/>
    <mergeCell ref="Y511:Y512"/>
    <mergeCell ref="Z511:Z512"/>
    <mergeCell ref="AV507:AV508"/>
    <mergeCell ref="AW507:AW508"/>
    <mergeCell ref="AX507:AX510"/>
    <mergeCell ref="AY507:AY508"/>
    <mergeCell ref="C509:C510"/>
    <mergeCell ref="Y509:Y510"/>
    <mergeCell ref="Z509:Z510"/>
    <mergeCell ref="AT509:AT510"/>
    <mergeCell ref="AU509:AU510"/>
    <mergeCell ref="AV509:AV510"/>
    <mergeCell ref="AP507:AP510"/>
    <mergeCell ref="AQ507:AQ510"/>
    <mergeCell ref="AR507:AR510"/>
    <mergeCell ref="AS507:AS510"/>
    <mergeCell ref="AT507:AT508"/>
    <mergeCell ref="AU507:AU508"/>
    <mergeCell ref="L503:L506"/>
    <mergeCell ref="AG507:AG510"/>
    <mergeCell ref="AK507:AK510"/>
    <mergeCell ref="AL507:AL510"/>
    <mergeCell ref="AM507:AM510"/>
    <mergeCell ref="AN507:AN510"/>
    <mergeCell ref="AO507:AO510"/>
    <mergeCell ref="Z507:Z508"/>
    <mergeCell ref="AA507:AA510"/>
    <mergeCell ref="AB507:AB510"/>
    <mergeCell ref="AC507:AC510"/>
    <mergeCell ref="AE507:AE510"/>
    <mergeCell ref="AF507:AF510"/>
    <mergeCell ref="AV505:AV506"/>
    <mergeCell ref="AW505:AW506"/>
    <mergeCell ref="AY505:AY506"/>
    <mergeCell ref="B507:B510"/>
    <mergeCell ref="C507:C508"/>
    <mergeCell ref="J507:J510"/>
    <mergeCell ref="K507:K510"/>
    <mergeCell ref="L507:L510"/>
    <mergeCell ref="M507:M510"/>
    <mergeCell ref="Y507:Y508"/>
    <mergeCell ref="B503:B506"/>
    <mergeCell ref="M503:M506"/>
    <mergeCell ref="AK499:AK502"/>
    <mergeCell ref="AU503:AU504"/>
    <mergeCell ref="AV503:AV504"/>
    <mergeCell ref="AW503:AW504"/>
    <mergeCell ref="AX503:AX506"/>
    <mergeCell ref="AY503:AY504"/>
    <mergeCell ref="C505:C506"/>
    <mergeCell ref="Y505:Y506"/>
    <mergeCell ref="Z505:Z506"/>
    <mergeCell ref="AT505:AT506"/>
    <mergeCell ref="AU505:AU506"/>
    <mergeCell ref="AO503:AO506"/>
    <mergeCell ref="AP503:AP506"/>
    <mergeCell ref="AQ503:AQ506"/>
    <mergeCell ref="AR503:AR506"/>
    <mergeCell ref="AS503:AS506"/>
    <mergeCell ref="AT503:AT504"/>
    <mergeCell ref="AF503:AF506"/>
    <mergeCell ref="AG503:AG506"/>
    <mergeCell ref="AK503:AK506"/>
    <mergeCell ref="AL503:AL506"/>
    <mergeCell ref="AM503:AM506"/>
    <mergeCell ref="AN503:AN506"/>
    <mergeCell ref="Y503:Y504"/>
    <mergeCell ref="Z503:Z504"/>
    <mergeCell ref="AA503:AA506"/>
    <mergeCell ref="AB503:AB506"/>
    <mergeCell ref="AC503:AC506"/>
    <mergeCell ref="AE503:AE506"/>
    <mergeCell ref="C503:C504"/>
    <mergeCell ref="J503:J506"/>
    <mergeCell ref="K503:K506"/>
    <mergeCell ref="AL495:AL498"/>
    <mergeCell ref="AM495:AM498"/>
    <mergeCell ref="AN495:AN498"/>
    <mergeCell ref="AO495:AO498"/>
    <mergeCell ref="AP495:AP498"/>
    <mergeCell ref="AX499:AX502"/>
    <mergeCell ref="AY499:AY500"/>
    <mergeCell ref="C501:C502"/>
    <mergeCell ref="Y501:Y502"/>
    <mergeCell ref="Z501:Z502"/>
    <mergeCell ref="AT501:AT502"/>
    <mergeCell ref="AU501:AU502"/>
    <mergeCell ref="AV501:AV502"/>
    <mergeCell ref="AW501:AW502"/>
    <mergeCell ref="AY501:AY502"/>
    <mergeCell ref="AR499:AR502"/>
    <mergeCell ref="AS499:AS502"/>
    <mergeCell ref="AT499:AT500"/>
    <mergeCell ref="AU499:AU500"/>
    <mergeCell ref="AV499:AV500"/>
    <mergeCell ref="AW499:AW500"/>
    <mergeCell ref="AL499:AL502"/>
    <mergeCell ref="AM499:AM502"/>
    <mergeCell ref="AN499:AN502"/>
    <mergeCell ref="AO499:AO502"/>
    <mergeCell ref="AP499:AP502"/>
    <mergeCell ref="AQ499:AQ502"/>
    <mergeCell ref="AB499:AB502"/>
    <mergeCell ref="AC499:AC502"/>
    <mergeCell ref="AE499:AE502"/>
    <mergeCell ref="AF499:AF502"/>
    <mergeCell ref="AG499:AG502"/>
    <mergeCell ref="AX491:AX494"/>
    <mergeCell ref="AM491:AM494"/>
    <mergeCell ref="AN491:AN494"/>
    <mergeCell ref="AO491:AO494"/>
    <mergeCell ref="AP491:AP494"/>
    <mergeCell ref="AQ491:AQ494"/>
    <mergeCell ref="AY497:AY498"/>
    <mergeCell ref="B499:B502"/>
    <mergeCell ref="C499:C500"/>
    <mergeCell ref="J499:J502"/>
    <mergeCell ref="K499:K502"/>
    <mergeCell ref="L499:L502"/>
    <mergeCell ref="M499:M502"/>
    <mergeCell ref="Y499:Y500"/>
    <mergeCell ref="Z499:Z500"/>
    <mergeCell ref="AA499:AA502"/>
    <mergeCell ref="AW495:AW496"/>
    <mergeCell ref="AX495:AX498"/>
    <mergeCell ref="AY495:AY496"/>
    <mergeCell ref="C497:C498"/>
    <mergeCell ref="Y497:Y498"/>
    <mergeCell ref="Z497:Z498"/>
    <mergeCell ref="AT497:AT498"/>
    <mergeCell ref="AU497:AU498"/>
    <mergeCell ref="AV497:AV498"/>
    <mergeCell ref="AW497:AW498"/>
    <mergeCell ref="AQ495:AQ498"/>
    <mergeCell ref="AR495:AR498"/>
    <mergeCell ref="AS495:AS498"/>
    <mergeCell ref="AT495:AT496"/>
    <mergeCell ref="AU495:AU496"/>
    <mergeCell ref="AV495:AV496"/>
    <mergeCell ref="AY489:AY490"/>
    <mergeCell ref="AR487:AR490"/>
    <mergeCell ref="AS487:AS490"/>
    <mergeCell ref="AT487:AT488"/>
    <mergeCell ref="AU487:AU488"/>
    <mergeCell ref="AV487:AV488"/>
    <mergeCell ref="AW487:AW488"/>
    <mergeCell ref="AL487:AL490"/>
    <mergeCell ref="AM487:AM490"/>
    <mergeCell ref="AN487:AN490"/>
    <mergeCell ref="AA495:AA498"/>
    <mergeCell ref="AB495:AB498"/>
    <mergeCell ref="AC495:AC498"/>
    <mergeCell ref="AE495:AE498"/>
    <mergeCell ref="AF495:AF498"/>
    <mergeCell ref="AG495:AG498"/>
    <mergeCell ref="B495:B498"/>
    <mergeCell ref="C495:C496"/>
    <mergeCell ref="J495:J498"/>
    <mergeCell ref="K495:K498"/>
    <mergeCell ref="L495:L498"/>
    <mergeCell ref="M495:M498"/>
    <mergeCell ref="AY491:AY492"/>
    <mergeCell ref="C493:C494"/>
    <mergeCell ref="Y493:Y494"/>
    <mergeCell ref="Z493:Z494"/>
    <mergeCell ref="AT493:AT494"/>
    <mergeCell ref="AU493:AU494"/>
    <mergeCell ref="AV493:AV494"/>
    <mergeCell ref="AW493:AW494"/>
    <mergeCell ref="AY493:AY494"/>
    <mergeCell ref="AS491:AS494"/>
    <mergeCell ref="AY485:AY486"/>
    <mergeCell ref="B487:B490"/>
    <mergeCell ref="C487:C488"/>
    <mergeCell ref="J487:J490"/>
    <mergeCell ref="K487:K490"/>
    <mergeCell ref="L487:L490"/>
    <mergeCell ref="M487:M490"/>
    <mergeCell ref="Y487:Y488"/>
    <mergeCell ref="Z487:Z488"/>
    <mergeCell ref="AA487:AA490"/>
    <mergeCell ref="AR491:AR494"/>
    <mergeCell ref="AC491:AC494"/>
    <mergeCell ref="AE491:AE494"/>
    <mergeCell ref="AF491:AF494"/>
    <mergeCell ref="AG491:AG494"/>
    <mergeCell ref="AK491:AK494"/>
    <mergeCell ref="AL491:AL494"/>
    <mergeCell ref="L491:L494"/>
    <mergeCell ref="M491:M494"/>
    <mergeCell ref="Y491:Y492"/>
    <mergeCell ref="Z491:Z492"/>
    <mergeCell ref="AA491:AA494"/>
    <mergeCell ref="AB491:AB494"/>
    <mergeCell ref="AX487:AX490"/>
    <mergeCell ref="AY487:AY488"/>
    <mergeCell ref="C489:C490"/>
    <mergeCell ref="Y489:Y490"/>
    <mergeCell ref="Z489:Z490"/>
    <mergeCell ref="AT489:AT490"/>
    <mergeCell ref="AU489:AU490"/>
    <mergeCell ref="AV489:AV490"/>
    <mergeCell ref="AW489:AW490"/>
    <mergeCell ref="AX483:AX486"/>
    <mergeCell ref="AY483:AY484"/>
    <mergeCell ref="C485:C486"/>
    <mergeCell ref="Y485:Y486"/>
    <mergeCell ref="Z485:Z486"/>
    <mergeCell ref="AT485:AT486"/>
    <mergeCell ref="AU485:AU486"/>
    <mergeCell ref="AV485:AV486"/>
    <mergeCell ref="AW485:AW486"/>
    <mergeCell ref="AQ483:AQ486"/>
    <mergeCell ref="AR483:AR486"/>
    <mergeCell ref="AS483:AS486"/>
    <mergeCell ref="AT483:AT484"/>
    <mergeCell ref="AU483:AU484"/>
    <mergeCell ref="AV483:AV484"/>
    <mergeCell ref="AK483:AK486"/>
    <mergeCell ref="AL483:AL486"/>
    <mergeCell ref="AM483:AM486"/>
    <mergeCell ref="AN483:AN486"/>
    <mergeCell ref="AO483:AO486"/>
    <mergeCell ref="AP483:AP486"/>
    <mergeCell ref="AA483:AA486"/>
    <mergeCell ref="AB483:AB486"/>
    <mergeCell ref="AC483:AC486"/>
    <mergeCell ref="AE483:AE486"/>
    <mergeCell ref="AF483:AF486"/>
    <mergeCell ref="AG483:AG486"/>
    <mergeCell ref="M483:M486"/>
    <mergeCell ref="Q483:Q550"/>
    <mergeCell ref="T483:T550"/>
    <mergeCell ref="W483:W550"/>
    <mergeCell ref="AO487:AO490"/>
    <mergeCell ref="Y483:Y484"/>
    <mergeCell ref="Z483:Z484"/>
    <mergeCell ref="S495:S497"/>
    <mergeCell ref="U495:U497"/>
    <mergeCell ref="Y495:Y496"/>
    <mergeCell ref="Z495:Z496"/>
    <mergeCell ref="A483:A550"/>
    <mergeCell ref="B483:B486"/>
    <mergeCell ref="C483:C484"/>
    <mergeCell ref="J483:J486"/>
    <mergeCell ref="K483:K486"/>
    <mergeCell ref="L483:L486"/>
    <mergeCell ref="B491:B494"/>
    <mergeCell ref="C491:C492"/>
    <mergeCell ref="J491:J494"/>
    <mergeCell ref="K491:K494"/>
    <mergeCell ref="AW479:AW480"/>
    <mergeCell ref="B479:B482"/>
    <mergeCell ref="AW483:AW484"/>
    <mergeCell ref="AP487:AP490"/>
    <mergeCell ref="AQ487:AQ490"/>
    <mergeCell ref="AB487:AB490"/>
    <mergeCell ref="AC487:AC490"/>
    <mergeCell ref="AE487:AE490"/>
    <mergeCell ref="AF487:AF490"/>
    <mergeCell ref="AG487:AG490"/>
    <mergeCell ref="AK487:AK490"/>
    <mergeCell ref="AT491:AT492"/>
    <mergeCell ref="AU491:AU492"/>
    <mergeCell ref="AV491:AV492"/>
    <mergeCell ref="AW491:AW492"/>
    <mergeCell ref="AK495:AK498"/>
    <mergeCell ref="AX479:AX482"/>
    <mergeCell ref="AY479:AY480"/>
    <mergeCell ref="C481:C482"/>
    <mergeCell ref="AT481:AT482"/>
    <mergeCell ref="AU481:AU482"/>
    <mergeCell ref="AV481:AV482"/>
    <mergeCell ref="AW481:AW482"/>
    <mergeCell ref="AY481:AY482"/>
    <mergeCell ref="AQ479:AQ482"/>
    <mergeCell ref="AR479:AR482"/>
    <mergeCell ref="AS479:AS482"/>
    <mergeCell ref="AT479:AT480"/>
    <mergeCell ref="AU479:AU480"/>
    <mergeCell ref="AV479:AV480"/>
    <mergeCell ref="AK479:AK482"/>
    <mergeCell ref="AL479:AL482"/>
    <mergeCell ref="AM479:AM482"/>
    <mergeCell ref="AN479:AN482"/>
    <mergeCell ref="AO479:AO482"/>
    <mergeCell ref="AP479:AP482"/>
    <mergeCell ref="Y479:Y482"/>
    <mergeCell ref="AA479:AA482"/>
    <mergeCell ref="AC479:AC482"/>
    <mergeCell ref="AE479:AE482"/>
    <mergeCell ref="AF479:AF482"/>
    <mergeCell ref="AG479:AG482"/>
    <mergeCell ref="C479:C480"/>
    <mergeCell ref="J479:J482"/>
    <mergeCell ref="K479:K482"/>
    <mergeCell ref="L479:L482"/>
    <mergeCell ref="M479:M482"/>
    <mergeCell ref="AW475:AW476"/>
    <mergeCell ref="AX475:AX478"/>
    <mergeCell ref="AY475:AY476"/>
    <mergeCell ref="C477:C478"/>
    <mergeCell ref="AT477:AT478"/>
    <mergeCell ref="AU477:AU478"/>
    <mergeCell ref="AV477:AV478"/>
    <mergeCell ref="AW477:AW478"/>
    <mergeCell ref="AY477:AY478"/>
    <mergeCell ref="AQ475:AQ478"/>
    <mergeCell ref="AR475:AR478"/>
    <mergeCell ref="AS475:AS478"/>
    <mergeCell ref="AT475:AT476"/>
    <mergeCell ref="AU475:AU476"/>
    <mergeCell ref="AV475:AV476"/>
    <mergeCell ref="AK475:AK478"/>
    <mergeCell ref="AL475:AL478"/>
    <mergeCell ref="AM475:AM478"/>
    <mergeCell ref="AN475:AN478"/>
    <mergeCell ref="AO475:AO478"/>
    <mergeCell ref="AP475:AP478"/>
    <mergeCell ref="Y475:Y478"/>
    <mergeCell ref="AA475:AA478"/>
    <mergeCell ref="AC475:AC478"/>
    <mergeCell ref="AE475:AE478"/>
    <mergeCell ref="AF475:AF478"/>
    <mergeCell ref="AG475:AG478"/>
    <mergeCell ref="B475:B478"/>
    <mergeCell ref="C475:C476"/>
    <mergeCell ref="J475:J478"/>
    <mergeCell ref="K475:K478"/>
    <mergeCell ref="L475:L478"/>
    <mergeCell ref="M475:M478"/>
    <mergeCell ref="AW471:AW472"/>
    <mergeCell ref="AX471:AX474"/>
    <mergeCell ref="AY471:AY472"/>
    <mergeCell ref="C473:C474"/>
    <mergeCell ref="AT473:AT474"/>
    <mergeCell ref="AU473:AU474"/>
    <mergeCell ref="AV473:AV474"/>
    <mergeCell ref="AW473:AW474"/>
    <mergeCell ref="AY473:AY474"/>
    <mergeCell ref="AQ471:AQ474"/>
    <mergeCell ref="AR471:AR474"/>
    <mergeCell ref="AS471:AS474"/>
    <mergeCell ref="AT471:AT472"/>
    <mergeCell ref="AU471:AU472"/>
    <mergeCell ref="AV471:AV472"/>
    <mergeCell ref="AK471:AK474"/>
    <mergeCell ref="AL471:AL474"/>
    <mergeCell ref="AM471:AM474"/>
    <mergeCell ref="AN471:AN474"/>
    <mergeCell ref="AO471:AO474"/>
    <mergeCell ref="AP471:AP474"/>
    <mergeCell ref="Y471:Y474"/>
    <mergeCell ref="AA471:AA474"/>
    <mergeCell ref="AC471:AC474"/>
    <mergeCell ref="AE471:AE474"/>
    <mergeCell ref="AF471:AF474"/>
    <mergeCell ref="AG471:AG474"/>
    <mergeCell ref="B471:B474"/>
    <mergeCell ref="C471:C472"/>
    <mergeCell ref="J471:J474"/>
    <mergeCell ref="K471:K474"/>
    <mergeCell ref="L471:L474"/>
    <mergeCell ref="M471:M474"/>
    <mergeCell ref="AW467:AW468"/>
    <mergeCell ref="AX467:AX470"/>
    <mergeCell ref="AY467:AY468"/>
    <mergeCell ref="C469:C470"/>
    <mergeCell ref="AT469:AT470"/>
    <mergeCell ref="AU469:AU470"/>
    <mergeCell ref="AV469:AV470"/>
    <mergeCell ref="AW469:AW470"/>
    <mergeCell ref="AY469:AY470"/>
    <mergeCell ref="AQ467:AQ470"/>
    <mergeCell ref="AR467:AR470"/>
    <mergeCell ref="AS467:AS470"/>
    <mergeCell ref="AT467:AT468"/>
    <mergeCell ref="AU467:AU468"/>
    <mergeCell ref="AV467:AV468"/>
    <mergeCell ref="AK467:AK470"/>
    <mergeCell ref="AL467:AL470"/>
    <mergeCell ref="AM467:AM470"/>
    <mergeCell ref="AN467:AN470"/>
    <mergeCell ref="AO467:AO470"/>
    <mergeCell ref="AP467:AP470"/>
    <mergeCell ref="Y467:Y470"/>
    <mergeCell ref="AA467:AA470"/>
    <mergeCell ref="AC467:AC470"/>
    <mergeCell ref="AE467:AE470"/>
    <mergeCell ref="AF467:AF470"/>
    <mergeCell ref="AG467:AG470"/>
    <mergeCell ref="B467:B470"/>
    <mergeCell ref="C467:C468"/>
    <mergeCell ref="J467:J470"/>
    <mergeCell ref="K467:K470"/>
    <mergeCell ref="L467:L470"/>
    <mergeCell ref="M467:M470"/>
    <mergeCell ref="AW463:AW464"/>
    <mergeCell ref="AX463:AX466"/>
    <mergeCell ref="AY463:AY464"/>
    <mergeCell ref="C465:C466"/>
    <mergeCell ref="AT465:AT466"/>
    <mergeCell ref="AU465:AU466"/>
    <mergeCell ref="AV465:AV466"/>
    <mergeCell ref="AW465:AW466"/>
    <mergeCell ref="AY465:AY466"/>
    <mergeCell ref="AQ463:AQ466"/>
    <mergeCell ref="AR463:AR466"/>
    <mergeCell ref="AS463:AS466"/>
    <mergeCell ref="AT463:AT464"/>
    <mergeCell ref="AU463:AU464"/>
    <mergeCell ref="AV463:AV464"/>
    <mergeCell ref="AK463:AK466"/>
    <mergeCell ref="AL463:AL466"/>
    <mergeCell ref="AM463:AM466"/>
    <mergeCell ref="AN463:AN466"/>
    <mergeCell ref="AO463:AO466"/>
    <mergeCell ref="AP463:AP466"/>
    <mergeCell ref="Y463:Y466"/>
    <mergeCell ref="AA463:AA466"/>
    <mergeCell ref="AC463:AC466"/>
    <mergeCell ref="AE463:AE466"/>
    <mergeCell ref="AF463:AF466"/>
    <mergeCell ref="AG463:AG466"/>
    <mergeCell ref="B463:B466"/>
    <mergeCell ref="C463:C464"/>
    <mergeCell ref="J463:J466"/>
    <mergeCell ref="K463:K466"/>
    <mergeCell ref="L463:L466"/>
    <mergeCell ref="M463:M466"/>
    <mergeCell ref="AW459:AW460"/>
    <mergeCell ref="AX459:AX462"/>
    <mergeCell ref="AY459:AY460"/>
    <mergeCell ref="C461:C462"/>
    <mergeCell ref="AT461:AT462"/>
    <mergeCell ref="AU461:AU462"/>
    <mergeCell ref="AV461:AV462"/>
    <mergeCell ref="AW461:AW462"/>
    <mergeCell ref="AY461:AY462"/>
    <mergeCell ref="AQ459:AQ462"/>
    <mergeCell ref="AR459:AR462"/>
    <mergeCell ref="AS459:AS462"/>
    <mergeCell ref="AT459:AT460"/>
    <mergeCell ref="AU459:AU460"/>
    <mergeCell ref="AV459:AV460"/>
    <mergeCell ref="AK459:AK462"/>
    <mergeCell ref="AL459:AL462"/>
    <mergeCell ref="AM459:AM462"/>
    <mergeCell ref="AN459:AN462"/>
    <mergeCell ref="AO459:AO462"/>
    <mergeCell ref="AP459:AP462"/>
    <mergeCell ref="Y459:Y462"/>
    <mergeCell ref="AA459:AA462"/>
    <mergeCell ref="AC459:AC462"/>
    <mergeCell ref="AE459:AE462"/>
    <mergeCell ref="AF459:AF462"/>
    <mergeCell ref="AG459:AG462"/>
    <mergeCell ref="B459:B462"/>
    <mergeCell ref="C459:C460"/>
    <mergeCell ref="J459:J462"/>
    <mergeCell ref="K459:K462"/>
    <mergeCell ref="L459:L462"/>
    <mergeCell ref="M459:M462"/>
    <mergeCell ref="AW455:AW456"/>
    <mergeCell ref="AX455:AX458"/>
    <mergeCell ref="AY455:AY456"/>
    <mergeCell ref="C457:C458"/>
    <mergeCell ref="AT457:AT458"/>
    <mergeCell ref="AU457:AU458"/>
    <mergeCell ref="AV457:AV458"/>
    <mergeCell ref="AW457:AW458"/>
    <mergeCell ref="AY457:AY458"/>
    <mergeCell ref="AQ455:AQ458"/>
    <mergeCell ref="AR455:AR458"/>
    <mergeCell ref="AS455:AS458"/>
    <mergeCell ref="AT455:AT456"/>
    <mergeCell ref="AU455:AU456"/>
    <mergeCell ref="AV455:AV456"/>
    <mergeCell ref="AK455:AK458"/>
    <mergeCell ref="AL455:AL458"/>
    <mergeCell ref="AM455:AM458"/>
    <mergeCell ref="AN455:AN458"/>
    <mergeCell ref="AO455:AO458"/>
    <mergeCell ref="AP455:AP458"/>
    <mergeCell ref="Y455:Y458"/>
    <mergeCell ref="AA455:AA458"/>
    <mergeCell ref="AC455:AC458"/>
    <mergeCell ref="AE455:AE458"/>
    <mergeCell ref="AF455:AF458"/>
    <mergeCell ref="AG455:AG458"/>
    <mergeCell ref="B455:B458"/>
    <mergeCell ref="C455:C456"/>
    <mergeCell ref="J455:J458"/>
    <mergeCell ref="K455:K458"/>
    <mergeCell ref="L455:L458"/>
    <mergeCell ref="M455:M458"/>
    <mergeCell ref="AW451:AW452"/>
    <mergeCell ref="AX451:AX454"/>
    <mergeCell ref="AY451:AY452"/>
    <mergeCell ref="C453:C454"/>
    <mergeCell ref="AT453:AT454"/>
    <mergeCell ref="AU453:AU454"/>
    <mergeCell ref="AV453:AV454"/>
    <mergeCell ref="AW453:AW454"/>
    <mergeCell ref="AY453:AY454"/>
    <mergeCell ref="AQ451:AQ454"/>
    <mergeCell ref="AR451:AR454"/>
    <mergeCell ref="AS451:AS454"/>
    <mergeCell ref="AT451:AT452"/>
    <mergeCell ref="AU451:AU452"/>
    <mergeCell ref="AV451:AV452"/>
    <mergeCell ref="AK451:AK454"/>
    <mergeCell ref="AL451:AL454"/>
    <mergeCell ref="AM451:AM454"/>
    <mergeCell ref="AN451:AN454"/>
    <mergeCell ref="AO451:AO454"/>
    <mergeCell ref="AP451:AP454"/>
    <mergeCell ref="Y451:Y454"/>
    <mergeCell ref="AA451:AA454"/>
    <mergeCell ref="AC451:AC454"/>
    <mergeCell ref="AE451:AE454"/>
    <mergeCell ref="AF451:AF454"/>
    <mergeCell ref="AG451:AG454"/>
    <mergeCell ref="B451:B454"/>
    <mergeCell ref="C451:C452"/>
    <mergeCell ref="J451:J454"/>
    <mergeCell ref="K451:K454"/>
    <mergeCell ref="L451:L454"/>
    <mergeCell ref="M451:M454"/>
    <mergeCell ref="C449:C450"/>
    <mergeCell ref="AT449:AT450"/>
    <mergeCell ref="AU449:AU450"/>
    <mergeCell ref="AV449:AV450"/>
    <mergeCell ref="AW449:AW450"/>
    <mergeCell ref="AY449:AY450"/>
    <mergeCell ref="AT447:AT448"/>
    <mergeCell ref="AU447:AU448"/>
    <mergeCell ref="AV447:AV448"/>
    <mergeCell ref="AW447:AW448"/>
    <mergeCell ref="AX447:AX450"/>
    <mergeCell ref="AY447:AY448"/>
    <mergeCell ref="AN447:AN450"/>
    <mergeCell ref="AO447:AO450"/>
    <mergeCell ref="AP447:AP450"/>
    <mergeCell ref="AQ447:AQ450"/>
    <mergeCell ref="AR447:AR450"/>
    <mergeCell ref="AS447:AS450"/>
    <mergeCell ref="AE447:AE450"/>
    <mergeCell ref="AF447:AF450"/>
    <mergeCell ref="AG447:AG450"/>
    <mergeCell ref="AK447:AK450"/>
    <mergeCell ref="AL447:AL450"/>
    <mergeCell ref="AM447:AM450"/>
    <mergeCell ref="AY445:AY446"/>
    <mergeCell ref="B447:B450"/>
    <mergeCell ref="C447:C448"/>
    <mergeCell ref="J447:J450"/>
    <mergeCell ref="K447:K450"/>
    <mergeCell ref="L447:L450"/>
    <mergeCell ref="M447:M450"/>
    <mergeCell ref="Y447:Y450"/>
    <mergeCell ref="AA447:AA450"/>
    <mergeCell ref="AC447:AC450"/>
    <mergeCell ref="AW443:AW444"/>
    <mergeCell ref="AX443:AX446"/>
    <mergeCell ref="AY443:AY444"/>
    <mergeCell ref="C445:C446"/>
    <mergeCell ref="Y445:Y446"/>
    <mergeCell ref="Z445:Z446"/>
    <mergeCell ref="AT445:AT446"/>
    <mergeCell ref="AU445:AU446"/>
    <mergeCell ref="AV445:AV446"/>
    <mergeCell ref="AW445:AW446"/>
    <mergeCell ref="AQ443:AQ446"/>
    <mergeCell ref="AR443:AR446"/>
    <mergeCell ref="AS443:AS446"/>
    <mergeCell ref="AT443:AT444"/>
    <mergeCell ref="AU443:AU444"/>
    <mergeCell ref="AV443:AV444"/>
    <mergeCell ref="AK443:AK446"/>
    <mergeCell ref="AL443:AL446"/>
    <mergeCell ref="AM443:AM446"/>
    <mergeCell ref="AN443:AN446"/>
    <mergeCell ref="AO443:AO446"/>
    <mergeCell ref="AP443:AP446"/>
    <mergeCell ref="AA443:AA446"/>
    <mergeCell ref="AB443:AB446"/>
    <mergeCell ref="AC443:AC446"/>
    <mergeCell ref="AE443:AE446"/>
    <mergeCell ref="AF443:AF446"/>
    <mergeCell ref="AG443:AG446"/>
    <mergeCell ref="AW441:AW442"/>
    <mergeCell ref="AY441:AY442"/>
    <mergeCell ref="B443:B446"/>
    <mergeCell ref="C443:C444"/>
    <mergeCell ref="J443:J446"/>
    <mergeCell ref="K443:K446"/>
    <mergeCell ref="L443:L446"/>
    <mergeCell ref="M443:M446"/>
    <mergeCell ref="Y443:Y444"/>
    <mergeCell ref="Z443:Z444"/>
    <mergeCell ref="AV439:AV440"/>
    <mergeCell ref="AW439:AW440"/>
    <mergeCell ref="AX439:AX442"/>
    <mergeCell ref="AY439:AY440"/>
    <mergeCell ref="C441:C442"/>
    <mergeCell ref="Y441:Y442"/>
    <mergeCell ref="Z441:Z442"/>
    <mergeCell ref="AT441:AT442"/>
    <mergeCell ref="AU441:AU442"/>
    <mergeCell ref="AV441:AV442"/>
    <mergeCell ref="AP439:AP442"/>
    <mergeCell ref="AQ439:AQ442"/>
    <mergeCell ref="AR439:AR442"/>
    <mergeCell ref="AS439:AS442"/>
    <mergeCell ref="AT439:AT440"/>
    <mergeCell ref="AU439:AU440"/>
    <mergeCell ref="L435:L438"/>
    <mergeCell ref="AG439:AG442"/>
    <mergeCell ref="AK439:AK442"/>
    <mergeCell ref="AL439:AL442"/>
    <mergeCell ref="AM439:AM442"/>
    <mergeCell ref="AN439:AN442"/>
    <mergeCell ref="AO439:AO442"/>
    <mergeCell ref="Z439:Z440"/>
    <mergeCell ref="AA439:AA442"/>
    <mergeCell ref="AB439:AB442"/>
    <mergeCell ref="AC439:AC442"/>
    <mergeCell ref="AE439:AE442"/>
    <mergeCell ref="AF439:AF442"/>
    <mergeCell ref="AV437:AV438"/>
    <mergeCell ref="AW437:AW438"/>
    <mergeCell ref="AY437:AY438"/>
    <mergeCell ref="B439:B442"/>
    <mergeCell ref="C439:C440"/>
    <mergeCell ref="J439:J442"/>
    <mergeCell ref="K439:K442"/>
    <mergeCell ref="L439:L442"/>
    <mergeCell ref="M439:M442"/>
    <mergeCell ref="Y439:Y440"/>
    <mergeCell ref="B435:B438"/>
    <mergeCell ref="M435:M438"/>
    <mergeCell ref="AK431:AK434"/>
    <mergeCell ref="AU435:AU436"/>
    <mergeCell ref="AV435:AV436"/>
    <mergeCell ref="AW435:AW436"/>
    <mergeCell ref="AX435:AX438"/>
    <mergeCell ref="AY435:AY436"/>
    <mergeCell ref="C437:C438"/>
    <mergeCell ref="Y437:Y438"/>
    <mergeCell ref="Z437:Z438"/>
    <mergeCell ref="AT437:AT438"/>
    <mergeCell ref="AU437:AU438"/>
    <mergeCell ref="AO435:AO438"/>
    <mergeCell ref="AP435:AP438"/>
    <mergeCell ref="AQ435:AQ438"/>
    <mergeCell ref="AR435:AR438"/>
    <mergeCell ref="AS435:AS438"/>
    <mergeCell ref="AT435:AT436"/>
    <mergeCell ref="AF435:AF438"/>
    <mergeCell ref="AG435:AG438"/>
    <mergeCell ref="AK435:AK438"/>
    <mergeCell ref="AL435:AL438"/>
    <mergeCell ref="AM435:AM438"/>
    <mergeCell ref="AN435:AN438"/>
    <mergeCell ref="Y435:Y436"/>
    <mergeCell ref="Z435:Z436"/>
    <mergeCell ref="AA435:AA438"/>
    <mergeCell ref="AB435:AB438"/>
    <mergeCell ref="AC435:AC438"/>
    <mergeCell ref="AE435:AE438"/>
    <mergeCell ref="C435:C436"/>
    <mergeCell ref="J435:J438"/>
    <mergeCell ref="K435:K438"/>
    <mergeCell ref="AL427:AL430"/>
    <mergeCell ref="AM427:AM430"/>
    <mergeCell ref="AN427:AN430"/>
    <mergeCell ref="AO427:AO430"/>
    <mergeCell ref="AP427:AP430"/>
    <mergeCell ref="AX431:AX434"/>
    <mergeCell ref="AY431:AY432"/>
    <mergeCell ref="C433:C434"/>
    <mergeCell ref="Y433:Y434"/>
    <mergeCell ref="Z433:Z434"/>
    <mergeCell ref="AT433:AT434"/>
    <mergeCell ref="AU433:AU434"/>
    <mergeCell ref="AV433:AV434"/>
    <mergeCell ref="AW433:AW434"/>
    <mergeCell ref="AY433:AY434"/>
    <mergeCell ref="AR431:AR434"/>
    <mergeCell ref="AS431:AS434"/>
    <mergeCell ref="AT431:AT432"/>
    <mergeCell ref="AU431:AU432"/>
    <mergeCell ref="AV431:AV432"/>
    <mergeCell ref="AW431:AW432"/>
    <mergeCell ref="AL431:AL434"/>
    <mergeCell ref="AM431:AM434"/>
    <mergeCell ref="AN431:AN434"/>
    <mergeCell ref="AO431:AO434"/>
    <mergeCell ref="AP431:AP434"/>
    <mergeCell ref="AQ431:AQ434"/>
    <mergeCell ref="AB431:AB434"/>
    <mergeCell ref="AC431:AC434"/>
    <mergeCell ref="AE431:AE434"/>
    <mergeCell ref="AF431:AF434"/>
    <mergeCell ref="AG431:AG434"/>
    <mergeCell ref="AX423:AX426"/>
    <mergeCell ref="AM423:AM426"/>
    <mergeCell ref="AN423:AN426"/>
    <mergeCell ref="AO423:AO426"/>
    <mergeCell ref="AP423:AP426"/>
    <mergeCell ref="AQ423:AQ426"/>
    <mergeCell ref="AY429:AY430"/>
    <mergeCell ref="B431:B434"/>
    <mergeCell ref="C431:C432"/>
    <mergeCell ref="J431:J434"/>
    <mergeCell ref="K431:K434"/>
    <mergeCell ref="L431:L434"/>
    <mergeCell ref="M431:M434"/>
    <mergeCell ref="Y431:Y432"/>
    <mergeCell ref="Z431:Z432"/>
    <mergeCell ref="AA431:AA434"/>
    <mergeCell ref="AW427:AW428"/>
    <mergeCell ref="AX427:AX430"/>
    <mergeCell ref="AY427:AY428"/>
    <mergeCell ref="C429:C430"/>
    <mergeCell ref="Y429:Y430"/>
    <mergeCell ref="Z429:Z430"/>
    <mergeCell ref="AT429:AT430"/>
    <mergeCell ref="AU429:AU430"/>
    <mergeCell ref="AV429:AV430"/>
    <mergeCell ref="AW429:AW430"/>
    <mergeCell ref="AQ427:AQ430"/>
    <mergeCell ref="AR427:AR430"/>
    <mergeCell ref="AS427:AS430"/>
    <mergeCell ref="AT427:AT428"/>
    <mergeCell ref="AU427:AU428"/>
    <mergeCell ref="AV427:AV428"/>
    <mergeCell ref="AY421:AY422"/>
    <mergeCell ref="AR419:AR422"/>
    <mergeCell ref="AS419:AS422"/>
    <mergeCell ref="AT419:AT420"/>
    <mergeCell ref="AU419:AU420"/>
    <mergeCell ref="AV419:AV420"/>
    <mergeCell ref="AW419:AW420"/>
    <mergeCell ref="AL419:AL422"/>
    <mergeCell ref="AM419:AM422"/>
    <mergeCell ref="AN419:AN422"/>
    <mergeCell ref="AA427:AA430"/>
    <mergeCell ref="AB427:AB430"/>
    <mergeCell ref="AC427:AC430"/>
    <mergeCell ref="AE427:AE430"/>
    <mergeCell ref="AF427:AF430"/>
    <mergeCell ref="AG427:AG430"/>
    <mergeCell ref="B427:B430"/>
    <mergeCell ref="C427:C428"/>
    <mergeCell ref="J427:J430"/>
    <mergeCell ref="K427:K430"/>
    <mergeCell ref="L427:L430"/>
    <mergeCell ref="M427:M430"/>
    <mergeCell ref="AY423:AY424"/>
    <mergeCell ref="C425:C426"/>
    <mergeCell ref="Y425:Y426"/>
    <mergeCell ref="Z425:Z426"/>
    <mergeCell ref="AT425:AT426"/>
    <mergeCell ref="AU425:AU426"/>
    <mergeCell ref="AV425:AV426"/>
    <mergeCell ref="AW425:AW426"/>
    <mergeCell ref="AY425:AY426"/>
    <mergeCell ref="AS423:AS426"/>
    <mergeCell ref="AY417:AY418"/>
    <mergeCell ref="B419:B422"/>
    <mergeCell ref="C419:C420"/>
    <mergeCell ref="J419:J422"/>
    <mergeCell ref="K419:K422"/>
    <mergeCell ref="L419:L422"/>
    <mergeCell ref="M419:M422"/>
    <mergeCell ref="Y419:Y420"/>
    <mergeCell ref="Z419:Z420"/>
    <mergeCell ref="AA419:AA422"/>
    <mergeCell ref="AR423:AR426"/>
    <mergeCell ref="AC423:AC426"/>
    <mergeCell ref="AE423:AE426"/>
    <mergeCell ref="AF423:AF426"/>
    <mergeCell ref="AG423:AG426"/>
    <mergeCell ref="AK423:AK426"/>
    <mergeCell ref="AL423:AL426"/>
    <mergeCell ref="L423:L426"/>
    <mergeCell ref="M423:M426"/>
    <mergeCell ref="Y423:Y424"/>
    <mergeCell ref="Z423:Z424"/>
    <mergeCell ref="AA423:AA426"/>
    <mergeCell ref="AB423:AB426"/>
    <mergeCell ref="AX419:AX422"/>
    <mergeCell ref="AY419:AY420"/>
    <mergeCell ref="C421:C422"/>
    <mergeCell ref="Y421:Y422"/>
    <mergeCell ref="Z421:Z422"/>
    <mergeCell ref="AT421:AT422"/>
    <mergeCell ref="AU421:AU422"/>
    <mergeCell ref="AV421:AV422"/>
    <mergeCell ref="AW421:AW422"/>
    <mergeCell ref="AX415:AX418"/>
    <mergeCell ref="AY415:AY416"/>
    <mergeCell ref="C417:C418"/>
    <mergeCell ref="Y417:Y418"/>
    <mergeCell ref="Z417:Z418"/>
    <mergeCell ref="AT417:AT418"/>
    <mergeCell ref="AU417:AU418"/>
    <mergeCell ref="AV417:AV418"/>
    <mergeCell ref="AW417:AW418"/>
    <mergeCell ref="AQ415:AQ418"/>
    <mergeCell ref="AR415:AR418"/>
    <mergeCell ref="AS415:AS418"/>
    <mergeCell ref="AT415:AT416"/>
    <mergeCell ref="AU415:AU416"/>
    <mergeCell ref="AV415:AV416"/>
    <mergeCell ref="AK415:AK418"/>
    <mergeCell ref="AL415:AL418"/>
    <mergeCell ref="AM415:AM418"/>
    <mergeCell ref="AN415:AN418"/>
    <mergeCell ref="AO415:AO418"/>
    <mergeCell ref="AP415:AP418"/>
    <mergeCell ref="AA415:AA418"/>
    <mergeCell ref="AB415:AB418"/>
    <mergeCell ref="AC415:AC418"/>
    <mergeCell ref="AE415:AE418"/>
    <mergeCell ref="AF415:AF418"/>
    <mergeCell ref="AG415:AG418"/>
    <mergeCell ref="M415:M418"/>
    <mergeCell ref="Q415:Q482"/>
    <mergeCell ref="T415:T482"/>
    <mergeCell ref="W415:W482"/>
    <mergeCell ref="AO419:AO422"/>
    <mergeCell ref="Y415:Y416"/>
    <mergeCell ref="Z415:Z416"/>
    <mergeCell ref="S427:S429"/>
    <mergeCell ref="U427:U429"/>
    <mergeCell ref="Y427:Y428"/>
    <mergeCell ref="Z427:Z428"/>
    <mergeCell ref="A415:A482"/>
    <mergeCell ref="B415:B418"/>
    <mergeCell ref="C415:C416"/>
    <mergeCell ref="J415:J418"/>
    <mergeCell ref="K415:K418"/>
    <mergeCell ref="L415:L418"/>
    <mergeCell ref="B423:B426"/>
    <mergeCell ref="C423:C424"/>
    <mergeCell ref="J423:J426"/>
    <mergeCell ref="K423:K426"/>
    <mergeCell ref="AW411:AW412"/>
    <mergeCell ref="B411:B414"/>
    <mergeCell ref="AW415:AW416"/>
    <mergeCell ref="AP419:AP422"/>
    <mergeCell ref="AQ419:AQ422"/>
    <mergeCell ref="AB419:AB422"/>
    <mergeCell ref="AC419:AC422"/>
    <mergeCell ref="AE419:AE422"/>
    <mergeCell ref="AF419:AF422"/>
    <mergeCell ref="AG419:AG422"/>
    <mergeCell ref="AK419:AK422"/>
    <mergeCell ref="AT423:AT424"/>
    <mergeCell ref="AU423:AU424"/>
    <mergeCell ref="AV423:AV424"/>
    <mergeCell ref="AW423:AW424"/>
    <mergeCell ref="AK427:AK430"/>
    <mergeCell ref="AX411:AX414"/>
    <mergeCell ref="AY411:AY412"/>
    <mergeCell ref="C413:C414"/>
    <mergeCell ref="AT413:AT414"/>
    <mergeCell ref="AU413:AU414"/>
    <mergeCell ref="AV413:AV414"/>
    <mergeCell ref="AW413:AW414"/>
    <mergeCell ref="AY413:AY414"/>
    <mergeCell ref="AQ411:AQ414"/>
    <mergeCell ref="AR411:AR414"/>
    <mergeCell ref="AS411:AS414"/>
    <mergeCell ref="AT411:AT412"/>
    <mergeCell ref="AU411:AU412"/>
    <mergeCell ref="AV411:AV412"/>
    <mergeCell ref="AK411:AK414"/>
    <mergeCell ref="AL411:AL414"/>
    <mergeCell ref="AM411:AM414"/>
    <mergeCell ref="AN411:AN414"/>
    <mergeCell ref="AO411:AO414"/>
    <mergeCell ref="AP411:AP414"/>
    <mergeCell ref="Y411:Y414"/>
    <mergeCell ref="AA411:AA414"/>
    <mergeCell ref="AC411:AC414"/>
    <mergeCell ref="AE411:AE414"/>
    <mergeCell ref="AF411:AF414"/>
    <mergeCell ref="AG411:AG414"/>
    <mergeCell ref="C411:C412"/>
    <mergeCell ref="J411:J414"/>
    <mergeCell ref="K411:K414"/>
    <mergeCell ref="L411:L414"/>
    <mergeCell ref="M411:M414"/>
    <mergeCell ref="AW407:AW408"/>
    <mergeCell ref="AX407:AX410"/>
    <mergeCell ref="AY407:AY408"/>
    <mergeCell ref="C409:C410"/>
    <mergeCell ref="AT409:AT410"/>
    <mergeCell ref="AU409:AU410"/>
    <mergeCell ref="AV409:AV410"/>
    <mergeCell ref="AW409:AW410"/>
    <mergeCell ref="AY409:AY410"/>
    <mergeCell ref="AQ407:AQ410"/>
    <mergeCell ref="AR407:AR410"/>
    <mergeCell ref="AS407:AS410"/>
    <mergeCell ref="AT407:AT408"/>
    <mergeCell ref="AU407:AU408"/>
    <mergeCell ref="AV407:AV408"/>
    <mergeCell ref="AK407:AK410"/>
    <mergeCell ref="AL407:AL410"/>
    <mergeCell ref="AM407:AM410"/>
    <mergeCell ref="AN407:AN410"/>
    <mergeCell ref="AO407:AO410"/>
    <mergeCell ref="AP407:AP410"/>
    <mergeCell ref="Y407:Y410"/>
    <mergeCell ref="AA407:AA410"/>
    <mergeCell ref="AC407:AC410"/>
    <mergeCell ref="AE407:AE410"/>
    <mergeCell ref="AF407:AF410"/>
    <mergeCell ref="AG407:AG410"/>
    <mergeCell ref="B407:B410"/>
    <mergeCell ref="C407:C408"/>
    <mergeCell ref="J407:J410"/>
    <mergeCell ref="K407:K410"/>
    <mergeCell ref="L407:L410"/>
    <mergeCell ref="M407:M410"/>
    <mergeCell ref="AW403:AW404"/>
    <mergeCell ref="AX403:AX406"/>
    <mergeCell ref="AY403:AY404"/>
    <mergeCell ref="C405:C406"/>
    <mergeCell ref="AT405:AT406"/>
    <mergeCell ref="AU405:AU406"/>
    <mergeCell ref="AV405:AV406"/>
    <mergeCell ref="AW405:AW406"/>
    <mergeCell ref="AY405:AY406"/>
    <mergeCell ref="AQ403:AQ406"/>
    <mergeCell ref="AR403:AR406"/>
    <mergeCell ref="AS403:AS406"/>
    <mergeCell ref="AT403:AT404"/>
    <mergeCell ref="AU403:AU404"/>
    <mergeCell ref="AV403:AV404"/>
    <mergeCell ref="AK403:AK406"/>
    <mergeCell ref="AL403:AL406"/>
    <mergeCell ref="AM403:AM406"/>
    <mergeCell ref="AN403:AN406"/>
    <mergeCell ref="AO403:AO406"/>
    <mergeCell ref="AP403:AP406"/>
    <mergeCell ref="Y403:Y406"/>
    <mergeCell ref="AA403:AA406"/>
    <mergeCell ref="AC403:AC406"/>
    <mergeCell ref="AE403:AE406"/>
    <mergeCell ref="AF403:AF406"/>
    <mergeCell ref="AG403:AG406"/>
    <mergeCell ref="B403:B406"/>
    <mergeCell ref="C403:C404"/>
    <mergeCell ref="J403:J406"/>
    <mergeCell ref="K403:K406"/>
    <mergeCell ref="L403:L406"/>
    <mergeCell ref="M403:M406"/>
    <mergeCell ref="AW399:AW400"/>
    <mergeCell ref="AX399:AX402"/>
    <mergeCell ref="AY399:AY400"/>
    <mergeCell ref="C401:C402"/>
    <mergeCell ref="AT401:AT402"/>
    <mergeCell ref="AU401:AU402"/>
    <mergeCell ref="AV401:AV402"/>
    <mergeCell ref="AW401:AW402"/>
    <mergeCell ref="AY401:AY402"/>
    <mergeCell ref="AQ399:AQ402"/>
    <mergeCell ref="AR399:AR402"/>
    <mergeCell ref="AS399:AS402"/>
    <mergeCell ref="AT399:AT400"/>
    <mergeCell ref="AU399:AU400"/>
    <mergeCell ref="AV399:AV400"/>
    <mergeCell ref="AK399:AK402"/>
    <mergeCell ref="AL399:AL402"/>
    <mergeCell ref="AM399:AM402"/>
    <mergeCell ref="AN399:AN402"/>
    <mergeCell ref="AO399:AO402"/>
    <mergeCell ref="AP399:AP402"/>
    <mergeCell ref="Y399:Y402"/>
    <mergeCell ref="AA399:AA402"/>
    <mergeCell ref="AC399:AC402"/>
    <mergeCell ref="AE399:AE402"/>
    <mergeCell ref="AF399:AF402"/>
    <mergeCell ref="AG399:AG402"/>
    <mergeCell ref="B399:B402"/>
    <mergeCell ref="C399:C400"/>
    <mergeCell ref="J399:J402"/>
    <mergeCell ref="K399:K402"/>
    <mergeCell ref="L399:L402"/>
    <mergeCell ref="M399:M402"/>
    <mergeCell ref="AW395:AW396"/>
    <mergeCell ref="AX395:AX398"/>
    <mergeCell ref="AY395:AY396"/>
    <mergeCell ref="C397:C398"/>
    <mergeCell ref="AT397:AT398"/>
    <mergeCell ref="AU397:AU398"/>
    <mergeCell ref="AV397:AV398"/>
    <mergeCell ref="AW397:AW398"/>
    <mergeCell ref="AY397:AY398"/>
    <mergeCell ref="AQ395:AQ398"/>
    <mergeCell ref="AR395:AR398"/>
    <mergeCell ref="AS395:AS398"/>
    <mergeCell ref="AT395:AT396"/>
    <mergeCell ref="AU395:AU396"/>
    <mergeCell ref="AV395:AV396"/>
    <mergeCell ref="AK395:AK398"/>
    <mergeCell ref="AL395:AL398"/>
    <mergeCell ref="AM395:AM398"/>
    <mergeCell ref="AN395:AN398"/>
    <mergeCell ref="AO395:AO398"/>
    <mergeCell ref="AP395:AP398"/>
    <mergeCell ref="Y395:Y398"/>
    <mergeCell ref="AA395:AA398"/>
    <mergeCell ref="AC395:AC398"/>
    <mergeCell ref="AE395:AE398"/>
    <mergeCell ref="AF395:AF398"/>
    <mergeCell ref="AG395:AG398"/>
    <mergeCell ref="B395:B398"/>
    <mergeCell ref="C395:C396"/>
    <mergeCell ref="J395:J398"/>
    <mergeCell ref="K395:K398"/>
    <mergeCell ref="L395:L398"/>
    <mergeCell ref="M395:M398"/>
    <mergeCell ref="AW391:AW392"/>
    <mergeCell ref="AX391:AX394"/>
    <mergeCell ref="AY391:AY392"/>
    <mergeCell ref="C393:C394"/>
    <mergeCell ref="AT393:AT394"/>
    <mergeCell ref="AU393:AU394"/>
    <mergeCell ref="AV393:AV394"/>
    <mergeCell ref="AW393:AW394"/>
    <mergeCell ref="AY393:AY394"/>
    <mergeCell ref="AQ391:AQ394"/>
    <mergeCell ref="AR391:AR394"/>
    <mergeCell ref="AS391:AS394"/>
    <mergeCell ref="AT391:AT392"/>
    <mergeCell ref="AU391:AU392"/>
    <mergeCell ref="AV391:AV392"/>
    <mergeCell ref="AK391:AK394"/>
    <mergeCell ref="AL391:AL394"/>
    <mergeCell ref="AM391:AM394"/>
    <mergeCell ref="AN391:AN394"/>
    <mergeCell ref="AO391:AO394"/>
    <mergeCell ref="AP391:AP394"/>
    <mergeCell ref="Y391:Y394"/>
    <mergeCell ref="AA391:AA394"/>
    <mergeCell ref="AC391:AC394"/>
    <mergeCell ref="AE391:AE394"/>
    <mergeCell ref="AF391:AF394"/>
    <mergeCell ref="AG391:AG394"/>
    <mergeCell ref="B391:B394"/>
    <mergeCell ref="C391:C392"/>
    <mergeCell ref="J391:J394"/>
    <mergeCell ref="K391:K394"/>
    <mergeCell ref="L391:L394"/>
    <mergeCell ref="M391:M394"/>
    <mergeCell ref="AW387:AW388"/>
    <mergeCell ref="AX387:AX390"/>
    <mergeCell ref="AY387:AY388"/>
    <mergeCell ref="C389:C390"/>
    <mergeCell ref="AT389:AT390"/>
    <mergeCell ref="AU389:AU390"/>
    <mergeCell ref="AV389:AV390"/>
    <mergeCell ref="AW389:AW390"/>
    <mergeCell ref="AY389:AY390"/>
    <mergeCell ref="AQ387:AQ390"/>
    <mergeCell ref="AR387:AR390"/>
    <mergeCell ref="AS387:AS390"/>
    <mergeCell ref="AT387:AT388"/>
    <mergeCell ref="AU387:AU388"/>
    <mergeCell ref="AV387:AV388"/>
    <mergeCell ref="AK387:AK390"/>
    <mergeCell ref="AL387:AL390"/>
    <mergeCell ref="AM387:AM390"/>
    <mergeCell ref="AN387:AN390"/>
    <mergeCell ref="AO387:AO390"/>
    <mergeCell ref="AP387:AP390"/>
    <mergeCell ref="Y387:Y390"/>
    <mergeCell ref="AA387:AA390"/>
    <mergeCell ref="AC387:AC390"/>
    <mergeCell ref="AE387:AE390"/>
    <mergeCell ref="AF387:AF390"/>
    <mergeCell ref="AG387:AG390"/>
    <mergeCell ref="B387:B390"/>
    <mergeCell ref="C387:C388"/>
    <mergeCell ref="J387:J390"/>
    <mergeCell ref="K387:K390"/>
    <mergeCell ref="L387:L390"/>
    <mergeCell ref="M387:M390"/>
    <mergeCell ref="AW383:AW384"/>
    <mergeCell ref="AX383:AX386"/>
    <mergeCell ref="AY383:AY384"/>
    <mergeCell ref="C385:C386"/>
    <mergeCell ref="AT385:AT386"/>
    <mergeCell ref="AU385:AU386"/>
    <mergeCell ref="AV385:AV386"/>
    <mergeCell ref="AW385:AW386"/>
    <mergeCell ref="AY385:AY386"/>
    <mergeCell ref="AQ383:AQ386"/>
    <mergeCell ref="AR383:AR386"/>
    <mergeCell ref="AS383:AS386"/>
    <mergeCell ref="AT383:AT384"/>
    <mergeCell ref="AU383:AU384"/>
    <mergeCell ref="AV383:AV384"/>
    <mergeCell ref="AK383:AK386"/>
    <mergeCell ref="AL383:AL386"/>
    <mergeCell ref="AM383:AM386"/>
    <mergeCell ref="AN383:AN386"/>
    <mergeCell ref="AO383:AO386"/>
    <mergeCell ref="AP383:AP386"/>
    <mergeCell ref="Y383:Y386"/>
    <mergeCell ref="AA383:AA386"/>
    <mergeCell ref="AC383:AC386"/>
    <mergeCell ref="AE383:AE386"/>
    <mergeCell ref="AF383:AF386"/>
    <mergeCell ref="AG383:AG386"/>
    <mergeCell ref="B383:B386"/>
    <mergeCell ref="C383:C384"/>
    <mergeCell ref="J383:J386"/>
    <mergeCell ref="K383:K386"/>
    <mergeCell ref="L383:L386"/>
    <mergeCell ref="M383:M386"/>
    <mergeCell ref="C381:C382"/>
    <mergeCell ref="AT381:AT382"/>
    <mergeCell ref="AU381:AU382"/>
    <mergeCell ref="AV381:AV382"/>
    <mergeCell ref="AW381:AW382"/>
    <mergeCell ref="AY381:AY382"/>
    <mergeCell ref="AT379:AT380"/>
    <mergeCell ref="AU379:AU380"/>
    <mergeCell ref="AV379:AV380"/>
    <mergeCell ref="AW379:AW380"/>
    <mergeCell ref="AX379:AX382"/>
    <mergeCell ref="AY379:AY380"/>
    <mergeCell ref="AN379:AN382"/>
    <mergeCell ref="AO379:AO382"/>
    <mergeCell ref="AP379:AP382"/>
    <mergeCell ref="AQ379:AQ382"/>
    <mergeCell ref="AR379:AR382"/>
    <mergeCell ref="AS379:AS382"/>
    <mergeCell ref="AE379:AE382"/>
    <mergeCell ref="AF379:AF382"/>
    <mergeCell ref="AG379:AG382"/>
    <mergeCell ref="AK379:AK382"/>
    <mergeCell ref="AL379:AL382"/>
    <mergeCell ref="AM379:AM382"/>
    <mergeCell ref="AY377:AY378"/>
    <mergeCell ref="B379:B382"/>
    <mergeCell ref="C379:C380"/>
    <mergeCell ref="J379:J382"/>
    <mergeCell ref="K379:K382"/>
    <mergeCell ref="L379:L382"/>
    <mergeCell ref="M379:M382"/>
    <mergeCell ref="Y379:Y382"/>
    <mergeCell ref="AA379:AA382"/>
    <mergeCell ref="AC379:AC382"/>
    <mergeCell ref="AW375:AW376"/>
    <mergeCell ref="AX375:AX378"/>
    <mergeCell ref="AY375:AY376"/>
    <mergeCell ref="C377:C378"/>
    <mergeCell ref="Y377:Y378"/>
    <mergeCell ref="Z377:Z378"/>
    <mergeCell ref="AT377:AT378"/>
    <mergeCell ref="AU377:AU378"/>
    <mergeCell ref="AV377:AV378"/>
    <mergeCell ref="AW377:AW378"/>
    <mergeCell ref="AQ375:AQ378"/>
    <mergeCell ref="AR375:AR378"/>
    <mergeCell ref="AS375:AS378"/>
    <mergeCell ref="AT375:AT376"/>
    <mergeCell ref="AU375:AU376"/>
    <mergeCell ref="AV375:AV376"/>
    <mergeCell ref="AK375:AK378"/>
    <mergeCell ref="AL375:AL378"/>
    <mergeCell ref="AM375:AM378"/>
    <mergeCell ref="AN375:AN378"/>
    <mergeCell ref="AO375:AO378"/>
    <mergeCell ref="AP375:AP378"/>
    <mergeCell ref="AA375:AA378"/>
    <mergeCell ref="AB375:AB378"/>
    <mergeCell ref="AC375:AC378"/>
    <mergeCell ref="AE375:AE378"/>
    <mergeCell ref="AF375:AF378"/>
    <mergeCell ref="AG375:AG378"/>
    <mergeCell ref="AW373:AW374"/>
    <mergeCell ref="AY373:AY374"/>
    <mergeCell ref="B375:B378"/>
    <mergeCell ref="C375:C376"/>
    <mergeCell ref="J375:J378"/>
    <mergeCell ref="K375:K378"/>
    <mergeCell ref="L375:L378"/>
    <mergeCell ref="M375:M378"/>
    <mergeCell ref="Y375:Y376"/>
    <mergeCell ref="Z375:Z376"/>
    <mergeCell ref="AV371:AV372"/>
    <mergeCell ref="AW371:AW372"/>
    <mergeCell ref="AX371:AX374"/>
    <mergeCell ref="AY371:AY372"/>
    <mergeCell ref="C373:C374"/>
    <mergeCell ref="Y373:Y374"/>
    <mergeCell ref="Z373:Z374"/>
    <mergeCell ref="AT373:AT374"/>
    <mergeCell ref="AU373:AU374"/>
    <mergeCell ref="AV373:AV374"/>
    <mergeCell ref="AP371:AP374"/>
    <mergeCell ref="AQ371:AQ374"/>
    <mergeCell ref="AR371:AR374"/>
    <mergeCell ref="AS371:AS374"/>
    <mergeCell ref="AT371:AT372"/>
    <mergeCell ref="AU371:AU372"/>
    <mergeCell ref="L367:L370"/>
    <mergeCell ref="AG371:AG374"/>
    <mergeCell ref="AK371:AK374"/>
    <mergeCell ref="AL371:AL374"/>
    <mergeCell ref="AM371:AM374"/>
    <mergeCell ref="AN371:AN374"/>
    <mergeCell ref="AO371:AO374"/>
    <mergeCell ref="Z371:Z372"/>
    <mergeCell ref="AA371:AA374"/>
    <mergeCell ref="AB371:AB374"/>
    <mergeCell ref="AC371:AC374"/>
    <mergeCell ref="AE371:AE374"/>
    <mergeCell ref="AF371:AF374"/>
    <mergeCell ref="AV369:AV370"/>
    <mergeCell ref="AW369:AW370"/>
    <mergeCell ref="AY369:AY370"/>
    <mergeCell ref="B371:B374"/>
    <mergeCell ref="C371:C372"/>
    <mergeCell ref="J371:J374"/>
    <mergeCell ref="K371:K374"/>
    <mergeCell ref="L371:L374"/>
    <mergeCell ref="M371:M374"/>
    <mergeCell ref="Y371:Y372"/>
    <mergeCell ref="B367:B370"/>
    <mergeCell ref="M367:M370"/>
    <mergeCell ref="AK363:AK366"/>
    <mergeCell ref="AU367:AU368"/>
    <mergeCell ref="AV367:AV368"/>
    <mergeCell ref="AW367:AW368"/>
    <mergeCell ref="AX367:AX370"/>
    <mergeCell ref="AY367:AY368"/>
    <mergeCell ref="C369:C370"/>
    <mergeCell ref="Y369:Y370"/>
    <mergeCell ref="Z369:Z370"/>
    <mergeCell ref="AT369:AT370"/>
    <mergeCell ref="AU369:AU370"/>
    <mergeCell ref="AO367:AO370"/>
    <mergeCell ref="AP367:AP370"/>
    <mergeCell ref="AQ367:AQ370"/>
    <mergeCell ref="AR367:AR370"/>
    <mergeCell ref="AS367:AS370"/>
    <mergeCell ref="AT367:AT368"/>
    <mergeCell ref="AF367:AF370"/>
    <mergeCell ref="AG367:AG370"/>
    <mergeCell ref="AK367:AK370"/>
    <mergeCell ref="AL367:AL370"/>
    <mergeCell ref="AM367:AM370"/>
    <mergeCell ref="AN367:AN370"/>
    <mergeCell ref="Y367:Y368"/>
    <mergeCell ref="Z367:Z368"/>
    <mergeCell ref="AA367:AA370"/>
    <mergeCell ref="AB367:AB370"/>
    <mergeCell ref="AC367:AC370"/>
    <mergeCell ref="AE367:AE370"/>
    <mergeCell ref="C367:C368"/>
    <mergeCell ref="J367:J370"/>
    <mergeCell ref="K367:K370"/>
    <mergeCell ref="AL359:AL362"/>
    <mergeCell ref="AM359:AM362"/>
    <mergeCell ref="AN359:AN362"/>
    <mergeCell ref="AO359:AO362"/>
    <mergeCell ref="AP359:AP362"/>
    <mergeCell ref="AX363:AX366"/>
    <mergeCell ref="AY363:AY364"/>
    <mergeCell ref="C365:C366"/>
    <mergeCell ref="Y365:Y366"/>
    <mergeCell ref="Z365:Z366"/>
    <mergeCell ref="AT365:AT366"/>
    <mergeCell ref="AU365:AU366"/>
    <mergeCell ref="AV365:AV366"/>
    <mergeCell ref="AW365:AW366"/>
    <mergeCell ref="AY365:AY366"/>
    <mergeCell ref="AR363:AR366"/>
    <mergeCell ref="AS363:AS366"/>
    <mergeCell ref="AT363:AT364"/>
    <mergeCell ref="AU363:AU364"/>
    <mergeCell ref="AV363:AV364"/>
    <mergeCell ref="AW363:AW364"/>
    <mergeCell ref="AL363:AL366"/>
    <mergeCell ref="AM363:AM366"/>
    <mergeCell ref="AN363:AN366"/>
    <mergeCell ref="AO363:AO366"/>
    <mergeCell ref="AP363:AP366"/>
    <mergeCell ref="AQ363:AQ366"/>
    <mergeCell ref="AB363:AB366"/>
    <mergeCell ref="AC363:AC366"/>
    <mergeCell ref="AE363:AE366"/>
    <mergeCell ref="AF363:AF366"/>
    <mergeCell ref="AG363:AG366"/>
    <mergeCell ref="AX355:AX358"/>
    <mergeCell ref="AM355:AM358"/>
    <mergeCell ref="AN355:AN358"/>
    <mergeCell ref="AO355:AO358"/>
    <mergeCell ref="AP355:AP358"/>
    <mergeCell ref="AQ355:AQ358"/>
    <mergeCell ref="AY361:AY362"/>
    <mergeCell ref="B363:B366"/>
    <mergeCell ref="C363:C364"/>
    <mergeCell ref="J363:J366"/>
    <mergeCell ref="K363:K366"/>
    <mergeCell ref="L363:L366"/>
    <mergeCell ref="M363:M366"/>
    <mergeCell ref="Y363:Y364"/>
    <mergeCell ref="Z363:Z364"/>
    <mergeCell ref="AA363:AA366"/>
    <mergeCell ref="AW359:AW360"/>
    <mergeCell ref="AX359:AX362"/>
    <mergeCell ref="AY359:AY360"/>
    <mergeCell ref="C361:C362"/>
    <mergeCell ref="Y361:Y362"/>
    <mergeCell ref="Z361:Z362"/>
    <mergeCell ref="AT361:AT362"/>
    <mergeCell ref="AU361:AU362"/>
    <mergeCell ref="AV361:AV362"/>
    <mergeCell ref="AW361:AW362"/>
    <mergeCell ref="AQ359:AQ362"/>
    <mergeCell ref="AR359:AR362"/>
    <mergeCell ref="AS359:AS362"/>
    <mergeCell ref="AT359:AT360"/>
    <mergeCell ref="AU359:AU360"/>
    <mergeCell ref="AV359:AV360"/>
    <mergeCell ref="AY353:AY354"/>
    <mergeCell ref="AR351:AR354"/>
    <mergeCell ref="AS351:AS354"/>
    <mergeCell ref="AT351:AT352"/>
    <mergeCell ref="AU351:AU352"/>
    <mergeCell ref="AV351:AV352"/>
    <mergeCell ref="AW351:AW352"/>
    <mergeCell ref="AL351:AL354"/>
    <mergeCell ref="AM351:AM354"/>
    <mergeCell ref="AN351:AN354"/>
    <mergeCell ref="AA359:AA362"/>
    <mergeCell ref="AB359:AB362"/>
    <mergeCell ref="AC359:AC362"/>
    <mergeCell ref="AE359:AE362"/>
    <mergeCell ref="AF359:AF362"/>
    <mergeCell ref="AG359:AG362"/>
    <mergeCell ref="B359:B362"/>
    <mergeCell ref="C359:C360"/>
    <mergeCell ref="J359:J362"/>
    <mergeCell ref="K359:K362"/>
    <mergeCell ref="L359:L362"/>
    <mergeCell ref="M359:M362"/>
    <mergeCell ref="AY355:AY356"/>
    <mergeCell ref="C357:C358"/>
    <mergeCell ref="Y357:Y358"/>
    <mergeCell ref="Z357:Z358"/>
    <mergeCell ref="AT357:AT358"/>
    <mergeCell ref="AU357:AU358"/>
    <mergeCell ref="AV357:AV358"/>
    <mergeCell ref="AW357:AW358"/>
    <mergeCell ref="AY357:AY358"/>
    <mergeCell ref="AS355:AS358"/>
    <mergeCell ref="AY349:AY350"/>
    <mergeCell ref="B351:B354"/>
    <mergeCell ref="C351:C352"/>
    <mergeCell ref="J351:J354"/>
    <mergeCell ref="K351:K354"/>
    <mergeCell ref="L351:L354"/>
    <mergeCell ref="M351:M354"/>
    <mergeCell ref="Y351:Y352"/>
    <mergeCell ref="Z351:Z352"/>
    <mergeCell ref="AA351:AA354"/>
    <mergeCell ref="AR355:AR358"/>
    <mergeCell ref="AC355:AC358"/>
    <mergeCell ref="AE355:AE358"/>
    <mergeCell ref="AF355:AF358"/>
    <mergeCell ref="AG355:AG358"/>
    <mergeCell ref="AK355:AK358"/>
    <mergeCell ref="AL355:AL358"/>
    <mergeCell ref="L355:L358"/>
    <mergeCell ref="M355:M358"/>
    <mergeCell ref="Y355:Y356"/>
    <mergeCell ref="Z355:Z356"/>
    <mergeCell ref="AA355:AA358"/>
    <mergeCell ref="AB355:AB358"/>
    <mergeCell ref="AX351:AX354"/>
    <mergeCell ref="AY351:AY352"/>
    <mergeCell ref="C353:C354"/>
    <mergeCell ref="Y353:Y354"/>
    <mergeCell ref="Z353:Z354"/>
    <mergeCell ref="AT353:AT354"/>
    <mergeCell ref="AU353:AU354"/>
    <mergeCell ref="AV353:AV354"/>
    <mergeCell ref="AW353:AW354"/>
    <mergeCell ref="AX347:AX350"/>
    <mergeCell ref="AY347:AY348"/>
    <mergeCell ref="C349:C350"/>
    <mergeCell ref="Y349:Y350"/>
    <mergeCell ref="Z349:Z350"/>
    <mergeCell ref="AT349:AT350"/>
    <mergeCell ref="AU349:AU350"/>
    <mergeCell ref="AV349:AV350"/>
    <mergeCell ref="AW349:AW350"/>
    <mergeCell ref="AQ347:AQ350"/>
    <mergeCell ref="AR347:AR350"/>
    <mergeCell ref="AS347:AS350"/>
    <mergeCell ref="AT347:AT348"/>
    <mergeCell ref="AU347:AU348"/>
    <mergeCell ref="AV347:AV348"/>
    <mergeCell ref="AK347:AK350"/>
    <mergeCell ref="AL347:AL350"/>
    <mergeCell ref="AM347:AM350"/>
    <mergeCell ref="AN347:AN350"/>
    <mergeCell ref="AO347:AO350"/>
    <mergeCell ref="AP347:AP350"/>
    <mergeCell ref="AA347:AA350"/>
    <mergeCell ref="AB347:AB350"/>
    <mergeCell ref="AC347:AC350"/>
    <mergeCell ref="AE347:AE350"/>
    <mergeCell ref="AF347:AF350"/>
    <mergeCell ref="AG347:AG350"/>
    <mergeCell ref="M347:M350"/>
    <mergeCell ref="Q347:Q414"/>
    <mergeCell ref="T347:T414"/>
    <mergeCell ref="W347:W414"/>
    <mergeCell ref="AO351:AO354"/>
    <mergeCell ref="Y347:Y348"/>
    <mergeCell ref="Z347:Z348"/>
    <mergeCell ref="S359:S361"/>
    <mergeCell ref="U359:U361"/>
    <mergeCell ref="Y359:Y360"/>
    <mergeCell ref="Z359:Z360"/>
    <mergeCell ref="A347:A414"/>
    <mergeCell ref="B347:B350"/>
    <mergeCell ref="C347:C348"/>
    <mergeCell ref="J347:J350"/>
    <mergeCell ref="K347:K350"/>
    <mergeCell ref="L347:L350"/>
    <mergeCell ref="B355:B358"/>
    <mergeCell ref="C355:C356"/>
    <mergeCell ref="J355:J358"/>
    <mergeCell ref="K355:K358"/>
    <mergeCell ref="AW343:AW344"/>
    <mergeCell ref="B343:B346"/>
    <mergeCell ref="AW347:AW348"/>
    <mergeCell ref="AP351:AP354"/>
    <mergeCell ref="AQ351:AQ354"/>
    <mergeCell ref="AB351:AB354"/>
    <mergeCell ref="AC351:AC354"/>
    <mergeCell ref="AE351:AE354"/>
    <mergeCell ref="AF351:AF354"/>
    <mergeCell ref="AG351:AG354"/>
    <mergeCell ref="AK351:AK354"/>
    <mergeCell ref="AT355:AT356"/>
    <mergeCell ref="AU355:AU356"/>
    <mergeCell ref="AV355:AV356"/>
    <mergeCell ref="AW355:AW356"/>
    <mergeCell ref="AK359:AK362"/>
    <mergeCell ref="AX343:AX346"/>
    <mergeCell ref="AY343:AY344"/>
    <mergeCell ref="C345:C346"/>
    <mergeCell ref="AT345:AT346"/>
    <mergeCell ref="AU345:AU346"/>
    <mergeCell ref="AV345:AV346"/>
    <mergeCell ref="AW345:AW346"/>
    <mergeCell ref="AY345:AY346"/>
    <mergeCell ref="AQ343:AQ346"/>
    <mergeCell ref="AR343:AR346"/>
    <mergeCell ref="AS343:AS346"/>
    <mergeCell ref="AT343:AT344"/>
    <mergeCell ref="AU343:AU344"/>
    <mergeCell ref="AV343:AV344"/>
    <mergeCell ref="AK343:AK346"/>
    <mergeCell ref="AL343:AL346"/>
    <mergeCell ref="AM343:AM346"/>
    <mergeCell ref="AN343:AN346"/>
    <mergeCell ref="AO343:AO346"/>
    <mergeCell ref="AP343:AP346"/>
    <mergeCell ref="Y343:Y346"/>
    <mergeCell ref="AA343:AA346"/>
    <mergeCell ref="AC343:AC346"/>
    <mergeCell ref="AE343:AE346"/>
    <mergeCell ref="AF343:AF346"/>
    <mergeCell ref="AG343:AG346"/>
    <mergeCell ref="C343:C344"/>
    <mergeCell ref="J343:J346"/>
    <mergeCell ref="K343:K346"/>
    <mergeCell ref="L343:L346"/>
    <mergeCell ref="M343:M346"/>
    <mergeCell ref="AW339:AW340"/>
    <mergeCell ref="AX339:AX342"/>
    <mergeCell ref="AY339:AY340"/>
    <mergeCell ref="C341:C342"/>
    <mergeCell ref="AT341:AT342"/>
    <mergeCell ref="AU341:AU342"/>
    <mergeCell ref="AV341:AV342"/>
    <mergeCell ref="AW341:AW342"/>
    <mergeCell ref="AY341:AY342"/>
    <mergeCell ref="AQ339:AQ342"/>
    <mergeCell ref="AR339:AR342"/>
    <mergeCell ref="AS339:AS342"/>
    <mergeCell ref="AT339:AT340"/>
    <mergeCell ref="AU339:AU340"/>
    <mergeCell ref="AV339:AV340"/>
    <mergeCell ref="AK339:AK342"/>
    <mergeCell ref="AL339:AL342"/>
    <mergeCell ref="AM339:AM342"/>
    <mergeCell ref="AN339:AN342"/>
    <mergeCell ref="AO339:AO342"/>
    <mergeCell ref="AP339:AP342"/>
    <mergeCell ref="Y339:Y342"/>
    <mergeCell ref="AA339:AA342"/>
    <mergeCell ref="AC339:AC342"/>
    <mergeCell ref="AE339:AE342"/>
    <mergeCell ref="AF339:AF342"/>
    <mergeCell ref="AG339:AG342"/>
    <mergeCell ref="B339:B342"/>
    <mergeCell ref="C339:C340"/>
    <mergeCell ref="J339:J342"/>
    <mergeCell ref="K339:K342"/>
    <mergeCell ref="L339:L342"/>
    <mergeCell ref="M339:M342"/>
    <mergeCell ref="AW335:AW336"/>
    <mergeCell ref="AX335:AX338"/>
    <mergeCell ref="AY335:AY336"/>
    <mergeCell ref="C337:C338"/>
    <mergeCell ref="AT337:AT338"/>
    <mergeCell ref="AU337:AU338"/>
    <mergeCell ref="AV337:AV338"/>
    <mergeCell ref="AW337:AW338"/>
    <mergeCell ref="AY337:AY338"/>
    <mergeCell ref="AQ335:AQ338"/>
    <mergeCell ref="AR335:AR338"/>
    <mergeCell ref="AS335:AS338"/>
    <mergeCell ref="AT335:AT336"/>
    <mergeCell ref="AU335:AU336"/>
    <mergeCell ref="AV335:AV336"/>
    <mergeCell ref="AK335:AK338"/>
    <mergeCell ref="AL335:AL338"/>
    <mergeCell ref="AM335:AM338"/>
    <mergeCell ref="AN335:AN338"/>
    <mergeCell ref="AO335:AO338"/>
    <mergeCell ref="AP335:AP338"/>
    <mergeCell ref="Y335:Y338"/>
    <mergeCell ref="AA335:AA338"/>
    <mergeCell ref="AC335:AC338"/>
    <mergeCell ref="AE335:AE338"/>
    <mergeCell ref="AF335:AF338"/>
    <mergeCell ref="AG335:AG338"/>
    <mergeCell ref="B335:B338"/>
    <mergeCell ref="C335:C336"/>
    <mergeCell ref="J335:J338"/>
    <mergeCell ref="K335:K338"/>
    <mergeCell ref="L335:L338"/>
    <mergeCell ref="M335:M338"/>
    <mergeCell ref="AW331:AW332"/>
    <mergeCell ref="AX331:AX334"/>
    <mergeCell ref="AY331:AY332"/>
    <mergeCell ref="C333:C334"/>
    <mergeCell ref="AT333:AT334"/>
    <mergeCell ref="AU333:AU334"/>
    <mergeCell ref="AV333:AV334"/>
    <mergeCell ref="AW333:AW334"/>
    <mergeCell ref="AY333:AY334"/>
    <mergeCell ref="AQ331:AQ334"/>
    <mergeCell ref="AR331:AR334"/>
    <mergeCell ref="AS331:AS334"/>
    <mergeCell ref="AT331:AT332"/>
    <mergeCell ref="AU331:AU332"/>
    <mergeCell ref="AV331:AV332"/>
    <mergeCell ref="AK331:AK334"/>
    <mergeCell ref="AL331:AL334"/>
    <mergeCell ref="AM331:AM334"/>
    <mergeCell ref="AN331:AN334"/>
    <mergeCell ref="AO331:AO334"/>
    <mergeCell ref="AP331:AP334"/>
    <mergeCell ref="Y331:Y334"/>
    <mergeCell ref="AA331:AA334"/>
    <mergeCell ref="AC331:AC334"/>
    <mergeCell ref="AE331:AE334"/>
    <mergeCell ref="AF331:AF334"/>
    <mergeCell ref="AG331:AG334"/>
    <mergeCell ref="B331:B334"/>
    <mergeCell ref="C331:C332"/>
    <mergeCell ref="J331:J334"/>
    <mergeCell ref="K331:K334"/>
    <mergeCell ref="L331:L334"/>
    <mergeCell ref="M331:M334"/>
    <mergeCell ref="AW327:AW328"/>
    <mergeCell ref="AX327:AX330"/>
    <mergeCell ref="AY327:AY328"/>
    <mergeCell ref="C329:C330"/>
    <mergeCell ref="AT329:AT330"/>
    <mergeCell ref="AU329:AU330"/>
    <mergeCell ref="AV329:AV330"/>
    <mergeCell ref="AW329:AW330"/>
    <mergeCell ref="AY329:AY330"/>
    <mergeCell ref="AQ327:AQ330"/>
    <mergeCell ref="AR327:AR330"/>
    <mergeCell ref="AS327:AS330"/>
    <mergeCell ref="AT327:AT328"/>
    <mergeCell ref="AU327:AU328"/>
    <mergeCell ref="AV327:AV328"/>
    <mergeCell ref="AK327:AK330"/>
    <mergeCell ref="AL327:AL330"/>
    <mergeCell ref="AM327:AM330"/>
    <mergeCell ref="AN327:AN330"/>
    <mergeCell ref="AO327:AO330"/>
    <mergeCell ref="AP327:AP330"/>
    <mergeCell ref="Y327:Y330"/>
    <mergeCell ref="AA327:AA330"/>
    <mergeCell ref="AC327:AC330"/>
    <mergeCell ref="AE327:AE330"/>
    <mergeCell ref="AF327:AF330"/>
    <mergeCell ref="AG327:AG330"/>
    <mergeCell ref="B327:B330"/>
    <mergeCell ref="C327:C328"/>
    <mergeCell ref="J327:J330"/>
    <mergeCell ref="K327:K330"/>
    <mergeCell ref="L327:L330"/>
    <mergeCell ref="M327:M330"/>
    <mergeCell ref="AW323:AW324"/>
    <mergeCell ref="AX323:AX326"/>
    <mergeCell ref="AY323:AY324"/>
    <mergeCell ref="C325:C326"/>
    <mergeCell ref="AT325:AT326"/>
    <mergeCell ref="AU325:AU326"/>
    <mergeCell ref="AV325:AV326"/>
    <mergeCell ref="AW325:AW326"/>
    <mergeCell ref="AY325:AY326"/>
    <mergeCell ref="AQ323:AQ326"/>
    <mergeCell ref="AR323:AR326"/>
    <mergeCell ref="AS323:AS326"/>
    <mergeCell ref="AT323:AT324"/>
    <mergeCell ref="AU323:AU324"/>
    <mergeCell ref="AV323:AV324"/>
    <mergeCell ref="AK323:AK326"/>
    <mergeCell ref="AL323:AL326"/>
    <mergeCell ref="AM323:AM326"/>
    <mergeCell ref="AN323:AN326"/>
    <mergeCell ref="AO323:AO326"/>
    <mergeCell ref="AP323:AP326"/>
    <mergeCell ref="Y323:Y326"/>
    <mergeCell ref="AA323:AA326"/>
    <mergeCell ref="AC323:AC326"/>
    <mergeCell ref="AE323:AE326"/>
    <mergeCell ref="AF323:AF326"/>
    <mergeCell ref="AG323:AG326"/>
    <mergeCell ref="B323:B326"/>
    <mergeCell ref="C323:C324"/>
    <mergeCell ref="J323:J326"/>
    <mergeCell ref="K323:K326"/>
    <mergeCell ref="L323:L326"/>
    <mergeCell ref="M323:M326"/>
    <mergeCell ref="AW319:AW320"/>
    <mergeCell ref="AX319:AX322"/>
    <mergeCell ref="AY319:AY320"/>
    <mergeCell ref="C321:C322"/>
    <mergeCell ref="AT321:AT322"/>
    <mergeCell ref="AU321:AU322"/>
    <mergeCell ref="AV321:AV322"/>
    <mergeCell ref="AW321:AW322"/>
    <mergeCell ref="AY321:AY322"/>
    <mergeCell ref="AQ319:AQ322"/>
    <mergeCell ref="AR319:AR322"/>
    <mergeCell ref="AS319:AS322"/>
    <mergeCell ref="AT319:AT320"/>
    <mergeCell ref="AU319:AU320"/>
    <mergeCell ref="AV319:AV320"/>
    <mergeCell ref="AK319:AK322"/>
    <mergeCell ref="AL319:AL322"/>
    <mergeCell ref="AM319:AM322"/>
    <mergeCell ref="AN319:AN322"/>
    <mergeCell ref="AO319:AO322"/>
    <mergeCell ref="AP319:AP322"/>
    <mergeCell ref="Y319:Y322"/>
    <mergeCell ref="AA319:AA322"/>
    <mergeCell ref="AC319:AC322"/>
    <mergeCell ref="AE319:AE322"/>
    <mergeCell ref="AF319:AF322"/>
    <mergeCell ref="AG319:AG322"/>
    <mergeCell ref="B319:B322"/>
    <mergeCell ref="C319:C320"/>
    <mergeCell ref="J319:J322"/>
    <mergeCell ref="K319:K322"/>
    <mergeCell ref="L319:L322"/>
    <mergeCell ref="M319:M322"/>
    <mergeCell ref="AW315:AW316"/>
    <mergeCell ref="AX315:AX318"/>
    <mergeCell ref="AY315:AY316"/>
    <mergeCell ref="C317:C318"/>
    <mergeCell ref="AT317:AT318"/>
    <mergeCell ref="AU317:AU318"/>
    <mergeCell ref="AV317:AV318"/>
    <mergeCell ref="AW317:AW318"/>
    <mergeCell ref="AY317:AY318"/>
    <mergeCell ref="AQ315:AQ318"/>
    <mergeCell ref="AR315:AR318"/>
    <mergeCell ref="AS315:AS318"/>
    <mergeCell ref="AT315:AT316"/>
    <mergeCell ref="AU315:AU316"/>
    <mergeCell ref="AV315:AV316"/>
    <mergeCell ref="AK315:AK318"/>
    <mergeCell ref="AL315:AL318"/>
    <mergeCell ref="AM315:AM318"/>
    <mergeCell ref="AN315:AN318"/>
    <mergeCell ref="AO315:AO318"/>
    <mergeCell ref="AP315:AP318"/>
    <mergeCell ref="Y315:Y318"/>
    <mergeCell ref="AA315:AA318"/>
    <mergeCell ref="AC315:AC318"/>
    <mergeCell ref="AE315:AE318"/>
    <mergeCell ref="AF315:AF318"/>
    <mergeCell ref="AG315:AG318"/>
    <mergeCell ref="B315:B318"/>
    <mergeCell ref="C315:C316"/>
    <mergeCell ref="J315:J318"/>
    <mergeCell ref="K315:K318"/>
    <mergeCell ref="L315:L318"/>
    <mergeCell ref="M315:M318"/>
    <mergeCell ref="C313:C314"/>
    <mergeCell ref="AT313:AT314"/>
    <mergeCell ref="AU313:AU314"/>
    <mergeCell ref="AV313:AV314"/>
    <mergeCell ref="AW313:AW314"/>
    <mergeCell ref="AY313:AY314"/>
    <mergeCell ref="AT311:AT312"/>
    <mergeCell ref="AU311:AU312"/>
    <mergeCell ref="AV311:AV312"/>
    <mergeCell ref="AW311:AW312"/>
    <mergeCell ref="AX311:AX314"/>
    <mergeCell ref="AY311:AY312"/>
    <mergeCell ref="AN311:AN314"/>
    <mergeCell ref="AO311:AO314"/>
    <mergeCell ref="AP311:AP314"/>
    <mergeCell ref="AQ311:AQ314"/>
    <mergeCell ref="AR311:AR314"/>
    <mergeCell ref="AS311:AS314"/>
    <mergeCell ref="AE311:AE314"/>
    <mergeCell ref="AF311:AF314"/>
    <mergeCell ref="AG311:AG314"/>
    <mergeCell ref="AK311:AK314"/>
    <mergeCell ref="AL311:AL314"/>
    <mergeCell ref="AM311:AM314"/>
    <mergeCell ref="AY309:AY310"/>
    <mergeCell ref="B311:B314"/>
    <mergeCell ref="C311:C312"/>
    <mergeCell ref="J311:J314"/>
    <mergeCell ref="K311:K314"/>
    <mergeCell ref="L311:L314"/>
    <mergeCell ref="M311:M314"/>
    <mergeCell ref="Y311:Y314"/>
    <mergeCell ref="AA311:AA314"/>
    <mergeCell ref="AC311:AC314"/>
    <mergeCell ref="AW307:AW308"/>
    <mergeCell ref="AX307:AX310"/>
    <mergeCell ref="AY307:AY308"/>
    <mergeCell ref="C309:C310"/>
    <mergeCell ref="Y309:Y310"/>
    <mergeCell ref="Z309:Z310"/>
    <mergeCell ref="AT309:AT310"/>
    <mergeCell ref="AU309:AU310"/>
    <mergeCell ref="AV309:AV310"/>
    <mergeCell ref="AW309:AW310"/>
    <mergeCell ref="AQ307:AQ310"/>
    <mergeCell ref="AR307:AR310"/>
    <mergeCell ref="AS307:AS310"/>
    <mergeCell ref="AT307:AT308"/>
    <mergeCell ref="AU307:AU308"/>
    <mergeCell ref="AV307:AV308"/>
    <mergeCell ref="AK307:AK310"/>
    <mergeCell ref="AL307:AL310"/>
    <mergeCell ref="AM307:AM310"/>
    <mergeCell ref="AN307:AN310"/>
    <mergeCell ref="AO307:AO310"/>
    <mergeCell ref="AP307:AP310"/>
    <mergeCell ref="AA307:AA310"/>
    <mergeCell ref="AB307:AB310"/>
    <mergeCell ref="AC307:AC310"/>
    <mergeCell ref="AE307:AE310"/>
    <mergeCell ref="AF307:AF310"/>
    <mergeCell ref="AG307:AG310"/>
    <mergeCell ref="AW305:AW306"/>
    <mergeCell ref="AY305:AY306"/>
    <mergeCell ref="B307:B310"/>
    <mergeCell ref="C307:C308"/>
    <mergeCell ref="J307:J310"/>
    <mergeCell ref="K307:K310"/>
    <mergeCell ref="L307:L310"/>
    <mergeCell ref="M307:M310"/>
    <mergeCell ref="Y307:Y308"/>
    <mergeCell ref="Z307:Z308"/>
    <mergeCell ref="AV303:AV304"/>
    <mergeCell ref="AW303:AW304"/>
    <mergeCell ref="AX303:AX306"/>
    <mergeCell ref="AY303:AY304"/>
    <mergeCell ref="C305:C306"/>
    <mergeCell ref="Y305:Y306"/>
    <mergeCell ref="Z305:Z306"/>
    <mergeCell ref="AT305:AT306"/>
    <mergeCell ref="AU305:AU306"/>
    <mergeCell ref="AV305:AV306"/>
    <mergeCell ref="AP303:AP306"/>
    <mergeCell ref="AQ303:AQ306"/>
    <mergeCell ref="AR303:AR306"/>
    <mergeCell ref="AS303:AS306"/>
    <mergeCell ref="AT303:AT304"/>
    <mergeCell ref="AU303:AU304"/>
    <mergeCell ref="L299:L302"/>
    <mergeCell ref="AG303:AG306"/>
    <mergeCell ref="AK303:AK306"/>
    <mergeCell ref="AL303:AL306"/>
    <mergeCell ref="AM303:AM306"/>
    <mergeCell ref="AN303:AN306"/>
    <mergeCell ref="AO303:AO306"/>
    <mergeCell ref="Z303:Z304"/>
    <mergeCell ref="AA303:AA306"/>
    <mergeCell ref="AB303:AB306"/>
    <mergeCell ref="AC303:AC306"/>
    <mergeCell ref="AE303:AE306"/>
    <mergeCell ref="AF303:AF306"/>
    <mergeCell ref="AV301:AV302"/>
    <mergeCell ref="AW301:AW302"/>
    <mergeCell ref="AY301:AY302"/>
    <mergeCell ref="B303:B306"/>
    <mergeCell ref="C303:C304"/>
    <mergeCell ref="J303:J306"/>
    <mergeCell ref="K303:K306"/>
    <mergeCell ref="L303:L306"/>
    <mergeCell ref="M303:M306"/>
    <mergeCell ref="Y303:Y304"/>
    <mergeCell ref="B299:B302"/>
    <mergeCell ref="M299:M302"/>
    <mergeCell ref="AK295:AK298"/>
    <mergeCell ref="AU299:AU300"/>
    <mergeCell ref="AV299:AV300"/>
    <mergeCell ref="AW299:AW300"/>
    <mergeCell ref="AX299:AX302"/>
    <mergeCell ref="AY299:AY300"/>
    <mergeCell ref="C301:C302"/>
    <mergeCell ref="Y301:Y302"/>
    <mergeCell ref="Z301:Z302"/>
    <mergeCell ref="AT301:AT302"/>
    <mergeCell ref="AU301:AU302"/>
    <mergeCell ref="AO299:AO302"/>
    <mergeCell ref="AP299:AP302"/>
    <mergeCell ref="AQ299:AQ302"/>
    <mergeCell ref="AR299:AR302"/>
    <mergeCell ref="AS299:AS302"/>
    <mergeCell ref="AT299:AT300"/>
    <mergeCell ref="AF299:AF302"/>
    <mergeCell ref="AG299:AG302"/>
    <mergeCell ref="AK299:AK302"/>
    <mergeCell ref="AL299:AL302"/>
    <mergeCell ref="AM299:AM302"/>
    <mergeCell ref="AN299:AN302"/>
    <mergeCell ref="Y299:Y300"/>
    <mergeCell ref="Z299:Z300"/>
    <mergeCell ref="AA299:AA302"/>
    <mergeCell ref="AB299:AB302"/>
    <mergeCell ref="AC299:AC302"/>
    <mergeCell ref="AE299:AE302"/>
    <mergeCell ref="C299:C300"/>
    <mergeCell ref="J299:J302"/>
    <mergeCell ref="K299:K302"/>
    <mergeCell ref="AL291:AL294"/>
    <mergeCell ref="AM291:AM294"/>
    <mergeCell ref="AN291:AN294"/>
    <mergeCell ref="AO291:AO294"/>
    <mergeCell ref="AP291:AP294"/>
    <mergeCell ref="AX295:AX298"/>
    <mergeCell ref="AY295:AY296"/>
    <mergeCell ref="C297:C298"/>
    <mergeCell ref="Y297:Y298"/>
    <mergeCell ref="Z297:Z298"/>
    <mergeCell ref="AT297:AT298"/>
    <mergeCell ref="AU297:AU298"/>
    <mergeCell ref="AV297:AV298"/>
    <mergeCell ref="AW297:AW298"/>
    <mergeCell ref="AY297:AY298"/>
    <mergeCell ref="AR295:AR298"/>
    <mergeCell ref="AS295:AS298"/>
    <mergeCell ref="AT295:AT296"/>
    <mergeCell ref="AU295:AU296"/>
    <mergeCell ref="AV295:AV296"/>
    <mergeCell ref="AW295:AW296"/>
    <mergeCell ref="AL295:AL298"/>
    <mergeCell ref="AM295:AM298"/>
    <mergeCell ref="AN295:AN298"/>
    <mergeCell ref="AO295:AO298"/>
    <mergeCell ref="AP295:AP298"/>
    <mergeCell ref="AQ295:AQ298"/>
    <mergeCell ref="AB295:AB298"/>
    <mergeCell ref="AC295:AC298"/>
    <mergeCell ref="AE295:AE298"/>
    <mergeCell ref="AF295:AF298"/>
    <mergeCell ref="AG295:AG298"/>
    <mergeCell ref="AX287:AX290"/>
    <mergeCell ref="AM287:AM290"/>
    <mergeCell ref="AN287:AN290"/>
    <mergeCell ref="AO287:AO290"/>
    <mergeCell ref="AP287:AP290"/>
    <mergeCell ref="AQ287:AQ290"/>
    <mergeCell ref="AY293:AY294"/>
    <mergeCell ref="B295:B298"/>
    <mergeCell ref="C295:C296"/>
    <mergeCell ref="J295:J298"/>
    <mergeCell ref="K295:K298"/>
    <mergeCell ref="L295:L298"/>
    <mergeCell ref="M295:M298"/>
    <mergeCell ref="Y295:Y296"/>
    <mergeCell ref="Z295:Z296"/>
    <mergeCell ref="AA295:AA298"/>
    <mergeCell ref="AW291:AW292"/>
    <mergeCell ref="AX291:AX294"/>
    <mergeCell ref="AY291:AY292"/>
    <mergeCell ref="C293:C294"/>
    <mergeCell ref="Y293:Y294"/>
    <mergeCell ref="Z293:Z294"/>
    <mergeCell ref="AT293:AT294"/>
    <mergeCell ref="AU293:AU294"/>
    <mergeCell ref="AV293:AV294"/>
    <mergeCell ref="AW293:AW294"/>
    <mergeCell ref="AQ291:AQ294"/>
    <mergeCell ref="AR291:AR294"/>
    <mergeCell ref="AS291:AS294"/>
    <mergeCell ref="AT291:AT292"/>
    <mergeCell ref="AU291:AU292"/>
    <mergeCell ref="AV291:AV292"/>
    <mergeCell ref="AY285:AY286"/>
    <mergeCell ref="AR283:AR286"/>
    <mergeCell ref="AS283:AS286"/>
    <mergeCell ref="AT283:AT284"/>
    <mergeCell ref="AU283:AU284"/>
    <mergeCell ref="AV283:AV284"/>
    <mergeCell ref="AW283:AW284"/>
    <mergeCell ref="AL283:AL286"/>
    <mergeCell ref="AM283:AM286"/>
    <mergeCell ref="AN283:AN286"/>
    <mergeCell ref="AA291:AA294"/>
    <mergeCell ref="AB291:AB294"/>
    <mergeCell ref="AC291:AC294"/>
    <mergeCell ref="AE291:AE294"/>
    <mergeCell ref="AF291:AF294"/>
    <mergeCell ref="AG291:AG294"/>
    <mergeCell ref="B291:B294"/>
    <mergeCell ref="C291:C292"/>
    <mergeCell ref="J291:J294"/>
    <mergeCell ref="K291:K294"/>
    <mergeCell ref="L291:L294"/>
    <mergeCell ref="M291:M294"/>
    <mergeCell ref="AY287:AY288"/>
    <mergeCell ref="C289:C290"/>
    <mergeCell ref="Y289:Y290"/>
    <mergeCell ref="Z289:Z290"/>
    <mergeCell ref="AT289:AT290"/>
    <mergeCell ref="AU289:AU290"/>
    <mergeCell ref="AV289:AV290"/>
    <mergeCell ref="AW289:AW290"/>
    <mergeCell ref="AY289:AY290"/>
    <mergeCell ref="AS287:AS290"/>
    <mergeCell ref="AY281:AY282"/>
    <mergeCell ref="B283:B286"/>
    <mergeCell ref="C283:C284"/>
    <mergeCell ref="J283:J286"/>
    <mergeCell ref="K283:K286"/>
    <mergeCell ref="L283:L286"/>
    <mergeCell ref="M283:M286"/>
    <mergeCell ref="Y283:Y284"/>
    <mergeCell ref="Z283:Z284"/>
    <mergeCell ref="AA283:AA286"/>
    <mergeCell ref="AR287:AR290"/>
    <mergeCell ref="AC287:AC290"/>
    <mergeCell ref="AE287:AE290"/>
    <mergeCell ref="AF287:AF290"/>
    <mergeCell ref="AG287:AG290"/>
    <mergeCell ref="AK287:AK290"/>
    <mergeCell ref="AL287:AL290"/>
    <mergeCell ref="L287:L290"/>
    <mergeCell ref="M287:M290"/>
    <mergeCell ref="Y287:Y288"/>
    <mergeCell ref="Z287:Z288"/>
    <mergeCell ref="AA287:AA290"/>
    <mergeCell ref="AB287:AB290"/>
    <mergeCell ref="AX283:AX286"/>
    <mergeCell ref="AY283:AY284"/>
    <mergeCell ref="C285:C286"/>
    <mergeCell ref="Y285:Y286"/>
    <mergeCell ref="Z285:Z286"/>
    <mergeCell ref="AT285:AT286"/>
    <mergeCell ref="AU285:AU286"/>
    <mergeCell ref="AV285:AV286"/>
    <mergeCell ref="AW285:AW286"/>
    <mergeCell ref="AX279:AX282"/>
    <mergeCell ref="AY279:AY280"/>
    <mergeCell ref="C281:C282"/>
    <mergeCell ref="Y281:Y282"/>
    <mergeCell ref="Z281:Z282"/>
    <mergeCell ref="AT281:AT282"/>
    <mergeCell ref="AU281:AU282"/>
    <mergeCell ref="AV281:AV282"/>
    <mergeCell ref="AW281:AW282"/>
    <mergeCell ref="AQ279:AQ282"/>
    <mergeCell ref="AR279:AR282"/>
    <mergeCell ref="AS279:AS282"/>
    <mergeCell ref="AT279:AT280"/>
    <mergeCell ref="AU279:AU280"/>
    <mergeCell ref="AV279:AV280"/>
    <mergeCell ref="AK279:AK282"/>
    <mergeCell ref="AL279:AL282"/>
    <mergeCell ref="AM279:AM282"/>
    <mergeCell ref="AN279:AN282"/>
    <mergeCell ref="AO279:AO282"/>
    <mergeCell ref="AP279:AP282"/>
    <mergeCell ref="AA279:AA282"/>
    <mergeCell ref="AB279:AB282"/>
    <mergeCell ref="AC279:AC282"/>
    <mergeCell ref="AE279:AE282"/>
    <mergeCell ref="AF279:AF282"/>
    <mergeCell ref="AG279:AG282"/>
    <mergeCell ref="M279:M282"/>
    <mergeCell ref="Q279:Q346"/>
    <mergeCell ref="T279:T346"/>
    <mergeCell ref="W279:W346"/>
    <mergeCell ref="AO283:AO286"/>
    <mergeCell ref="Y279:Y280"/>
    <mergeCell ref="Z279:Z280"/>
    <mergeCell ref="S291:S293"/>
    <mergeCell ref="U291:U293"/>
    <mergeCell ref="Y291:Y292"/>
    <mergeCell ref="Z291:Z292"/>
    <mergeCell ref="A279:A346"/>
    <mergeCell ref="B279:B282"/>
    <mergeCell ref="C279:C280"/>
    <mergeCell ref="J279:J282"/>
    <mergeCell ref="K279:K282"/>
    <mergeCell ref="L279:L282"/>
    <mergeCell ref="B287:B290"/>
    <mergeCell ref="C287:C288"/>
    <mergeCell ref="J287:J290"/>
    <mergeCell ref="K287:K290"/>
    <mergeCell ref="AW275:AW276"/>
    <mergeCell ref="B275:B278"/>
    <mergeCell ref="AW279:AW280"/>
    <mergeCell ref="AP283:AP286"/>
    <mergeCell ref="AQ283:AQ286"/>
    <mergeCell ref="AB283:AB286"/>
    <mergeCell ref="AC283:AC286"/>
    <mergeCell ref="AE283:AE286"/>
    <mergeCell ref="AF283:AF286"/>
    <mergeCell ref="AG283:AG286"/>
    <mergeCell ref="AK283:AK286"/>
    <mergeCell ref="AT287:AT288"/>
    <mergeCell ref="AU287:AU288"/>
    <mergeCell ref="AV287:AV288"/>
    <mergeCell ref="AW287:AW288"/>
    <mergeCell ref="AK291:AK294"/>
    <mergeCell ref="AX275:AX278"/>
    <mergeCell ref="AY275:AY276"/>
    <mergeCell ref="C277:C278"/>
    <mergeCell ref="AT277:AT278"/>
    <mergeCell ref="AU277:AU278"/>
    <mergeCell ref="AV277:AV278"/>
    <mergeCell ref="AW277:AW278"/>
    <mergeCell ref="AY277:AY278"/>
    <mergeCell ref="AQ275:AQ278"/>
    <mergeCell ref="AR275:AR278"/>
    <mergeCell ref="AS275:AS278"/>
    <mergeCell ref="AT275:AT276"/>
    <mergeCell ref="AU275:AU276"/>
    <mergeCell ref="AV275:AV276"/>
    <mergeCell ref="AK275:AK278"/>
    <mergeCell ref="AL275:AL278"/>
    <mergeCell ref="AM275:AM278"/>
    <mergeCell ref="AN275:AN278"/>
    <mergeCell ref="AO275:AO278"/>
    <mergeCell ref="AP275:AP278"/>
    <mergeCell ref="Y275:Y278"/>
    <mergeCell ref="AA275:AA278"/>
    <mergeCell ref="AC275:AC278"/>
    <mergeCell ref="AE275:AE278"/>
    <mergeCell ref="AF275:AF278"/>
    <mergeCell ref="AG275:AG278"/>
    <mergeCell ref="C275:C276"/>
    <mergeCell ref="J275:J278"/>
    <mergeCell ref="K275:K278"/>
    <mergeCell ref="L275:L278"/>
    <mergeCell ref="M275:M278"/>
    <mergeCell ref="AW271:AW272"/>
    <mergeCell ref="AX271:AX274"/>
    <mergeCell ref="AY271:AY272"/>
    <mergeCell ref="C273:C274"/>
    <mergeCell ref="AT273:AT274"/>
    <mergeCell ref="AU273:AU274"/>
    <mergeCell ref="AV273:AV274"/>
    <mergeCell ref="AW273:AW274"/>
    <mergeCell ref="AY273:AY274"/>
    <mergeCell ref="AQ271:AQ274"/>
    <mergeCell ref="AR271:AR274"/>
    <mergeCell ref="AS271:AS274"/>
    <mergeCell ref="AT271:AT272"/>
    <mergeCell ref="AU271:AU272"/>
    <mergeCell ref="AV271:AV272"/>
    <mergeCell ref="AK271:AK274"/>
    <mergeCell ref="AL271:AL274"/>
    <mergeCell ref="AM271:AM274"/>
    <mergeCell ref="AN271:AN274"/>
    <mergeCell ref="AO271:AO274"/>
    <mergeCell ref="AP271:AP274"/>
    <mergeCell ref="Y271:Y274"/>
    <mergeCell ref="AA271:AA274"/>
    <mergeCell ref="AC271:AC274"/>
    <mergeCell ref="AE271:AE274"/>
    <mergeCell ref="AF271:AF274"/>
    <mergeCell ref="AG271:AG274"/>
    <mergeCell ref="B271:B274"/>
    <mergeCell ref="C271:C272"/>
    <mergeCell ref="J271:J274"/>
    <mergeCell ref="K271:K274"/>
    <mergeCell ref="L271:L274"/>
    <mergeCell ref="M271:M274"/>
    <mergeCell ref="AW267:AW268"/>
    <mergeCell ref="AX267:AX270"/>
    <mergeCell ref="AY267:AY268"/>
    <mergeCell ref="C269:C270"/>
    <mergeCell ref="AT269:AT270"/>
    <mergeCell ref="AU269:AU270"/>
    <mergeCell ref="AV269:AV270"/>
    <mergeCell ref="AW269:AW270"/>
    <mergeCell ref="AY269:AY270"/>
    <mergeCell ref="AQ267:AQ270"/>
    <mergeCell ref="AR267:AR270"/>
    <mergeCell ref="AS267:AS270"/>
    <mergeCell ref="AT267:AT268"/>
    <mergeCell ref="AU267:AU268"/>
    <mergeCell ref="AV267:AV268"/>
    <mergeCell ref="AK267:AK270"/>
    <mergeCell ref="AL267:AL270"/>
    <mergeCell ref="AM267:AM270"/>
    <mergeCell ref="AN267:AN270"/>
    <mergeCell ref="AO267:AO270"/>
    <mergeCell ref="AP267:AP270"/>
    <mergeCell ref="Y267:Y270"/>
    <mergeCell ref="AA267:AA270"/>
    <mergeCell ref="AC267:AC270"/>
    <mergeCell ref="AE267:AE270"/>
    <mergeCell ref="AF267:AF270"/>
    <mergeCell ref="AG267:AG270"/>
    <mergeCell ref="B267:B270"/>
    <mergeCell ref="C267:C268"/>
    <mergeCell ref="J267:J270"/>
    <mergeCell ref="K267:K270"/>
    <mergeCell ref="L267:L270"/>
    <mergeCell ref="M267:M270"/>
    <mergeCell ref="AW263:AW264"/>
    <mergeCell ref="AX263:AX266"/>
    <mergeCell ref="AY263:AY264"/>
    <mergeCell ref="C265:C266"/>
    <mergeCell ref="AT265:AT266"/>
    <mergeCell ref="AU265:AU266"/>
    <mergeCell ref="AV265:AV266"/>
    <mergeCell ref="AW265:AW266"/>
    <mergeCell ref="AY265:AY266"/>
    <mergeCell ref="AQ263:AQ266"/>
    <mergeCell ref="AR263:AR266"/>
    <mergeCell ref="AS263:AS266"/>
    <mergeCell ref="AT263:AT264"/>
    <mergeCell ref="AU263:AU264"/>
    <mergeCell ref="AV263:AV264"/>
    <mergeCell ref="AK263:AK266"/>
    <mergeCell ref="AL263:AL266"/>
    <mergeCell ref="AM263:AM266"/>
    <mergeCell ref="AN263:AN266"/>
    <mergeCell ref="AO263:AO266"/>
    <mergeCell ref="AP263:AP266"/>
    <mergeCell ref="Y263:Y266"/>
    <mergeCell ref="AA263:AA266"/>
    <mergeCell ref="AC263:AC266"/>
    <mergeCell ref="AE263:AE266"/>
    <mergeCell ref="AF263:AF266"/>
    <mergeCell ref="AG263:AG266"/>
    <mergeCell ref="B263:B266"/>
    <mergeCell ref="C263:C264"/>
    <mergeCell ref="J263:J266"/>
    <mergeCell ref="K263:K266"/>
    <mergeCell ref="L263:L266"/>
    <mergeCell ref="M263:M266"/>
    <mergeCell ref="AW259:AW260"/>
    <mergeCell ref="AX259:AX262"/>
    <mergeCell ref="AY259:AY260"/>
    <mergeCell ref="C261:C262"/>
    <mergeCell ref="AT261:AT262"/>
    <mergeCell ref="AU261:AU262"/>
    <mergeCell ref="AV261:AV262"/>
    <mergeCell ref="AW261:AW262"/>
    <mergeCell ref="AY261:AY262"/>
    <mergeCell ref="AQ259:AQ262"/>
    <mergeCell ref="AR259:AR262"/>
    <mergeCell ref="AS259:AS262"/>
    <mergeCell ref="AT259:AT260"/>
    <mergeCell ref="AU259:AU260"/>
    <mergeCell ref="AV259:AV260"/>
    <mergeCell ref="AK259:AK262"/>
    <mergeCell ref="AL259:AL262"/>
    <mergeCell ref="AM259:AM262"/>
    <mergeCell ref="AN259:AN262"/>
    <mergeCell ref="AO259:AO262"/>
    <mergeCell ref="AP259:AP262"/>
    <mergeCell ref="Y259:Y262"/>
    <mergeCell ref="AA259:AA262"/>
    <mergeCell ref="AC259:AC262"/>
    <mergeCell ref="AE259:AE262"/>
    <mergeCell ref="AF259:AF262"/>
    <mergeCell ref="AG259:AG262"/>
    <mergeCell ref="B259:B262"/>
    <mergeCell ref="C259:C260"/>
    <mergeCell ref="J259:J262"/>
    <mergeCell ref="K259:K262"/>
    <mergeCell ref="L259:L262"/>
    <mergeCell ref="M259:M262"/>
    <mergeCell ref="AW255:AW256"/>
    <mergeCell ref="AX255:AX258"/>
    <mergeCell ref="AY255:AY256"/>
    <mergeCell ref="C257:C258"/>
    <mergeCell ref="AT257:AT258"/>
    <mergeCell ref="AU257:AU258"/>
    <mergeCell ref="AV257:AV258"/>
    <mergeCell ref="AW257:AW258"/>
    <mergeCell ref="AY257:AY258"/>
    <mergeCell ref="AQ255:AQ258"/>
    <mergeCell ref="AR255:AR258"/>
    <mergeCell ref="AS255:AS258"/>
    <mergeCell ref="AT255:AT256"/>
    <mergeCell ref="AU255:AU256"/>
    <mergeCell ref="AV255:AV256"/>
    <mergeCell ref="AK255:AK258"/>
    <mergeCell ref="AL255:AL258"/>
    <mergeCell ref="AM255:AM258"/>
    <mergeCell ref="AN255:AN258"/>
    <mergeCell ref="AO255:AO258"/>
    <mergeCell ref="AP255:AP258"/>
    <mergeCell ref="Y255:Y258"/>
    <mergeCell ref="AA255:AA258"/>
    <mergeCell ref="AC255:AC258"/>
    <mergeCell ref="AE255:AE258"/>
    <mergeCell ref="AF255:AF258"/>
    <mergeCell ref="AG255:AG258"/>
    <mergeCell ref="B255:B258"/>
    <mergeCell ref="C255:C256"/>
    <mergeCell ref="J255:J258"/>
    <mergeCell ref="K255:K258"/>
    <mergeCell ref="L255:L258"/>
    <mergeCell ref="M255:M258"/>
    <mergeCell ref="AW251:AW252"/>
    <mergeCell ref="AX251:AX254"/>
    <mergeCell ref="AY251:AY252"/>
    <mergeCell ref="C253:C254"/>
    <mergeCell ref="AT253:AT254"/>
    <mergeCell ref="AU253:AU254"/>
    <mergeCell ref="AV253:AV254"/>
    <mergeCell ref="AW253:AW254"/>
    <mergeCell ref="AY253:AY254"/>
    <mergeCell ref="AQ251:AQ254"/>
    <mergeCell ref="AR251:AR254"/>
    <mergeCell ref="AS251:AS254"/>
    <mergeCell ref="AT251:AT252"/>
    <mergeCell ref="AU251:AU252"/>
    <mergeCell ref="AV251:AV252"/>
    <mergeCell ref="AK251:AK254"/>
    <mergeCell ref="AL251:AL254"/>
    <mergeCell ref="AM251:AM254"/>
    <mergeCell ref="AN251:AN254"/>
    <mergeCell ref="AO251:AO254"/>
    <mergeCell ref="AP251:AP254"/>
    <mergeCell ref="Y251:Y254"/>
    <mergeCell ref="AA251:AA254"/>
    <mergeCell ref="AC251:AC254"/>
    <mergeCell ref="AE251:AE254"/>
    <mergeCell ref="AF251:AF254"/>
    <mergeCell ref="AG251:AG254"/>
    <mergeCell ref="B251:B254"/>
    <mergeCell ref="C251:C252"/>
    <mergeCell ref="J251:J254"/>
    <mergeCell ref="K251:K254"/>
    <mergeCell ref="L251:L254"/>
    <mergeCell ref="M251:M254"/>
    <mergeCell ref="AW247:AW248"/>
    <mergeCell ref="AX247:AX250"/>
    <mergeCell ref="AY247:AY248"/>
    <mergeCell ref="C249:C250"/>
    <mergeCell ref="AT249:AT250"/>
    <mergeCell ref="AU249:AU250"/>
    <mergeCell ref="AV249:AV250"/>
    <mergeCell ref="AW249:AW250"/>
    <mergeCell ref="AY249:AY250"/>
    <mergeCell ref="AQ247:AQ250"/>
    <mergeCell ref="AR247:AR250"/>
    <mergeCell ref="AS247:AS250"/>
    <mergeCell ref="AT247:AT248"/>
    <mergeCell ref="AU247:AU248"/>
    <mergeCell ref="AV247:AV248"/>
    <mergeCell ref="AK247:AK250"/>
    <mergeCell ref="AL247:AL250"/>
    <mergeCell ref="AM247:AM250"/>
    <mergeCell ref="AN247:AN250"/>
    <mergeCell ref="AO247:AO250"/>
    <mergeCell ref="AP247:AP250"/>
    <mergeCell ref="Y247:Y250"/>
    <mergeCell ref="AA247:AA250"/>
    <mergeCell ref="AC247:AC250"/>
    <mergeCell ref="AE247:AE250"/>
    <mergeCell ref="AF247:AF250"/>
    <mergeCell ref="AG247:AG250"/>
    <mergeCell ref="B247:B250"/>
    <mergeCell ref="C247:C248"/>
    <mergeCell ref="J247:J250"/>
    <mergeCell ref="K247:K250"/>
    <mergeCell ref="L247:L250"/>
    <mergeCell ref="M247:M250"/>
    <mergeCell ref="C245:C246"/>
    <mergeCell ref="AT245:AT246"/>
    <mergeCell ref="AU245:AU246"/>
    <mergeCell ref="AV245:AV246"/>
    <mergeCell ref="AW245:AW246"/>
    <mergeCell ref="AY245:AY246"/>
    <mergeCell ref="AT243:AT244"/>
    <mergeCell ref="AU243:AU244"/>
    <mergeCell ref="AV243:AV244"/>
    <mergeCell ref="AW243:AW244"/>
    <mergeCell ref="AX243:AX246"/>
    <mergeCell ref="AY243:AY244"/>
    <mergeCell ref="AN243:AN246"/>
    <mergeCell ref="AO243:AO246"/>
    <mergeCell ref="AP243:AP246"/>
    <mergeCell ref="AQ243:AQ246"/>
    <mergeCell ref="AR243:AR246"/>
    <mergeCell ref="AS243:AS246"/>
    <mergeCell ref="AE243:AE246"/>
    <mergeCell ref="AF243:AF246"/>
    <mergeCell ref="AG243:AG246"/>
    <mergeCell ref="AK243:AK246"/>
    <mergeCell ref="AL243:AL246"/>
    <mergeCell ref="AM243:AM246"/>
    <mergeCell ref="AY241:AY242"/>
    <mergeCell ref="B243:B246"/>
    <mergeCell ref="C243:C244"/>
    <mergeCell ref="J243:J246"/>
    <mergeCell ref="K243:K246"/>
    <mergeCell ref="L243:L246"/>
    <mergeCell ref="M243:M246"/>
    <mergeCell ref="Y243:Y246"/>
    <mergeCell ref="AA243:AA246"/>
    <mergeCell ref="AC243:AC246"/>
    <mergeCell ref="AW239:AW240"/>
    <mergeCell ref="AX239:AX242"/>
    <mergeCell ref="AY239:AY240"/>
    <mergeCell ref="C241:C242"/>
    <mergeCell ref="Y241:Y242"/>
    <mergeCell ref="Z241:Z242"/>
    <mergeCell ref="AT241:AT242"/>
    <mergeCell ref="AU241:AU242"/>
    <mergeCell ref="AV241:AV242"/>
    <mergeCell ref="AW241:AW242"/>
    <mergeCell ref="AQ239:AQ242"/>
    <mergeCell ref="AR239:AR242"/>
    <mergeCell ref="AS239:AS242"/>
    <mergeCell ref="AT239:AT240"/>
    <mergeCell ref="AU239:AU240"/>
    <mergeCell ref="AV239:AV240"/>
    <mergeCell ref="AK239:AK242"/>
    <mergeCell ref="AL239:AL242"/>
    <mergeCell ref="AM239:AM242"/>
    <mergeCell ref="AN239:AN242"/>
    <mergeCell ref="AO239:AO242"/>
    <mergeCell ref="AP239:AP242"/>
    <mergeCell ref="AA239:AA242"/>
    <mergeCell ref="AB239:AB242"/>
    <mergeCell ref="AC239:AC242"/>
    <mergeCell ref="AE239:AE242"/>
    <mergeCell ref="AF239:AF242"/>
    <mergeCell ref="AG239:AG242"/>
    <mergeCell ref="AW237:AW238"/>
    <mergeCell ref="AY237:AY238"/>
    <mergeCell ref="B239:B242"/>
    <mergeCell ref="C239:C240"/>
    <mergeCell ref="J239:J242"/>
    <mergeCell ref="K239:K242"/>
    <mergeCell ref="L239:L242"/>
    <mergeCell ref="M239:M242"/>
    <mergeCell ref="Y239:Y240"/>
    <mergeCell ref="Z239:Z240"/>
    <mergeCell ref="AV235:AV236"/>
    <mergeCell ref="AW235:AW236"/>
    <mergeCell ref="AX235:AX238"/>
    <mergeCell ref="AY235:AY236"/>
    <mergeCell ref="C237:C238"/>
    <mergeCell ref="Y237:Y238"/>
    <mergeCell ref="Z237:Z238"/>
    <mergeCell ref="AT237:AT238"/>
    <mergeCell ref="AU237:AU238"/>
    <mergeCell ref="AV237:AV238"/>
    <mergeCell ref="AP235:AP238"/>
    <mergeCell ref="AQ235:AQ238"/>
    <mergeCell ref="AR235:AR238"/>
    <mergeCell ref="AS235:AS238"/>
    <mergeCell ref="AT235:AT236"/>
    <mergeCell ref="AU235:AU236"/>
    <mergeCell ref="L231:L234"/>
    <mergeCell ref="AG235:AG238"/>
    <mergeCell ref="AK235:AK238"/>
    <mergeCell ref="AL235:AL238"/>
    <mergeCell ref="AM235:AM238"/>
    <mergeCell ref="AN235:AN238"/>
    <mergeCell ref="AO235:AO238"/>
    <mergeCell ref="Z235:Z236"/>
    <mergeCell ref="AA235:AA238"/>
    <mergeCell ref="AB235:AB238"/>
    <mergeCell ref="AC235:AC238"/>
    <mergeCell ref="AE235:AE238"/>
    <mergeCell ref="AF235:AF238"/>
    <mergeCell ref="AV233:AV234"/>
    <mergeCell ref="AW233:AW234"/>
    <mergeCell ref="AY233:AY234"/>
    <mergeCell ref="B235:B238"/>
    <mergeCell ref="C235:C236"/>
    <mergeCell ref="J235:J238"/>
    <mergeCell ref="K235:K238"/>
    <mergeCell ref="L235:L238"/>
    <mergeCell ref="M235:M238"/>
    <mergeCell ref="Y235:Y236"/>
    <mergeCell ref="B231:B234"/>
    <mergeCell ref="M231:M234"/>
    <mergeCell ref="AK227:AK230"/>
    <mergeCell ref="AU231:AU232"/>
    <mergeCell ref="AV231:AV232"/>
    <mergeCell ref="AW231:AW232"/>
    <mergeCell ref="AX231:AX234"/>
    <mergeCell ref="AY231:AY232"/>
    <mergeCell ref="C233:C234"/>
    <mergeCell ref="Y233:Y234"/>
    <mergeCell ref="Z233:Z234"/>
    <mergeCell ref="AT233:AT234"/>
    <mergeCell ref="AU233:AU234"/>
    <mergeCell ref="AO231:AO234"/>
    <mergeCell ref="AP231:AP234"/>
    <mergeCell ref="AQ231:AQ234"/>
    <mergeCell ref="AR231:AR234"/>
    <mergeCell ref="AS231:AS234"/>
    <mergeCell ref="AT231:AT232"/>
    <mergeCell ref="AF231:AF234"/>
    <mergeCell ref="AG231:AG234"/>
    <mergeCell ref="AK231:AK234"/>
    <mergeCell ref="AL231:AL234"/>
    <mergeCell ref="AM231:AM234"/>
    <mergeCell ref="AN231:AN234"/>
    <mergeCell ref="Y231:Y232"/>
    <mergeCell ref="Z231:Z232"/>
    <mergeCell ref="AA231:AA234"/>
    <mergeCell ref="AB231:AB234"/>
    <mergeCell ref="AC231:AC234"/>
    <mergeCell ref="AE231:AE234"/>
    <mergeCell ref="C231:C232"/>
    <mergeCell ref="J231:J234"/>
    <mergeCell ref="K231:K234"/>
    <mergeCell ref="AL223:AL226"/>
    <mergeCell ref="AM223:AM226"/>
    <mergeCell ref="AN223:AN226"/>
    <mergeCell ref="AO223:AO226"/>
    <mergeCell ref="AP223:AP226"/>
    <mergeCell ref="AX227:AX230"/>
    <mergeCell ref="AY227:AY228"/>
    <mergeCell ref="C229:C230"/>
    <mergeCell ref="Y229:Y230"/>
    <mergeCell ref="Z229:Z230"/>
    <mergeCell ref="AT229:AT230"/>
    <mergeCell ref="AU229:AU230"/>
    <mergeCell ref="AV229:AV230"/>
    <mergeCell ref="AW229:AW230"/>
    <mergeCell ref="AY229:AY230"/>
    <mergeCell ref="AR227:AR230"/>
    <mergeCell ref="AS227:AS230"/>
    <mergeCell ref="AT227:AT228"/>
    <mergeCell ref="AU227:AU228"/>
    <mergeCell ref="AV227:AV228"/>
    <mergeCell ref="AW227:AW228"/>
    <mergeCell ref="AL227:AL230"/>
    <mergeCell ref="AM227:AM230"/>
    <mergeCell ref="AN227:AN230"/>
    <mergeCell ref="AO227:AO230"/>
    <mergeCell ref="AP227:AP230"/>
    <mergeCell ref="AQ227:AQ230"/>
    <mergeCell ref="AB227:AB230"/>
    <mergeCell ref="AC227:AC230"/>
    <mergeCell ref="AE227:AE230"/>
    <mergeCell ref="AF227:AF230"/>
    <mergeCell ref="AG227:AG230"/>
    <mergeCell ref="AX219:AX222"/>
    <mergeCell ref="AM219:AM222"/>
    <mergeCell ref="AN219:AN222"/>
    <mergeCell ref="AO219:AO222"/>
    <mergeCell ref="AP219:AP222"/>
    <mergeCell ref="AQ219:AQ222"/>
    <mergeCell ref="AY225:AY226"/>
    <mergeCell ref="B227:B230"/>
    <mergeCell ref="C227:C228"/>
    <mergeCell ref="J227:J230"/>
    <mergeCell ref="K227:K230"/>
    <mergeCell ref="L227:L230"/>
    <mergeCell ref="M227:M230"/>
    <mergeCell ref="Y227:Y228"/>
    <mergeCell ref="Z227:Z228"/>
    <mergeCell ref="AA227:AA230"/>
    <mergeCell ref="AW223:AW224"/>
    <mergeCell ref="AX223:AX226"/>
    <mergeCell ref="AY223:AY224"/>
    <mergeCell ref="C225:C226"/>
    <mergeCell ref="Y225:Y226"/>
    <mergeCell ref="Z225:Z226"/>
    <mergeCell ref="AT225:AT226"/>
    <mergeCell ref="AU225:AU226"/>
    <mergeCell ref="AV225:AV226"/>
    <mergeCell ref="AW225:AW226"/>
    <mergeCell ref="AQ223:AQ226"/>
    <mergeCell ref="AR223:AR226"/>
    <mergeCell ref="AS223:AS226"/>
    <mergeCell ref="AT223:AT224"/>
    <mergeCell ref="AU223:AU224"/>
    <mergeCell ref="AV223:AV224"/>
    <mergeCell ref="AY217:AY218"/>
    <mergeCell ref="AR215:AR218"/>
    <mergeCell ref="AS215:AS218"/>
    <mergeCell ref="AT215:AT216"/>
    <mergeCell ref="AU215:AU216"/>
    <mergeCell ref="AV215:AV216"/>
    <mergeCell ref="AW215:AW216"/>
    <mergeCell ref="AL215:AL218"/>
    <mergeCell ref="AM215:AM218"/>
    <mergeCell ref="AN215:AN218"/>
    <mergeCell ref="AA223:AA226"/>
    <mergeCell ref="AB223:AB226"/>
    <mergeCell ref="AC223:AC226"/>
    <mergeCell ref="AE223:AE226"/>
    <mergeCell ref="AF223:AF226"/>
    <mergeCell ref="AG223:AG226"/>
    <mergeCell ref="B223:B226"/>
    <mergeCell ref="C223:C224"/>
    <mergeCell ref="J223:J226"/>
    <mergeCell ref="K223:K226"/>
    <mergeCell ref="L223:L226"/>
    <mergeCell ref="M223:M226"/>
    <mergeCell ref="AY219:AY220"/>
    <mergeCell ref="C221:C222"/>
    <mergeCell ref="Y221:Y222"/>
    <mergeCell ref="Z221:Z222"/>
    <mergeCell ref="AT221:AT222"/>
    <mergeCell ref="AU221:AU222"/>
    <mergeCell ref="AV221:AV222"/>
    <mergeCell ref="AW221:AW222"/>
    <mergeCell ref="AY221:AY222"/>
    <mergeCell ref="AS219:AS222"/>
    <mergeCell ref="AY213:AY214"/>
    <mergeCell ref="B215:B218"/>
    <mergeCell ref="C215:C216"/>
    <mergeCell ref="J215:J218"/>
    <mergeCell ref="K215:K218"/>
    <mergeCell ref="L215:L218"/>
    <mergeCell ref="M215:M218"/>
    <mergeCell ref="Y215:Y216"/>
    <mergeCell ref="Z215:Z216"/>
    <mergeCell ref="AA215:AA218"/>
    <mergeCell ref="AR219:AR222"/>
    <mergeCell ref="AC219:AC222"/>
    <mergeCell ref="AE219:AE222"/>
    <mergeCell ref="AF219:AF222"/>
    <mergeCell ref="AG219:AG222"/>
    <mergeCell ref="AK219:AK222"/>
    <mergeCell ref="AL219:AL222"/>
    <mergeCell ref="L219:L222"/>
    <mergeCell ref="M219:M222"/>
    <mergeCell ref="Y219:Y220"/>
    <mergeCell ref="Z219:Z220"/>
    <mergeCell ref="AA219:AA222"/>
    <mergeCell ref="AB219:AB222"/>
    <mergeCell ref="AX215:AX218"/>
    <mergeCell ref="AY215:AY216"/>
    <mergeCell ref="C217:C218"/>
    <mergeCell ref="Y217:Y218"/>
    <mergeCell ref="Z217:Z218"/>
    <mergeCell ref="AT217:AT218"/>
    <mergeCell ref="AU217:AU218"/>
    <mergeCell ref="AV217:AV218"/>
    <mergeCell ref="AW217:AW218"/>
    <mergeCell ref="AX211:AX214"/>
    <mergeCell ref="AY211:AY212"/>
    <mergeCell ref="C213:C214"/>
    <mergeCell ref="Y213:Y214"/>
    <mergeCell ref="Z213:Z214"/>
    <mergeCell ref="AT213:AT214"/>
    <mergeCell ref="AU213:AU214"/>
    <mergeCell ref="AV213:AV214"/>
    <mergeCell ref="AW213:AW214"/>
    <mergeCell ref="AQ211:AQ214"/>
    <mergeCell ref="AR211:AR214"/>
    <mergeCell ref="AS211:AS214"/>
    <mergeCell ref="AT211:AT212"/>
    <mergeCell ref="AU211:AU212"/>
    <mergeCell ref="AV211:AV212"/>
    <mergeCell ref="AK211:AK214"/>
    <mergeCell ref="AL211:AL214"/>
    <mergeCell ref="AM211:AM214"/>
    <mergeCell ref="AN211:AN214"/>
    <mergeCell ref="AO211:AO214"/>
    <mergeCell ref="AP211:AP214"/>
    <mergeCell ref="AA211:AA214"/>
    <mergeCell ref="AB211:AB214"/>
    <mergeCell ref="AC211:AC214"/>
    <mergeCell ref="AE211:AE214"/>
    <mergeCell ref="AF211:AF214"/>
    <mergeCell ref="AG211:AG214"/>
    <mergeCell ref="M211:M214"/>
    <mergeCell ref="Q211:Q278"/>
    <mergeCell ref="T211:T278"/>
    <mergeCell ref="W211:W278"/>
    <mergeCell ref="AO215:AO218"/>
    <mergeCell ref="Y211:Y212"/>
    <mergeCell ref="Z211:Z212"/>
    <mergeCell ref="S223:S225"/>
    <mergeCell ref="U223:U225"/>
    <mergeCell ref="Y223:Y224"/>
    <mergeCell ref="Z223:Z224"/>
    <mergeCell ref="A211:A278"/>
    <mergeCell ref="B211:B214"/>
    <mergeCell ref="C211:C212"/>
    <mergeCell ref="J211:J214"/>
    <mergeCell ref="K211:K214"/>
    <mergeCell ref="L211:L214"/>
    <mergeCell ref="B219:B222"/>
    <mergeCell ref="C219:C220"/>
    <mergeCell ref="J219:J222"/>
    <mergeCell ref="K219:K222"/>
    <mergeCell ref="AW207:AW208"/>
    <mergeCell ref="B207:B210"/>
    <mergeCell ref="AW211:AW212"/>
    <mergeCell ref="AP215:AP218"/>
    <mergeCell ref="AQ215:AQ218"/>
    <mergeCell ref="AB215:AB218"/>
    <mergeCell ref="AC215:AC218"/>
    <mergeCell ref="AE215:AE218"/>
    <mergeCell ref="AF215:AF218"/>
    <mergeCell ref="AG215:AG218"/>
    <mergeCell ref="AK215:AK218"/>
    <mergeCell ref="AT219:AT220"/>
    <mergeCell ref="AU219:AU220"/>
    <mergeCell ref="AV219:AV220"/>
    <mergeCell ref="AW219:AW220"/>
    <mergeCell ref="AK223:AK226"/>
    <mergeCell ref="AX207:AX210"/>
    <mergeCell ref="AY207:AY208"/>
    <mergeCell ref="C209:C210"/>
    <mergeCell ref="AT209:AT210"/>
    <mergeCell ref="AU209:AU210"/>
    <mergeCell ref="AV209:AV210"/>
    <mergeCell ref="AW209:AW210"/>
    <mergeCell ref="AY209:AY210"/>
    <mergeCell ref="AQ207:AQ210"/>
    <mergeCell ref="AR207:AR210"/>
    <mergeCell ref="AS207:AS210"/>
    <mergeCell ref="AT207:AT208"/>
    <mergeCell ref="AU207:AU208"/>
    <mergeCell ref="AV207:AV208"/>
    <mergeCell ref="AK207:AK210"/>
    <mergeCell ref="AL207:AL210"/>
    <mergeCell ref="AM207:AM210"/>
    <mergeCell ref="AN207:AN210"/>
    <mergeCell ref="AO207:AO210"/>
    <mergeCell ref="AP207:AP210"/>
    <mergeCell ref="Y207:Y210"/>
    <mergeCell ref="AA207:AA210"/>
    <mergeCell ref="AC207:AC210"/>
    <mergeCell ref="AE207:AE210"/>
    <mergeCell ref="AF207:AF210"/>
    <mergeCell ref="AG207:AG210"/>
    <mergeCell ref="C207:C208"/>
    <mergeCell ref="J207:J210"/>
    <mergeCell ref="K207:K210"/>
    <mergeCell ref="L207:L210"/>
    <mergeCell ref="M207:M210"/>
    <mergeCell ref="AW203:AW204"/>
    <mergeCell ref="AX203:AX206"/>
    <mergeCell ref="AY203:AY204"/>
    <mergeCell ref="C205:C206"/>
    <mergeCell ref="AT205:AT206"/>
    <mergeCell ref="AU205:AU206"/>
    <mergeCell ref="AV205:AV206"/>
    <mergeCell ref="AW205:AW206"/>
    <mergeCell ref="AY205:AY206"/>
    <mergeCell ref="AQ203:AQ206"/>
    <mergeCell ref="AR203:AR206"/>
    <mergeCell ref="AS203:AS206"/>
    <mergeCell ref="AT203:AT204"/>
    <mergeCell ref="AU203:AU204"/>
    <mergeCell ref="AV203:AV204"/>
    <mergeCell ref="AK203:AK206"/>
    <mergeCell ref="AL203:AL206"/>
    <mergeCell ref="AM203:AM206"/>
    <mergeCell ref="AN203:AN206"/>
    <mergeCell ref="AO203:AO206"/>
    <mergeCell ref="AP203:AP206"/>
    <mergeCell ref="Y203:Y206"/>
    <mergeCell ref="AA203:AA206"/>
    <mergeCell ref="AC203:AC206"/>
    <mergeCell ref="AE203:AE206"/>
    <mergeCell ref="AF203:AF206"/>
    <mergeCell ref="AG203:AG206"/>
    <mergeCell ref="B203:B206"/>
    <mergeCell ref="C203:C204"/>
    <mergeCell ref="J203:J206"/>
    <mergeCell ref="K203:K206"/>
    <mergeCell ref="L203:L206"/>
    <mergeCell ref="M203:M206"/>
    <mergeCell ref="AW199:AW200"/>
    <mergeCell ref="AX199:AX202"/>
    <mergeCell ref="AY199:AY200"/>
    <mergeCell ref="C201:C202"/>
    <mergeCell ref="AT201:AT202"/>
    <mergeCell ref="AU201:AU202"/>
    <mergeCell ref="AV201:AV202"/>
    <mergeCell ref="AW201:AW202"/>
    <mergeCell ref="AY201:AY202"/>
    <mergeCell ref="AQ199:AQ202"/>
    <mergeCell ref="AR199:AR202"/>
    <mergeCell ref="AS199:AS202"/>
    <mergeCell ref="AT199:AT200"/>
    <mergeCell ref="AU199:AU200"/>
    <mergeCell ref="AV199:AV200"/>
    <mergeCell ref="AK199:AK202"/>
    <mergeCell ref="AL199:AL202"/>
    <mergeCell ref="AM199:AM202"/>
    <mergeCell ref="AN199:AN202"/>
    <mergeCell ref="AO199:AO202"/>
    <mergeCell ref="AP199:AP202"/>
    <mergeCell ref="Y199:Y202"/>
    <mergeCell ref="AA199:AA202"/>
    <mergeCell ref="AC199:AC202"/>
    <mergeCell ref="AE199:AE202"/>
    <mergeCell ref="AF199:AF202"/>
    <mergeCell ref="AG199:AG202"/>
    <mergeCell ref="B199:B202"/>
    <mergeCell ref="C199:C200"/>
    <mergeCell ref="J199:J202"/>
    <mergeCell ref="K199:K202"/>
    <mergeCell ref="L199:L202"/>
    <mergeCell ref="M199:M202"/>
    <mergeCell ref="AW195:AW196"/>
    <mergeCell ref="AX195:AX198"/>
    <mergeCell ref="AY195:AY196"/>
    <mergeCell ref="C197:C198"/>
    <mergeCell ref="AT197:AT198"/>
    <mergeCell ref="AU197:AU198"/>
    <mergeCell ref="AV197:AV198"/>
    <mergeCell ref="AW197:AW198"/>
    <mergeCell ref="AY197:AY198"/>
    <mergeCell ref="AQ195:AQ198"/>
    <mergeCell ref="AR195:AR198"/>
    <mergeCell ref="AS195:AS198"/>
    <mergeCell ref="AT195:AT196"/>
    <mergeCell ref="AU195:AU196"/>
    <mergeCell ref="AV195:AV196"/>
    <mergeCell ref="AK195:AK198"/>
    <mergeCell ref="AL195:AL198"/>
    <mergeCell ref="AM195:AM198"/>
    <mergeCell ref="AN195:AN198"/>
    <mergeCell ref="AO195:AO198"/>
    <mergeCell ref="AP195:AP198"/>
    <mergeCell ref="Y195:Y198"/>
    <mergeCell ref="AA195:AA198"/>
    <mergeCell ref="AC195:AC198"/>
    <mergeCell ref="AE195:AE198"/>
    <mergeCell ref="AF195:AF198"/>
    <mergeCell ref="AG195:AG198"/>
    <mergeCell ref="B195:B198"/>
    <mergeCell ref="C195:C196"/>
    <mergeCell ref="J195:J198"/>
    <mergeCell ref="K195:K198"/>
    <mergeCell ref="L195:L198"/>
    <mergeCell ref="M195:M198"/>
    <mergeCell ref="AW191:AW192"/>
    <mergeCell ref="AX191:AX194"/>
    <mergeCell ref="AY191:AY192"/>
    <mergeCell ref="C193:C194"/>
    <mergeCell ref="AT193:AT194"/>
    <mergeCell ref="AU193:AU194"/>
    <mergeCell ref="AV193:AV194"/>
    <mergeCell ref="AW193:AW194"/>
    <mergeCell ref="AY193:AY194"/>
    <mergeCell ref="AQ191:AQ194"/>
    <mergeCell ref="AR191:AR194"/>
    <mergeCell ref="AS191:AS194"/>
    <mergeCell ref="AT191:AT192"/>
    <mergeCell ref="AU191:AU192"/>
    <mergeCell ref="AV191:AV192"/>
    <mergeCell ref="AK191:AK194"/>
    <mergeCell ref="AL191:AL194"/>
    <mergeCell ref="AM191:AM194"/>
    <mergeCell ref="AN191:AN194"/>
    <mergeCell ref="AO191:AO194"/>
    <mergeCell ref="AP191:AP194"/>
    <mergeCell ref="Y191:Y194"/>
    <mergeCell ref="AA191:AA194"/>
    <mergeCell ref="AC191:AC194"/>
    <mergeCell ref="AE191:AE194"/>
    <mergeCell ref="AF191:AF194"/>
    <mergeCell ref="AG191:AG194"/>
    <mergeCell ref="B191:B194"/>
    <mergeCell ref="C191:C192"/>
    <mergeCell ref="J191:J194"/>
    <mergeCell ref="K191:K194"/>
    <mergeCell ref="L191:L194"/>
    <mergeCell ref="M191:M194"/>
    <mergeCell ref="AW187:AW188"/>
    <mergeCell ref="AX187:AX190"/>
    <mergeCell ref="AY187:AY188"/>
    <mergeCell ref="C189:C190"/>
    <mergeCell ref="AT189:AT190"/>
    <mergeCell ref="AU189:AU190"/>
    <mergeCell ref="AV189:AV190"/>
    <mergeCell ref="AW189:AW190"/>
    <mergeCell ref="AY189:AY190"/>
    <mergeCell ref="AQ187:AQ190"/>
    <mergeCell ref="AR187:AR190"/>
    <mergeCell ref="AS187:AS190"/>
    <mergeCell ref="AT187:AT188"/>
    <mergeCell ref="AU187:AU188"/>
    <mergeCell ref="AV187:AV188"/>
    <mergeCell ref="AK187:AK190"/>
    <mergeCell ref="AL187:AL190"/>
    <mergeCell ref="AM187:AM190"/>
    <mergeCell ref="AN187:AN190"/>
    <mergeCell ref="AO187:AO190"/>
    <mergeCell ref="AP187:AP190"/>
    <mergeCell ref="Y187:Y190"/>
    <mergeCell ref="AA187:AA190"/>
    <mergeCell ref="AC187:AC190"/>
    <mergeCell ref="AE187:AE190"/>
    <mergeCell ref="AF187:AF190"/>
    <mergeCell ref="AG187:AG190"/>
    <mergeCell ref="B187:B190"/>
    <mergeCell ref="C187:C188"/>
    <mergeCell ref="J187:J190"/>
    <mergeCell ref="K187:K190"/>
    <mergeCell ref="L187:L190"/>
    <mergeCell ref="M187:M190"/>
    <mergeCell ref="AW183:AW184"/>
    <mergeCell ref="AX183:AX186"/>
    <mergeCell ref="AY183:AY184"/>
    <mergeCell ref="C185:C186"/>
    <mergeCell ref="AT185:AT186"/>
    <mergeCell ref="AU185:AU186"/>
    <mergeCell ref="AV185:AV186"/>
    <mergeCell ref="AW185:AW186"/>
    <mergeCell ref="AY185:AY186"/>
    <mergeCell ref="AQ183:AQ186"/>
    <mergeCell ref="AR183:AR186"/>
    <mergeCell ref="AS183:AS186"/>
    <mergeCell ref="AT183:AT184"/>
    <mergeCell ref="AU183:AU184"/>
    <mergeCell ref="AV183:AV184"/>
    <mergeCell ref="AK183:AK186"/>
    <mergeCell ref="AL183:AL186"/>
    <mergeCell ref="AM183:AM186"/>
    <mergeCell ref="AN183:AN186"/>
    <mergeCell ref="AO183:AO186"/>
    <mergeCell ref="AP183:AP186"/>
    <mergeCell ref="Y183:Y186"/>
    <mergeCell ref="AA183:AA186"/>
    <mergeCell ref="AC183:AC186"/>
    <mergeCell ref="AE183:AE186"/>
    <mergeCell ref="AF183:AF186"/>
    <mergeCell ref="AG183:AG186"/>
    <mergeCell ref="B183:B186"/>
    <mergeCell ref="C183:C184"/>
    <mergeCell ref="J183:J186"/>
    <mergeCell ref="K183:K186"/>
    <mergeCell ref="L183:L186"/>
    <mergeCell ref="M183:M186"/>
    <mergeCell ref="AW179:AW180"/>
    <mergeCell ref="AX179:AX182"/>
    <mergeCell ref="AY179:AY180"/>
    <mergeCell ref="C181:C182"/>
    <mergeCell ref="AT181:AT182"/>
    <mergeCell ref="AU181:AU182"/>
    <mergeCell ref="AV181:AV182"/>
    <mergeCell ref="AW181:AW182"/>
    <mergeCell ref="AY181:AY182"/>
    <mergeCell ref="AQ179:AQ182"/>
    <mergeCell ref="AR179:AR182"/>
    <mergeCell ref="AS179:AS182"/>
    <mergeCell ref="AT179:AT180"/>
    <mergeCell ref="AU179:AU180"/>
    <mergeCell ref="AV179:AV180"/>
    <mergeCell ref="AK179:AK182"/>
    <mergeCell ref="AL179:AL182"/>
    <mergeCell ref="AM179:AM182"/>
    <mergeCell ref="AN179:AN182"/>
    <mergeCell ref="AO179:AO182"/>
    <mergeCell ref="AP179:AP182"/>
    <mergeCell ref="Y179:Y182"/>
    <mergeCell ref="AA179:AA182"/>
    <mergeCell ref="AC179:AC182"/>
    <mergeCell ref="AE179:AE182"/>
    <mergeCell ref="AF179:AF182"/>
    <mergeCell ref="AG179:AG182"/>
    <mergeCell ref="B179:B182"/>
    <mergeCell ref="C179:C180"/>
    <mergeCell ref="J179:J182"/>
    <mergeCell ref="K179:K182"/>
    <mergeCell ref="L179:L182"/>
    <mergeCell ref="M179:M182"/>
    <mergeCell ref="C177:C178"/>
    <mergeCell ref="AT177:AT178"/>
    <mergeCell ref="AU177:AU178"/>
    <mergeCell ref="AV177:AV178"/>
    <mergeCell ref="AW177:AW178"/>
    <mergeCell ref="AY177:AY178"/>
    <mergeCell ref="AT175:AT176"/>
    <mergeCell ref="AU175:AU176"/>
    <mergeCell ref="AV175:AV176"/>
    <mergeCell ref="AW175:AW176"/>
    <mergeCell ref="AX175:AX178"/>
    <mergeCell ref="AY175:AY176"/>
    <mergeCell ref="AN175:AN178"/>
    <mergeCell ref="AO175:AO178"/>
    <mergeCell ref="AP175:AP178"/>
    <mergeCell ref="AQ175:AQ178"/>
    <mergeCell ref="AR175:AR178"/>
    <mergeCell ref="AS175:AS178"/>
    <mergeCell ref="AE175:AE178"/>
    <mergeCell ref="AF175:AF178"/>
    <mergeCell ref="AG175:AG178"/>
    <mergeCell ref="AK175:AK178"/>
    <mergeCell ref="AL175:AL178"/>
    <mergeCell ref="AM175:AM178"/>
    <mergeCell ref="AY173:AY174"/>
    <mergeCell ref="B175:B178"/>
    <mergeCell ref="C175:C176"/>
    <mergeCell ref="J175:J178"/>
    <mergeCell ref="K175:K178"/>
    <mergeCell ref="L175:L178"/>
    <mergeCell ref="M175:M178"/>
    <mergeCell ref="Y175:Y178"/>
    <mergeCell ref="AA175:AA178"/>
    <mergeCell ref="AC175:AC178"/>
    <mergeCell ref="AW171:AW172"/>
    <mergeCell ref="AX171:AX174"/>
    <mergeCell ref="AY171:AY172"/>
    <mergeCell ref="C173:C174"/>
    <mergeCell ref="Y173:Y174"/>
    <mergeCell ref="Z173:Z174"/>
    <mergeCell ref="AT173:AT174"/>
    <mergeCell ref="AU173:AU174"/>
    <mergeCell ref="AV173:AV174"/>
    <mergeCell ref="AW173:AW174"/>
    <mergeCell ref="AQ171:AQ174"/>
    <mergeCell ref="AR171:AR174"/>
    <mergeCell ref="AS171:AS174"/>
    <mergeCell ref="AT171:AT172"/>
    <mergeCell ref="AU171:AU172"/>
    <mergeCell ref="AV171:AV172"/>
    <mergeCell ref="AK171:AK174"/>
    <mergeCell ref="AL171:AL174"/>
    <mergeCell ref="AM171:AM174"/>
    <mergeCell ref="AN171:AN174"/>
    <mergeCell ref="AO171:AO174"/>
    <mergeCell ref="AP171:AP174"/>
    <mergeCell ref="AA171:AA174"/>
    <mergeCell ref="AB171:AB174"/>
    <mergeCell ref="AC171:AC174"/>
    <mergeCell ref="AE171:AE174"/>
    <mergeCell ref="AF171:AF174"/>
    <mergeCell ref="AG171:AG174"/>
    <mergeCell ref="AW169:AW170"/>
    <mergeCell ref="AY169:AY170"/>
    <mergeCell ref="B171:B174"/>
    <mergeCell ref="C171:C172"/>
    <mergeCell ref="J171:J174"/>
    <mergeCell ref="K171:K174"/>
    <mergeCell ref="L171:L174"/>
    <mergeCell ref="M171:M174"/>
    <mergeCell ref="Y171:Y172"/>
    <mergeCell ref="Z171:Z172"/>
    <mergeCell ref="AV167:AV168"/>
    <mergeCell ref="AW167:AW168"/>
    <mergeCell ref="AX167:AX170"/>
    <mergeCell ref="AY167:AY168"/>
    <mergeCell ref="C169:C170"/>
    <mergeCell ref="Y169:Y170"/>
    <mergeCell ref="Z169:Z170"/>
    <mergeCell ref="AT169:AT170"/>
    <mergeCell ref="AU169:AU170"/>
    <mergeCell ref="AV169:AV170"/>
    <mergeCell ref="AP167:AP170"/>
    <mergeCell ref="AQ167:AQ170"/>
    <mergeCell ref="AR167:AR170"/>
    <mergeCell ref="AS167:AS170"/>
    <mergeCell ref="AT167:AT168"/>
    <mergeCell ref="AU167:AU168"/>
    <mergeCell ref="L163:L166"/>
    <mergeCell ref="AG167:AG170"/>
    <mergeCell ref="AK167:AK170"/>
    <mergeCell ref="AL167:AL170"/>
    <mergeCell ref="AM167:AM170"/>
    <mergeCell ref="AN167:AN170"/>
    <mergeCell ref="AO167:AO170"/>
    <mergeCell ref="Z167:Z168"/>
    <mergeCell ref="AA167:AA170"/>
    <mergeCell ref="AB167:AB170"/>
    <mergeCell ref="AC167:AC170"/>
    <mergeCell ref="AE167:AE170"/>
    <mergeCell ref="AF167:AF170"/>
    <mergeCell ref="AV165:AV166"/>
    <mergeCell ref="AW165:AW166"/>
    <mergeCell ref="AY165:AY166"/>
    <mergeCell ref="B167:B170"/>
    <mergeCell ref="C167:C168"/>
    <mergeCell ref="J167:J170"/>
    <mergeCell ref="K167:K170"/>
    <mergeCell ref="L167:L170"/>
    <mergeCell ref="M167:M170"/>
    <mergeCell ref="Y167:Y168"/>
    <mergeCell ref="B163:B166"/>
    <mergeCell ref="M163:M166"/>
    <mergeCell ref="AK159:AK162"/>
    <mergeCell ref="AU163:AU164"/>
    <mergeCell ref="AV163:AV164"/>
    <mergeCell ref="AW163:AW164"/>
    <mergeCell ref="AX163:AX166"/>
    <mergeCell ref="AY163:AY164"/>
    <mergeCell ref="C165:C166"/>
    <mergeCell ref="Y165:Y166"/>
    <mergeCell ref="Z165:Z166"/>
    <mergeCell ref="AT165:AT166"/>
    <mergeCell ref="AU165:AU166"/>
    <mergeCell ref="AO163:AO166"/>
    <mergeCell ref="AP163:AP166"/>
    <mergeCell ref="AQ163:AQ166"/>
    <mergeCell ref="AR163:AR166"/>
    <mergeCell ref="AS163:AS166"/>
    <mergeCell ref="AT163:AT164"/>
    <mergeCell ref="AF163:AF166"/>
    <mergeCell ref="AG163:AG166"/>
    <mergeCell ref="AK163:AK166"/>
    <mergeCell ref="AL163:AL166"/>
    <mergeCell ref="AM163:AM166"/>
    <mergeCell ref="AN163:AN166"/>
    <mergeCell ref="Y163:Y164"/>
    <mergeCell ref="Z163:Z164"/>
    <mergeCell ref="AA163:AA166"/>
    <mergeCell ref="AB163:AB166"/>
    <mergeCell ref="AC163:AC166"/>
    <mergeCell ref="AE163:AE166"/>
    <mergeCell ref="C163:C164"/>
    <mergeCell ref="J163:J166"/>
    <mergeCell ref="K163:K166"/>
    <mergeCell ref="AL155:AL158"/>
    <mergeCell ref="AM155:AM158"/>
    <mergeCell ref="AN155:AN158"/>
    <mergeCell ref="AO155:AO158"/>
    <mergeCell ref="AP155:AP158"/>
    <mergeCell ref="AX159:AX162"/>
    <mergeCell ref="AY159:AY160"/>
    <mergeCell ref="C161:C162"/>
    <mergeCell ref="Y161:Y162"/>
    <mergeCell ref="Z161:Z162"/>
    <mergeCell ref="AT161:AT162"/>
    <mergeCell ref="AU161:AU162"/>
    <mergeCell ref="AV161:AV162"/>
    <mergeCell ref="AW161:AW162"/>
    <mergeCell ref="AY161:AY162"/>
    <mergeCell ref="AR159:AR162"/>
    <mergeCell ref="AS159:AS162"/>
    <mergeCell ref="AT159:AT160"/>
    <mergeCell ref="AU159:AU160"/>
    <mergeCell ref="AV159:AV160"/>
    <mergeCell ref="AW159:AW160"/>
    <mergeCell ref="AL159:AL162"/>
    <mergeCell ref="AM159:AM162"/>
    <mergeCell ref="AN159:AN162"/>
    <mergeCell ref="AO159:AO162"/>
    <mergeCell ref="AP159:AP162"/>
    <mergeCell ref="AQ159:AQ162"/>
    <mergeCell ref="AB159:AB162"/>
    <mergeCell ref="AC159:AC162"/>
    <mergeCell ref="AE159:AE162"/>
    <mergeCell ref="AF159:AF162"/>
    <mergeCell ref="AG159:AG162"/>
    <mergeCell ref="AX151:AX154"/>
    <mergeCell ref="AM151:AM154"/>
    <mergeCell ref="AN151:AN154"/>
    <mergeCell ref="AO151:AO154"/>
    <mergeCell ref="AP151:AP154"/>
    <mergeCell ref="AQ151:AQ154"/>
    <mergeCell ref="AY157:AY158"/>
    <mergeCell ref="B159:B162"/>
    <mergeCell ref="C159:C160"/>
    <mergeCell ref="J159:J162"/>
    <mergeCell ref="K159:K162"/>
    <mergeCell ref="L159:L162"/>
    <mergeCell ref="M159:M162"/>
    <mergeCell ref="Y159:Y160"/>
    <mergeCell ref="Z159:Z160"/>
    <mergeCell ref="AA159:AA162"/>
    <mergeCell ref="AW155:AW156"/>
    <mergeCell ref="AX155:AX158"/>
    <mergeCell ref="AY155:AY156"/>
    <mergeCell ref="C157:C158"/>
    <mergeCell ref="Y157:Y158"/>
    <mergeCell ref="Z157:Z158"/>
    <mergeCell ref="AT157:AT158"/>
    <mergeCell ref="AU157:AU158"/>
    <mergeCell ref="AV157:AV158"/>
    <mergeCell ref="AW157:AW158"/>
    <mergeCell ref="AQ155:AQ158"/>
    <mergeCell ref="AR155:AR158"/>
    <mergeCell ref="AS155:AS158"/>
    <mergeCell ref="AT155:AT156"/>
    <mergeCell ref="AU155:AU156"/>
    <mergeCell ref="AV155:AV156"/>
    <mergeCell ref="AY149:AY150"/>
    <mergeCell ref="AR147:AR150"/>
    <mergeCell ref="AS147:AS150"/>
    <mergeCell ref="AT147:AT148"/>
    <mergeCell ref="AU147:AU148"/>
    <mergeCell ref="AV147:AV148"/>
    <mergeCell ref="AW147:AW148"/>
    <mergeCell ref="AL147:AL150"/>
    <mergeCell ref="AM147:AM150"/>
    <mergeCell ref="AN147:AN150"/>
    <mergeCell ref="AA155:AA158"/>
    <mergeCell ref="AB155:AB158"/>
    <mergeCell ref="AC155:AC158"/>
    <mergeCell ref="AE155:AE158"/>
    <mergeCell ref="AF155:AF158"/>
    <mergeCell ref="AG155:AG158"/>
    <mergeCell ref="B155:B158"/>
    <mergeCell ref="C155:C156"/>
    <mergeCell ref="J155:J158"/>
    <mergeCell ref="K155:K158"/>
    <mergeCell ref="L155:L158"/>
    <mergeCell ref="M155:M158"/>
    <mergeCell ref="AY151:AY152"/>
    <mergeCell ref="C153:C154"/>
    <mergeCell ref="Y153:Y154"/>
    <mergeCell ref="Z153:Z154"/>
    <mergeCell ref="AT153:AT154"/>
    <mergeCell ref="AU153:AU154"/>
    <mergeCell ref="AV153:AV154"/>
    <mergeCell ref="AW153:AW154"/>
    <mergeCell ref="AY153:AY154"/>
    <mergeCell ref="AS151:AS154"/>
    <mergeCell ref="AY145:AY146"/>
    <mergeCell ref="B147:B150"/>
    <mergeCell ref="C147:C148"/>
    <mergeCell ref="J147:J150"/>
    <mergeCell ref="K147:K150"/>
    <mergeCell ref="L147:L150"/>
    <mergeCell ref="M147:M150"/>
    <mergeCell ref="Y147:Y148"/>
    <mergeCell ref="Z147:Z148"/>
    <mergeCell ref="AA147:AA150"/>
    <mergeCell ref="AR151:AR154"/>
    <mergeCell ref="AC151:AC154"/>
    <mergeCell ref="AE151:AE154"/>
    <mergeCell ref="AF151:AF154"/>
    <mergeCell ref="AG151:AG154"/>
    <mergeCell ref="AK151:AK154"/>
    <mergeCell ref="AL151:AL154"/>
    <mergeCell ref="L151:L154"/>
    <mergeCell ref="M151:M154"/>
    <mergeCell ref="Y151:Y152"/>
    <mergeCell ref="Z151:Z152"/>
    <mergeCell ref="AA151:AA154"/>
    <mergeCell ref="AB151:AB154"/>
    <mergeCell ref="AX147:AX150"/>
    <mergeCell ref="AY147:AY148"/>
    <mergeCell ref="C149:C150"/>
    <mergeCell ref="Y149:Y150"/>
    <mergeCell ref="Z149:Z150"/>
    <mergeCell ref="AT149:AT150"/>
    <mergeCell ref="AU149:AU150"/>
    <mergeCell ref="AV149:AV150"/>
    <mergeCell ref="AW149:AW150"/>
    <mergeCell ref="AX143:AX146"/>
    <mergeCell ref="AY143:AY144"/>
    <mergeCell ref="C145:C146"/>
    <mergeCell ref="Y145:Y146"/>
    <mergeCell ref="Z145:Z146"/>
    <mergeCell ref="AT145:AT146"/>
    <mergeCell ref="AU145:AU146"/>
    <mergeCell ref="AV145:AV146"/>
    <mergeCell ref="AW145:AW146"/>
    <mergeCell ref="AQ143:AQ146"/>
    <mergeCell ref="AR143:AR146"/>
    <mergeCell ref="AS143:AS146"/>
    <mergeCell ref="AT143:AT144"/>
    <mergeCell ref="AU143:AU144"/>
    <mergeCell ref="AV143:AV144"/>
    <mergeCell ref="AK143:AK146"/>
    <mergeCell ref="AL143:AL146"/>
    <mergeCell ref="AM143:AM146"/>
    <mergeCell ref="AN143:AN146"/>
    <mergeCell ref="AO143:AO146"/>
    <mergeCell ref="AP143:AP146"/>
    <mergeCell ref="AA143:AA146"/>
    <mergeCell ref="AB143:AB146"/>
    <mergeCell ref="AC143:AC146"/>
    <mergeCell ref="AE143:AE146"/>
    <mergeCell ref="AF143:AF146"/>
    <mergeCell ref="AG143:AG146"/>
    <mergeCell ref="M143:M146"/>
    <mergeCell ref="Q143:Q210"/>
    <mergeCell ref="T143:T210"/>
    <mergeCell ref="W143:W210"/>
    <mergeCell ref="AO147:AO150"/>
    <mergeCell ref="Y143:Y144"/>
    <mergeCell ref="Z143:Z144"/>
    <mergeCell ref="S155:S157"/>
    <mergeCell ref="U155:U157"/>
    <mergeCell ref="Y155:Y156"/>
    <mergeCell ref="Z155:Z156"/>
    <mergeCell ref="A143:A210"/>
    <mergeCell ref="B143:B146"/>
    <mergeCell ref="C143:C144"/>
    <mergeCell ref="J143:J146"/>
    <mergeCell ref="K143:K146"/>
    <mergeCell ref="L143:L146"/>
    <mergeCell ref="B151:B154"/>
    <mergeCell ref="C151:C152"/>
    <mergeCell ref="J151:J154"/>
    <mergeCell ref="K151:K154"/>
    <mergeCell ref="AW139:AW140"/>
    <mergeCell ref="B139:B142"/>
    <mergeCell ref="AW143:AW144"/>
    <mergeCell ref="AP147:AP150"/>
    <mergeCell ref="AQ147:AQ150"/>
    <mergeCell ref="AB147:AB150"/>
    <mergeCell ref="AC147:AC150"/>
    <mergeCell ref="AE147:AE150"/>
    <mergeCell ref="AF147:AF150"/>
    <mergeCell ref="AG147:AG150"/>
    <mergeCell ref="AK147:AK150"/>
    <mergeCell ref="AT151:AT152"/>
    <mergeCell ref="AU151:AU152"/>
    <mergeCell ref="AV151:AV152"/>
    <mergeCell ref="AW151:AW152"/>
    <mergeCell ref="AK155:AK158"/>
    <mergeCell ref="AX139:AX142"/>
    <mergeCell ref="AY139:AY140"/>
    <mergeCell ref="C141:C142"/>
    <mergeCell ref="AT141:AT142"/>
    <mergeCell ref="AU141:AU142"/>
    <mergeCell ref="AV141:AV142"/>
    <mergeCell ref="AW141:AW142"/>
    <mergeCell ref="AY141:AY142"/>
    <mergeCell ref="AQ139:AQ142"/>
    <mergeCell ref="AR139:AR142"/>
    <mergeCell ref="AS139:AS142"/>
    <mergeCell ref="AT139:AT140"/>
    <mergeCell ref="AU139:AU140"/>
    <mergeCell ref="AV139:AV140"/>
    <mergeCell ref="AK139:AK142"/>
    <mergeCell ref="AL139:AL142"/>
    <mergeCell ref="AM139:AM142"/>
    <mergeCell ref="AN139:AN142"/>
    <mergeCell ref="AO139:AO142"/>
    <mergeCell ref="AP139:AP142"/>
    <mergeCell ref="Y139:Y142"/>
    <mergeCell ref="AA139:AA142"/>
    <mergeCell ref="AC139:AC142"/>
    <mergeCell ref="AE139:AE142"/>
    <mergeCell ref="AF139:AF142"/>
    <mergeCell ref="AG139:AG142"/>
    <mergeCell ref="C139:C140"/>
    <mergeCell ref="J139:J142"/>
    <mergeCell ref="K139:K142"/>
    <mergeCell ref="L139:L142"/>
    <mergeCell ref="M139:M142"/>
    <mergeCell ref="AW135:AW136"/>
    <mergeCell ref="AX135:AX138"/>
    <mergeCell ref="AY135:AY136"/>
    <mergeCell ref="C137:C138"/>
    <mergeCell ref="AT137:AT138"/>
    <mergeCell ref="AU137:AU138"/>
    <mergeCell ref="AV137:AV138"/>
    <mergeCell ref="AW137:AW138"/>
    <mergeCell ref="AY137:AY138"/>
    <mergeCell ref="AQ135:AQ138"/>
    <mergeCell ref="AR135:AR138"/>
    <mergeCell ref="AS135:AS138"/>
    <mergeCell ref="AT135:AT136"/>
    <mergeCell ref="AU135:AU136"/>
    <mergeCell ref="AV135:AV136"/>
    <mergeCell ref="AK135:AK138"/>
    <mergeCell ref="AL135:AL138"/>
    <mergeCell ref="AM135:AM138"/>
    <mergeCell ref="AN135:AN138"/>
    <mergeCell ref="AO135:AO138"/>
    <mergeCell ref="AP135:AP138"/>
    <mergeCell ref="Y135:Y138"/>
    <mergeCell ref="AA135:AA138"/>
    <mergeCell ref="AC135:AC138"/>
    <mergeCell ref="AE135:AE138"/>
    <mergeCell ref="AF135:AF138"/>
    <mergeCell ref="AG135:AG138"/>
    <mergeCell ref="B135:B138"/>
    <mergeCell ref="C135:C136"/>
    <mergeCell ref="J135:J138"/>
    <mergeCell ref="K135:K138"/>
    <mergeCell ref="L135:L138"/>
    <mergeCell ref="M135:M138"/>
    <mergeCell ref="AW131:AW132"/>
    <mergeCell ref="AX131:AX134"/>
    <mergeCell ref="AY131:AY132"/>
    <mergeCell ref="C133:C134"/>
    <mergeCell ref="AT133:AT134"/>
    <mergeCell ref="AU133:AU134"/>
    <mergeCell ref="AV133:AV134"/>
    <mergeCell ref="AW133:AW134"/>
    <mergeCell ref="AY133:AY134"/>
    <mergeCell ref="AQ131:AQ134"/>
    <mergeCell ref="AR131:AR134"/>
    <mergeCell ref="AS131:AS134"/>
    <mergeCell ref="AT131:AT132"/>
    <mergeCell ref="AU131:AU132"/>
    <mergeCell ref="AV131:AV132"/>
    <mergeCell ref="AK131:AK134"/>
    <mergeCell ref="AL131:AL134"/>
    <mergeCell ref="AM131:AM134"/>
    <mergeCell ref="AN131:AN134"/>
    <mergeCell ref="AO131:AO134"/>
    <mergeCell ref="AP131:AP134"/>
    <mergeCell ref="Y131:Y134"/>
    <mergeCell ref="AA131:AA134"/>
    <mergeCell ref="AC131:AC134"/>
    <mergeCell ref="AE131:AE134"/>
    <mergeCell ref="AF131:AF134"/>
    <mergeCell ref="AG131:AG134"/>
    <mergeCell ref="B131:B134"/>
    <mergeCell ref="C131:C132"/>
    <mergeCell ref="J131:J134"/>
    <mergeCell ref="K131:K134"/>
    <mergeCell ref="L131:L134"/>
    <mergeCell ref="M131:M134"/>
    <mergeCell ref="AW127:AW128"/>
    <mergeCell ref="AX127:AX130"/>
    <mergeCell ref="AY127:AY128"/>
    <mergeCell ref="C129:C130"/>
    <mergeCell ref="AT129:AT130"/>
    <mergeCell ref="AU129:AU130"/>
    <mergeCell ref="AV129:AV130"/>
    <mergeCell ref="AW129:AW130"/>
    <mergeCell ref="AY129:AY130"/>
    <mergeCell ref="AQ127:AQ130"/>
    <mergeCell ref="AR127:AR130"/>
    <mergeCell ref="AS127:AS130"/>
    <mergeCell ref="AT127:AT128"/>
    <mergeCell ref="AU127:AU128"/>
    <mergeCell ref="AV127:AV128"/>
    <mergeCell ref="AK127:AK130"/>
    <mergeCell ref="AL127:AL130"/>
    <mergeCell ref="AM127:AM130"/>
    <mergeCell ref="AN127:AN130"/>
    <mergeCell ref="AO127:AO130"/>
    <mergeCell ref="AP127:AP130"/>
    <mergeCell ref="Y127:Y130"/>
    <mergeCell ref="AA127:AA130"/>
    <mergeCell ref="AC127:AC130"/>
    <mergeCell ref="AE127:AE130"/>
    <mergeCell ref="AF127:AF130"/>
    <mergeCell ref="AG127:AG130"/>
    <mergeCell ref="B127:B130"/>
    <mergeCell ref="C127:C128"/>
    <mergeCell ref="J127:J130"/>
    <mergeCell ref="K127:K130"/>
    <mergeCell ref="L127:L130"/>
    <mergeCell ref="M127:M130"/>
    <mergeCell ref="AW123:AW124"/>
    <mergeCell ref="AX123:AX126"/>
    <mergeCell ref="AY123:AY124"/>
    <mergeCell ref="C125:C126"/>
    <mergeCell ref="AT125:AT126"/>
    <mergeCell ref="AU125:AU126"/>
    <mergeCell ref="AV125:AV126"/>
    <mergeCell ref="AW125:AW126"/>
    <mergeCell ref="AY125:AY126"/>
    <mergeCell ref="AQ123:AQ126"/>
    <mergeCell ref="AR123:AR126"/>
    <mergeCell ref="AS123:AS126"/>
    <mergeCell ref="AT123:AT124"/>
    <mergeCell ref="AU123:AU124"/>
    <mergeCell ref="AV123:AV124"/>
    <mergeCell ref="AK123:AK126"/>
    <mergeCell ref="AL123:AL126"/>
    <mergeCell ref="AM123:AM126"/>
    <mergeCell ref="AN123:AN126"/>
    <mergeCell ref="AO123:AO126"/>
    <mergeCell ref="AP123:AP126"/>
    <mergeCell ref="Y123:Y126"/>
    <mergeCell ref="AA123:AA126"/>
    <mergeCell ref="AC123:AC126"/>
    <mergeCell ref="AE123:AE126"/>
    <mergeCell ref="AF123:AF126"/>
    <mergeCell ref="AG123:AG126"/>
    <mergeCell ref="B123:B126"/>
    <mergeCell ref="C123:C124"/>
    <mergeCell ref="J123:J126"/>
    <mergeCell ref="K123:K126"/>
    <mergeCell ref="L123:L126"/>
    <mergeCell ref="M123:M126"/>
    <mergeCell ref="AW119:AW120"/>
    <mergeCell ref="AX119:AX122"/>
    <mergeCell ref="AY119:AY120"/>
    <mergeCell ref="C121:C122"/>
    <mergeCell ref="AT121:AT122"/>
    <mergeCell ref="AU121:AU122"/>
    <mergeCell ref="AV121:AV122"/>
    <mergeCell ref="AW121:AW122"/>
    <mergeCell ref="AY121:AY122"/>
    <mergeCell ref="AQ119:AQ122"/>
    <mergeCell ref="AR119:AR122"/>
    <mergeCell ref="AS119:AS122"/>
    <mergeCell ref="AT119:AT120"/>
    <mergeCell ref="AU119:AU120"/>
    <mergeCell ref="AV119:AV120"/>
    <mergeCell ref="AK119:AK122"/>
    <mergeCell ref="AL119:AL122"/>
    <mergeCell ref="AM119:AM122"/>
    <mergeCell ref="AN119:AN122"/>
    <mergeCell ref="AO119:AO122"/>
    <mergeCell ref="AP119:AP122"/>
    <mergeCell ref="Y119:Y122"/>
    <mergeCell ref="AA119:AA122"/>
    <mergeCell ref="AC119:AC122"/>
    <mergeCell ref="AE119:AE122"/>
    <mergeCell ref="AF119:AF122"/>
    <mergeCell ref="AG119:AG122"/>
    <mergeCell ref="B119:B122"/>
    <mergeCell ref="C119:C120"/>
    <mergeCell ref="J119:J122"/>
    <mergeCell ref="K119:K122"/>
    <mergeCell ref="L119:L122"/>
    <mergeCell ref="M119:M122"/>
    <mergeCell ref="AW115:AW116"/>
    <mergeCell ref="AX115:AX118"/>
    <mergeCell ref="AY115:AY116"/>
    <mergeCell ref="C117:C118"/>
    <mergeCell ref="AT117:AT118"/>
    <mergeCell ref="AU117:AU118"/>
    <mergeCell ref="AV117:AV118"/>
    <mergeCell ref="AW117:AW118"/>
    <mergeCell ref="AY117:AY118"/>
    <mergeCell ref="AQ115:AQ118"/>
    <mergeCell ref="AR115:AR118"/>
    <mergeCell ref="AS115:AS118"/>
    <mergeCell ref="AT115:AT116"/>
    <mergeCell ref="AU115:AU116"/>
    <mergeCell ref="AV115:AV116"/>
    <mergeCell ref="AK115:AK118"/>
    <mergeCell ref="AL115:AL118"/>
    <mergeCell ref="AM115:AM118"/>
    <mergeCell ref="AN115:AN118"/>
    <mergeCell ref="AO115:AO118"/>
    <mergeCell ref="AP115:AP118"/>
    <mergeCell ref="Y115:Y118"/>
    <mergeCell ref="AA115:AA118"/>
    <mergeCell ref="AC115:AC118"/>
    <mergeCell ref="AE115:AE118"/>
    <mergeCell ref="AF115:AF118"/>
    <mergeCell ref="AG115:AG118"/>
    <mergeCell ref="B115:B118"/>
    <mergeCell ref="C115:C116"/>
    <mergeCell ref="J115:J118"/>
    <mergeCell ref="K115:K118"/>
    <mergeCell ref="L115:L118"/>
    <mergeCell ref="M115:M118"/>
    <mergeCell ref="AW111:AW112"/>
    <mergeCell ref="AX111:AX114"/>
    <mergeCell ref="AY111:AY112"/>
    <mergeCell ref="C113:C114"/>
    <mergeCell ref="AT113:AT114"/>
    <mergeCell ref="AU113:AU114"/>
    <mergeCell ref="AV113:AV114"/>
    <mergeCell ref="AW113:AW114"/>
    <mergeCell ref="AY113:AY114"/>
    <mergeCell ref="AQ111:AQ114"/>
    <mergeCell ref="AR111:AR114"/>
    <mergeCell ref="AS111:AS114"/>
    <mergeCell ref="AT111:AT112"/>
    <mergeCell ref="AU111:AU112"/>
    <mergeCell ref="AV111:AV112"/>
    <mergeCell ref="AK111:AK114"/>
    <mergeCell ref="AL111:AL114"/>
    <mergeCell ref="AM111:AM114"/>
    <mergeCell ref="AN111:AN114"/>
    <mergeCell ref="AO111:AO114"/>
    <mergeCell ref="AP111:AP114"/>
    <mergeCell ref="Y111:Y114"/>
    <mergeCell ref="AA111:AA114"/>
    <mergeCell ref="AC111:AC114"/>
    <mergeCell ref="AE111:AE114"/>
    <mergeCell ref="AF111:AF114"/>
    <mergeCell ref="AG111:AG114"/>
    <mergeCell ref="B111:B114"/>
    <mergeCell ref="C111:C112"/>
    <mergeCell ref="J111:J114"/>
    <mergeCell ref="K111:K114"/>
    <mergeCell ref="L111:L114"/>
    <mergeCell ref="M111:M114"/>
    <mergeCell ref="C109:C110"/>
    <mergeCell ref="AT109:AT110"/>
    <mergeCell ref="AU109:AU110"/>
    <mergeCell ref="AV109:AV110"/>
    <mergeCell ref="AW109:AW110"/>
    <mergeCell ref="AY109:AY110"/>
    <mergeCell ref="AT107:AT108"/>
    <mergeCell ref="AU107:AU108"/>
    <mergeCell ref="AV107:AV108"/>
    <mergeCell ref="AW107:AW108"/>
    <mergeCell ref="AX107:AX110"/>
    <mergeCell ref="AY107:AY108"/>
    <mergeCell ref="AN107:AN110"/>
    <mergeCell ref="AO107:AO110"/>
    <mergeCell ref="AP107:AP110"/>
    <mergeCell ref="AQ107:AQ110"/>
    <mergeCell ref="AR107:AR110"/>
    <mergeCell ref="AS107:AS110"/>
    <mergeCell ref="AE107:AE110"/>
    <mergeCell ref="AF107:AF110"/>
    <mergeCell ref="AG107:AG110"/>
    <mergeCell ref="AK107:AK110"/>
    <mergeCell ref="AL107:AL110"/>
    <mergeCell ref="AM107:AM110"/>
    <mergeCell ref="AY105:AY106"/>
    <mergeCell ref="B107:B110"/>
    <mergeCell ref="C107:C108"/>
    <mergeCell ref="J107:J110"/>
    <mergeCell ref="K107:K110"/>
    <mergeCell ref="L107:L110"/>
    <mergeCell ref="M107:M110"/>
    <mergeCell ref="Y107:Y110"/>
    <mergeCell ref="AA107:AA110"/>
    <mergeCell ref="AC107:AC110"/>
    <mergeCell ref="AW103:AW104"/>
    <mergeCell ref="AX103:AX106"/>
    <mergeCell ref="AY103:AY104"/>
    <mergeCell ref="C105:C106"/>
    <mergeCell ref="Y105:Y106"/>
    <mergeCell ref="Z105:Z106"/>
    <mergeCell ref="AT105:AT106"/>
    <mergeCell ref="AU105:AU106"/>
    <mergeCell ref="AV105:AV106"/>
    <mergeCell ref="AW105:AW106"/>
    <mergeCell ref="AQ103:AQ106"/>
    <mergeCell ref="AR103:AR106"/>
    <mergeCell ref="AS103:AS106"/>
    <mergeCell ref="AT103:AT104"/>
    <mergeCell ref="AU103:AU104"/>
    <mergeCell ref="AV103:AV104"/>
    <mergeCell ref="AK103:AK106"/>
    <mergeCell ref="AL103:AL106"/>
    <mergeCell ref="AM103:AM106"/>
    <mergeCell ref="AN103:AN106"/>
    <mergeCell ref="AO103:AO106"/>
    <mergeCell ref="AP103:AP106"/>
    <mergeCell ref="AA103:AA106"/>
    <mergeCell ref="AB103:AB106"/>
    <mergeCell ref="AC103:AC106"/>
    <mergeCell ref="AE103:AE106"/>
    <mergeCell ref="AF103:AF106"/>
    <mergeCell ref="AG103:AG106"/>
    <mergeCell ref="AW101:AW102"/>
    <mergeCell ref="AY101:AY102"/>
    <mergeCell ref="B103:B106"/>
    <mergeCell ref="C103:C104"/>
    <mergeCell ref="J103:J106"/>
    <mergeCell ref="K103:K106"/>
    <mergeCell ref="L103:L106"/>
    <mergeCell ref="M103:M106"/>
    <mergeCell ref="Y103:Y104"/>
    <mergeCell ref="Z103:Z104"/>
    <mergeCell ref="AV99:AV100"/>
    <mergeCell ref="AW99:AW100"/>
    <mergeCell ref="AX99:AX102"/>
    <mergeCell ref="AY99:AY100"/>
    <mergeCell ref="C101:C102"/>
    <mergeCell ref="Y101:Y102"/>
    <mergeCell ref="Z101:Z102"/>
    <mergeCell ref="AT101:AT102"/>
    <mergeCell ref="AU101:AU102"/>
    <mergeCell ref="AV101:AV102"/>
    <mergeCell ref="AP99:AP102"/>
    <mergeCell ref="AQ99:AQ102"/>
    <mergeCell ref="AR99:AR102"/>
    <mergeCell ref="AS99:AS102"/>
    <mergeCell ref="AT99:AT100"/>
    <mergeCell ref="AU99:AU100"/>
    <mergeCell ref="L95:L98"/>
    <mergeCell ref="AG99:AG102"/>
    <mergeCell ref="AK99:AK102"/>
    <mergeCell ref="AL99:AL102"/>
    <mergeCell ref="AM99:AM102"/>
    <mergeCell ref="AN99:AN102"/>
    <mergeCell ref="AO99:AO102"/>
    <mergeCell ref="Z99:Z100"/>
    <mergeCell ref="AA99:AA102"/>
    <mergeCell ref="AB99:AB102"/>
    <mergeCell ref="AC99:AC102"/>
    <mergeCell ref="AE99:AE102"/>
    <mergeCell ref="AF99:AF102"/>
    <mergeCell ref="AV97:AV98"/>
    <mergeCell ref="AW97:AW98"/>
    <mergeCell ref="AY97:AY98"/>
    <mergeCell ref="B99:B102"/>
    <mergeCell ref="C99:C100"/>
    <mergeCell ref="J99:J102"/>
    <mergeCell ref="K99:K102"/>
    <mergeCell ref="L99:L102"/>
    <mergeCell ref="M99:M102"/>
    <mergeCell ref="Y99:Y100"/>
    <mergeCell ref="B95:B98"/>
    <mergeCell ref="M95:M98"/>
    <mergeCell ref="AK91:AK94"/>
    <mergeCell ref="AU95:AU96"/>
    <mergeCell ref="AV95:AV96"/>
    <mergeCell ref="AW95:AW96"/>
    <mergeCell ref="AX95:AX98"/>
    <mergeCell ref="AY95:AY96"/>
    <mergeCell ref="C97:C98"/>
    <mergeCell ref="Y97:Y98"/>
    <mergeCell ref="Z97:Z98"/>
    <mergeCell ref="AT97:AT98"/>
    <mergeCell ref="AU97:AU98"/>
    <mergeCell ref="AO95:AO98"/>
    <mergeCell ref="AP95:AP98"/>
    <mergeCell ref="AQ95:AQ98"/>
    <mergeCell ref="AR95:AR98"/>
    <mergeCell ref="AS95:AS98"/>
    <mergeCell ref="AT95:AT96"/>
    <mergeCell ref="AF95:AF98"/>
    <mergeCell ref="AG95:AG98"/>
    <mergeCell ref="AK95:AK98"/>
    <mergeCell ref="AL95:AL98"/>
    <mergeCell ref="AM95:AM98"/>
    <mergeCell ref="AN95:AN98"/>
    <mergeCell ref="Y95:Y96"/>
    <mergeCell ref="Z95:Z96"/>
    <mergeCell ref="AA95:AA98"/>
    <mergeCell ref="AB95:AB98"/>
    <mergeCell ref="AC95:AC98"/>
    <mergeCell ref="AE95:AE98"/>
    <mergeCell ref="C95:C96"/>
    <mergeCell ref="J95:J98"/>
    <mergeCell ref="K95:K98"/>
    <mergeCell ref="AL87:AL90"/>
    <mergeCell ref="AM87:AM90"/>
    <mergeCell ref="AN87:AN90"/>
    <mergeCell ref="AO87:AO90"/>
    <mergeCell ref="AP87:AP90"/>
    <mergeCell ref="AX91:AX94"/>
    <mergeCell ref="AY91:AY92"/>
    <mergeCell ref="C93:C94"/>
    <mergeCell ref="Y93:Y94"/>
    <mergeCell ref="Z93:Z94"/>
    <mergeCell ref="AT93:AT94"/>
    <mergeCell ref="AU93:AU94"/>
    <mergeCell ref="AV93:AV94"/>
    <mergeCell ref="AW93:AW94"/>
    <mergeCell ref="AY93:AY94"/>
    <mergeCell ref="AR91:AR94"/>
    <mergeCell ref="AS91:AS94"/>
    <mergeCell ref="AT91:AT92"/>
    <mergeCell ref="AU91:AU92"/>
    <mergeCell ref="AV91:AV92"/>
    <mergeCell ref="AW91:AW92"/>
    <mergeCell ref="AL91:AL94"/>
    <mergeCell ref="AM91:AM94"/>
    <mergeCell ref="AN91:AN94"/>
    <mergeCell ref="AO91:AO94"/>
    <mergeCell ref="AP91:AP94"/>
    <mergeCell ref="AQ91:AQ94"/>
    <mergeCell ref="AB91:AB94"/>
    <mergeCell ref="AC91:AC94"/>
    <mergeCell ref="AE91:AE94"/>
    <mergeCell ref="AF91:AF94"/>
    <mergeCell ref="AG91:AG94"/>
    <mergeCell ref="AX83:AX86"/>
    <mergeCell ref="AM83:AM86"/>
    <mergeCell ref="AN83:AN86"/>
    <mergeCell ref="AO83:AO86"/>
    <mergeCell ref="AP83:AP86"/>
    <mergeCell ref="AQ83:AQ86"/>
    <mergeCell ref="AY89:AY90"/>
    <mergeCell ref="B91:B94"/>
    <mergeCell ref="C91:C92"/>
    <mergeCell ref="J91:J94"/>
    <mergeCell ref="K91:K94"/>
    <mergeCell ref="L91:L94"/>
    <mergeCell ref="M91:M94"/>
    <mergeCell ref="Y91:Y92"/>
    <mergeCell ref="Z91:Z92"/>
    <mergeCell ref="AA91:AA94"/>
    <mergeCell ref="AW87:AW88"/>
    <mergeCell ref="AX87:AX90"/>
    <mergeCell ref="AY87:AY88"/>
    <mergeCell ref="C89:C90"/>
    <mergeCell ref="Y89:Y90"/>
    <mergeCell ref="Z89:Z90"/>
    <mergeCell ref="AT89:AT90"/>
    <mergeCell ref="AU89:AU90"/>
    <mergeCell ref="AV89:AV90"/>
    <mergeCell ref="AW89:AW90"/>
    <mergeCell ref="AQ87:AQ90"/>
    <mergeCell ref="AR87:AR90"/>
    <mergeCell ref="AS87:AS90"/>
    <mergeCell ref="AT87:AT88"/>
    <mergeCell ref="AU87:AU88"/>
    <mergeCell ref="AV87:AV88"/>
    <mergeCell ref="AY81:AY82"/>
    <mergeCell ref="AR79:AR82"/>
    <mergeCell ref="AS79:AS82"/>
    <mergeCell ref="AT79:AT80"/>
    <mergeCell ref="AU79:AU80"/>
    <mergeCell ref="AV79:AV80"/>
    <mergeCell ref="AW79:AW80"/>
    <mergeCell ref="AL79:AL82"/>
    <mergeCell ref="AM79:AM82"/>
    <mergeCell ref="AN79:AN82"/>
    <mergeCell ref="AA87:AA90"/>
    <mergeCell ref="AB87:AB90"/>
    <mergeCell ref="AC87:AC90"/>
    <mergeCell ref="AE87:AE90"/>
    <mergeCell ref="AF87:AF90"/>
    <mergeCell ref="AG87:AG90"/>
    <mergeCell ref="B87:B90"/>
    <mergeCell ref="C87:C88"/>
    <mergeCell ref="J87:J90"/>
    <mergeCell ref="K87:K90"/>
    <mergeCell ref="L87:L90"/>
    <mergeCell ref="M87:M90"/>
    <mergeCell ref="AY83:AY84"/>
    <mergeCell ref="C85:C86"/>
    <mergeCell ref="Y85:Y86"/>
    <mergeCell ref="Z85:Z86"/>
    <mergeCell ref="AT85:AT86"/>
    <mergeCell ref="AU85:AU86"/>
    <mergeCell ref="AV85:AV86"/>
    <mergeCell ref="AW85:AW86"/>
    <mergeCell ref="AY85:AY86"/>
    <mergeCell ref="AS83:AS86"/>
    <mergeCell ref="AY77:AY78"/>
    <mergeCell ref="B79:B82"/>
    <mergeCell ref="C79:C80"/>
    <mergeCell ref="J79:J82"/>
    <mergeCell ref="K79:K82"/>
    <mergeCell ref="L79:L82"/>
    <mergeCell ref="M79:M82"/>
    <mergeCell ref="Y79:Y80"/>
    <mergeCell ref="Z79:Z80"/>
    <mergeCell ref="AA79:AA82"/>
    <mergeCell ref="AR83:AR86"/>
    <mergeCell ref="AC83:AC86"/>
    <mergeCell ref="AE83:AE86"/>
    <mergeCell ref="AF83:AF86"/>
    <mergeCell ref="AG83:AG86"/>
    <mergeCell ref="AK83:AK86"/>
    <mergeCell ref="AL83:AL86"/>
    <mergeCell ref="L83:L86"/>
    <mergeCell ref="M83:M86"/>
    <mergeCell ref="Y83:Y84"/>
    <mergeCell ref="Z83:Z84"/>
    <mergeCell ref="AA83:AA86"/>
    <mergeCell ref="AB83:AB86"/>
    <mergeCell ref="AX79:AX82"/>
    <mergeCell ref="AY79:AY80"/>
    <mergeCell ref="C81:C82"/>
    <mergeCell ref="Y81:Y82"/>
    <mergeCell ref="Z81:Z82"/>
    <mergeCell ref="AT81:AT82"/>
    <mergeCell ref="AU81:AU82"/>
    <mergeCell ref="AV81:AV82"/>
    <mergeCell ref="AW81:AW82"/>
    <mergeCell ref="AX75:AX78"/>
    <mergeCell ref="AY75:AY76"/>
    <mergeCell ref="C77:C78"/>
    <mergeCell ref="Y77:Y78"/>
    <mergeCell ref="Z77:Z78"/>
    <mergeCell ref="AT77:AT78"/>
    <mergeCell ref="AU77:AU78"/>
    <mergeCell ref="AV77:AV78"/>
    <mergeCell ref="AW77:AW78"/>
    <mergeCell ref="AQ75:AQ78"/>
    <mergeCell ref="AR75:AR78"/>
    <mergeCell ref="AS75:AS78"/>
    <mergeCell ref="AT75:AT76"/>
    <mergeCell ref="AU75:AU76"/>
    <mergeCell ref="AV75:AV76"/>
    <mergeCell ref="AK75:AK78"/>
    <mergeCell ref="AL75:AL78"/>
    <mergeCell ref="AM75:AM78"/>
    <mergeCell ref="AN75:AN78"/>
    <mergeCell ref="AO75:AO78"/>
    <mergeCell ref="AP75:AP78"/>
    <mergeCell ref="AA75:AA78"/>
    <mergeCell ref="AB75:AB78"/>
    <mergeCell ref="AC75:AC78"/>
    <mergeCell ref="AE75:AE78"/>
    <mergeCell ref="AF75:AF78"/>
    <mergeCell ref="AG75:AG78"/>
    <mergeCell ref="M75:M78"/>
    <mergeCell ref="Q75:Q142"/>
    <mergeCell ref="T75:T142"/>
    <mergeCell ref="W75:W142"/>
    <mergeCell ref="AO79:AO82"/>
    <mergeCell ref="Y75:Y76"/>
    <mergeCell ref="Z75:Z76"/>
    <mergeCell ref="S87:S89"/>
    <mergeCell ref="U87:U89"/>
    <mergeCell ref="Y87:Y88"/>
    <mergeCell ref="Z87:Z88"/>
    <mergeCell ref="A75:A142"/>
    <mergeCell ref="B75:B78"/>
    <mergeCell ref="C75:C76"/>
    <mergeCell ref="J75:J78"/>
    <mergeCell ref="K75:K78"/>
    <mergeCell ref="L75:L78"/>
    <mergeCell ref="B83:B86"/>
    <mergeCell ref="C83:C84"/>
    <mergeCell ref="J83:J86"/>
    <mergeCell ref="K83:K86"/>
    <mergeCell ref="AW71:AW72"/>
    <mergeCell ref="B71:B74"/>
    <mergeCell ref="AW75:AW76"/>
    <mergeCell ref="AP79:AP82"/>
    <mergeCell ref="AQ79:AQ82"/>
    <mergeCell ref="AB79:AB82"/>
    <mergeCell ref="AC79:AC82"/>
    <mergeCell ref="AE79:AE82"/>
    <mergeCell ref="AF79:AF82"/>
    <mergeCell ref="AG79:AG82"/>
    <mergeCell ref="AK79:AK82"/>
    <mergeCell ref="AT83:AT84"/>
    <mergeCell ref="AU83:AU84"/>
    <mergeCell ref="AV83:AV84"/>
    <mergeCell ref="AW83:AW84"/>
    <mergeCell ref="AK87:AK90"/>
    <mergeCell ref="AX71:AX74"/>
    <mergeCell ref="AY71:AY72"/>
    <mergeCell ref="C73:C74"/>
    <mergeCell ref="AT73:AT74"/>
    <mergeCell ref="AU73:AU74"/>
    <mergeCell ref="AV73:AV74"/>
    <mergeCell ref="AW73:AW74"/>
    <mergeCell ref="AY73:AY74"/>
    <mergeCell ref="AQ71:AQ74"/>
    <mergeCell ref="AR71:AR74"/>
    <mergeCell ref="AS71:AS74"/>
    <mergeCell ref="AT71:AT72"/>
    <mergeCell ref="AU71:AU72"/>
    <mergeCell ref="AV71:AV72"/>
    <mergeCell ref="AK71:AK74"/>
    <mergeCell ref="AL71:AL74"/>
    <mergeCell ref="AM71:AM74"/>
    <mergeCell ref="AN71:AN74"/>
    <mergeCell ref="AO71:AO74"/>
    <mergeCell ref="AP71:AP74"/>
    <mergeCell ref="Y71:Y74"/>
    <mergeCell ref="AA71:AA74"/>
    <mergeCell ref="AC71:AC74"/>
    <mergeCell ref="AE71:AE74"/>
    <mergeCell ref="AF71:AF74"/>
    <mergeCell ref="AG71:AG74"/>
    <mergeCell ref="C71:C72"/>
    <mergeCell ref="J71:J74"/>
    <mergeCell ref="K71:K74"/>
    <mergeCell ref="L71:L74"/>
    <mergeCell ref="M71:M74"/>
    <mergeCell ref="AW67:AW68"/>
    <mergeCell ref="AX67:AX70"/>
    <mergeCell ref="AY67:AY68"/>
    <mergeCell ref="C69:C70"/>
    <mergeCell ref="AT69:AT70"/>
    <mergeCell ref="AU69:AU70"/>
    <mergeCell ref="AV69:AV70"/>
    <mergeCell ref="AW69:AW70"/>
    <mergeCell ref="AY69:AY70"/>
    <mergeCell ref="AQ67:AQ70"/>
    <mergeCell ref="AR67:AR70"/>
    <mergeCell ref="AS67:AS70"/>
    <mergeCell ref="AT67:AT68"/>
    <mergeCell ref="AU67:AU68"/>
    <mergeCell ref="AV67:AV68"/>
    <mergeCell ref="AK67:AK70"/>
    <mergeCell ref="AL67:AL70"/>
    <mergeCell ref="AM67:AM70"/>
    <mergeCell ref="AN67:AN70"/>
    <mergeCell ref="AO67:AO70"/>
    <mergeCell ref="AP67:AP70"/>
    <mergeCell ref="Y67:Y70"/>
    <mergeCell ref="AA67:AA70"/>
    <mergeCell ref="AC67:AC70"/>
    <mergeCell ref="AE67:AE70"/>
    <mergeCell ref="AF67:AF70"/>
    <mergeCell ref="AG67:AG70"/>
    <mergeCell ref="B67:B70"/>
    <mergeCell ref="C67:C68"/>
    <mergeCell ref="J67:J70"/>
    <mergeCell ref="K67:K70"/>
    <mergeCell ref="L67:L70"/>
    <mergeCell ref="M67:M70"/>
    <mergeCell ref="AW63:AW64"/>
    <mergeCell ref="AX63:AX66"/>
    <mergeCell ref="AY63:AY64"/>
    <mergeCell ref="C65:C66"/>
    <mergeCell ref="AT65:AT66"/>
    <mergeCell ref="AU65:AU66"/>
    <mergeCell ref="AV65:AV66"/>
    <mergeCell ref="AW65:AW66"/>
    <mergeCell ref="AY65:AY66"/>
    <mergeCell ref="AQ63:AQ66"/>
    <mergeCell ref="AR63:AR66"/>
    <mergeCell ref="AS63:AS66"/>
    <mergeCell ref="AT63:AT64"/>
    <mergeCell ref="AU63:AU64"/>
    <mergeCell ref="AV63:AV64"/>
    <mergeCell ref="AK63:AK66"/>
    <mergeCell ref="AL63:AL66"/>
    <mergeCell ref="AM63:AM66"/>
    <mergeCell ref="AN63:AN66"/>
    <mergeCell ref="AO63:AO66"/>
    <mergeCell ref="AP63:AP66"/>
    <mergeCell ref="Y63:Y66"/>
    <mergeCell ref="AA63:AA66"/>
    <mergeCell ref="AC63:AC66"/>
    <mergeCell ref="AE63:AE66"/>
    <mergeCell ref="AF63:AF66"/>
    <mergeCell ref="AG63:AG66"/>
    <mergeCell ref="B63:B66"/>
    <mergeCell ref="C63:C64"/>
    <mergeCell ref="J63:J66"/>
    <mergeCell ref="K63:K66"/>
    <mergeCell ref="L63:L66"/>
    <mergeCell ref="M63:M66"/>
    <mergeCell ref="AW59:AW60"/>
    <mergeCell ref="AX59:AX62"/>
    <mergeCell ref="AY59:AY60"/>
    <mergeCell ref="C61:C62"/>
    <mergeCell ref="AT61:AT62"/>
    <mergeCell ref="AU61:AU62"/>
    <mergeCell ref="AV61:AV62"/>
    <mergeCell ref="AW61:AW62"/>
    <mergeCell ref="AY61:AY62"/>
    <mergeCell ref="AQ59:AQ62"/>
    <mergeCell ref="AR59:AR62"/>
    <mergeCell ref="AS59:AS62"/>
    <mergeCell ref="AT59:AT60"/>
    <mergeCell ref="AU59:AU60"/>
    <mergeCell ref="AV59:AV60"/>
    <mergeCell ref="AK59:AK62"/>
    <mergeCell ref="AL59:AL62"/>
    <mergeCell ref="AM59:AM62"/>
    <mergeCell ref="AN59:AN62"/>
    <mergeCell ref="AO59:AO62"/>
    <mergeCell ref="AP59:AP62"/>
    <mergeCell ref="Y59:Y62"/>
    <mergeCell ref="AA59:AA62"/>
    <mergeCell ref="AC59:AC62"/>
    <mergeCell ref="AE59:AE62"/>
    <mergeCell ref="AF59:AF62"/>
    <mergeCell ref="AG59:AG62"/>
    <mergeCell ref="B59:B62"/>
    <mergeCell ref="C59:C60"/>
    <mergeCell ref="J59:J62"/>
    <mergeCell ref="K59:K62"/>
    <mergeCell ref="L59:L62"/>
    <mergeCell ref="M59:M62"/>
    <mergeCell ref="AW55:AW56"/>
    <mergeCell ref="AX55:AX58"/>
    <mergeCell ref="AY55:AY56"/>
    <mergeCell ref="C57:C58"/>
    <mergeCell ref="AT57:AT58"/>
    <mergeCell ref="AU57:AU58"/>
    <mergeCell ref="AV57:AV58"/>
    <mergeCell ref="AW57:AW58"/>
    <mergeCell ref="AY57:AY58"/>
    <mergeCell ref="AQ55:AQ58"/>
    <mergeCell ref="AR55:AR58"/>
    <mergeCell ref="AS55:AS58"/>
    <mergeCell ref="AT55:AT56"/>
    <mergeCell ref="AU55:AU56"/>
    <mergeCell ref="AV55:AV56"/>
    <mergeCell ref="AK55:AK58"/>
    <mergeCell ref="AL55:AL58"/>
    <mergeCell ref="AM55:AM58"/>
    <mergeCell ref="AN55:AN58"/>
    <mergeCell ref="AO55:AO58"/>
    <mergeCell ref="AP55:AP58"/>
    <mergeCell ref="Y55:Y58"/>
    <mergeCell ref="AA55:AA58"/>
    <mergeCell ref="AC55:AC58"/>
    <mergeCell ref="AE55:AE58"/>
    <mergeCell ref="AF55:AF58"/>
    <mergeCell ref="AG55:AG58"/>
    <mergeCell ref="B55:B58"/>
    <mergeCell ref="C55:C56"/>
    <mergeCell ref="J55:J58"/>
    <mergeCell ref="K55:K58"/>
    <mergeCell ref="L55:L58"/>
    <mergeCell ref="M55:M58"/>
    <mergeCell ref="AW51:AW52"/>
    <mergeCell ref="AX51:AX54"/>
    <mergeCell ref="AY51:AY52"/>
    <mergeCell ref="C53:C54"/>
    <mergeCell ref="AT53:AT54"/>
    <mergeCell ref="AU53:AU54"/>
    <mergeCell ref="AV53:AV54"/>
    <mergeCell ref="AW53:AW54"/>
    <mergeCell ref="AY53:AY54"/>
    <mergeCell ref="AQ51:AQ54"/>
    <mergeCell ref="AR51:AR54"/>
    <mergeCell ref="AS51:AS54"/>
    <mergeCell ref="AT51:AT52"/>
    <mergeCell ref="AU51:AU52"/>
    <mergeCell ref="AV51:AV52"/>
    <mergeCell ref="AK51:AK54"/>
    <mergeCell ref="AL51:AL54"/>
    <mergeCell ref="AM51:AM54"/>
    <mergeCell ref="AN51:AN54"/>
    <mergeCell ref="AO51:AO54"/>
    <mergeCell ref="AP51:AP54"/>
    <mergeCell ref="Y51:Y54"/>
    <mergeCell ref="AA51:AA54"/>
    <mergeCell ref="AC51:AC54"/>
    <mergeCell ref="AE51:AE54"/>
    <mergeCell ref="AF51:AF54"/>
    <mergeCell ref="AG51:AG54"/>
    <mergeCell ref="B51:B54"/>
    <mergeCell ref="C51:C52"/>
    <mergeCell ref="J51:J54"/>
    <mergeCell ref="K51:K54"/>
    <mergeCell ref="L51:L54"/>
    <mergeCell ref="M51:M54"/>
    <mergeCell ref="AW47:AW48"/>
    <mergeCell ref="AX47:AX50"/>
    <mergeCell ref="AY47:AY48"/>
    <mergeCell ref="C49:C50"/>
    <mergeCell ref="AT49:AT50"/>
    <mergeCell ref="AU49:AU50"/>
    <mergeCell ref="AV49:AV50"/>
    <mergeCell ref="AW49:AW50"/>
    <mergeCell ref="AY49:AY50"/>
    <mergeCell ref="AQ47:AQ50"/>
    <mergeCell ref="AR47:AR50"/>
    <mergeCell ref="AS47:AS50"/>
    <mergeCell ref="AT47:AT48"/>
    <mergeCell ref="AU47:AU48"/>
    <mergeCell ref="AV47:AV48"/>
    <mergeCell ref="AK47:AK50"/>
    <mergeCell ref="AL47:AL50"/>
    <mergeCell ref="AM47:AM50"/>
    <mergeCell ref="AN47:AN50"/>
    <mergeCell ref="AO47:AO50"/>
    <mergeCell ref="AP47:AP50"/>
    <mergeCell ref="Y47:Y50"/>
    <mergeCell ref="AA47:AA50"/>
    <mergeCell ref="AC47:AC50"/>
    <mergeCell ref="AE47:AE50"/>
    <mergeCell ref="AF47:AF50"/>
    <mergeCell ref="AG47:AG50"/>
    <mergeCell ref="B47:B50"/>
    <mergeCell ref="C47:C48"/>
    <mergeCell ref="J47:J50"/>
    <mergeCell ref="K47:K50"/>
    <mergeCell ref="L47:L50"/>
    <mergeCell ref="M47:M50"/>
    <mergeCell ref="AW43:AW44"/>
    <mergeCell ref="AX43:AX46"/>
    <mergeCell ref="AY43:AY44"/>
    <mergeCell ref="C45:C46"/>
    <mergeCell ref="AT45:AT46"/>
    <mergeCell ref="AU45:AU46"/>
    <mergeCell ref="AV45:AV46"/>
    <mergeCell ref="AW45:AW46"/>
    <mergeCell ref="AY45:AY46"/>
    <mergeCell ref="AQ43:AQ46"/>
    <mergeCell ref="AR43:AR46"/>
    <mergeCell ref="AS43:AS46"/>
    <mergeCell ref="AT43:AT44"/>
    <mergeCell ref="AU43:AU44"/>
    <mergeCell ref="AV43:AV44"/>
    <mergeCell ref="AK43:AK46"/>
    <mergeCell ref="AL43:AL46"/>
    <mergeCell ref="AM43:AM46"/>
    <mergeCell ref="AN43:AN46"/>
    <mergeCell ref="AO43:AO46"/>
    <mergeCell ref="AP43:AP46"/>
    <mergeCell ref="Y43:Y46"/>
    <mergeCell ref="AA43:AA46"/>
    <mergeCell ref="AC43:AC46"/>
    <mergeCell ref="AE43:AE46"/>
    <mergeCell ref="AF43:AF46"/>
    <mergeCell ref="AG43:AG46"/>
    <mergeCell ref="B43:B46"/>
    <mergeCell ref="C43:C44"/>
    <mergeCell ref="J43:J46"/>
    <mergeCell ref="K43:K46"/>
    <mergeCell ref="L43:L46"/>
    <mergeCell ref="M43:M46"/>
    <mergeCell ref="AW39:AW40"/>
    <mergeCell ref="AX39:AX42"/>
    <mergeCell ref="AY39:AY40"/>
    <mergeCell ref="C41:C42"/>
    <mergeCell ref="AT41:AT42"/>
    <mergeCell ref="AU41:AU42"/>
    <mergeCell ref="AV41:AV42"/>
    <mergeCell ref="AW41:AW42"/>
    <mergeCell ref="AY41:AY42"/>
    <mergeCell ref="AQ39:AQ42"/>
    <mergeCell ref="AR39:AR42"/>
    <mergeCell ref="AS39:AS42"/>
    <mergeCell ref="AT39:AT40"/>
    <mergeCell ref="AU39:AU40"/>
    <mergeCell ref="AV39:AV40"/>
    <mergeCell ref="AK39:AK42"/>
    <mergeCell ref="AL39:AL42"/>
    <mergeCell ref="AM39:AM42"/>
    <mergeCell ref="AN39:AN42"/>
    <mergeCell ref="AO39:AO42"/>
    <mergeCell ref="AP39:AP42"/>
    <mergeCell ref="Y39:Y42"/>
    <mergeCell ref="AA39:AA42"/>
    <mergeCell ref="AC39:AC42"/>
    <mergeCell ref="AE39:AE42"/>
    <mergeCell ref="AF39:AF42"/>
    <mergeCell ref="AG39:AG42"/>
    <mergeCell ref="B39:B42"/>
    <mergeCell ref="C39:C40"/>
    <mergeCell ref="J39:J42"/>
    <mergeCell ref="K39:K42"/>
    <mergeCell ref="L39:L42"/>
    <mergeCell ref="M39:M42"/>
    <mergeCell ref="AX35:AX38"/>
    <mergeCell ref="AY35:AY36"/>
    <mergeCell ref="C37:C38"/>
    <mergeCell ref="Y37:Y38"/>
    <mergeCell ref="Z37:Z38"/>
    <mergeCell ref="AT37:AT38"/>
    <mergeCell ref="AU37:AU38"/>
    <mergeCell ref="AV37:AV38"/>
    <mergeCell ref="AW37:AW38"/>
    <mergeCell ref="AY37:AY38"/>
    <mergeCell ref="AR35:AR38"/>
    <mergeCell ref="AS35:AS38"/>
    <mergeCell ref="AT35:AT36"/>
    <mergeCell ref="AU35:AU36"/>
    <mergeCell ref="AV35:AV36"/>
    <mergeCell ref="AW35:AW36"/>
    <mergeCell ref="AL35:AL38"/>
    <mergeCell ref="AM35:AM38"/>
    <mergeCell ref="AN35:AN38"/>
    <mergeCell ref="AO35:AO38"/>
    <mergeCell ref="AP35:AP38"/>
    <mergeCell ref="AQ35:AQ38"/>
    <mergeCell ref="AB35:AB38"/>
    <mergeCell ref="AC35:AC38"/>
    <mergeCell ref="AE35:AE38"/>
    <mergeCell ref="AF35:AF38"/>
    <mergeCell ref="AG35:AG38"/>
    <mergeCell ref="AK35:AK38"/>
    <mergeCell ref="AY33:AY34"/>
    <mergeCell ref="B35:B38"/>
    <mergeCell ref="C35:C36"/>
    <mergeCell ref="J35:J38"/>
    <mergeCell ref="K35:K38"/>
    <mergeCell ref="L35:L38"/>
    <mergeCell ref="M35:M38"/>
    <mergeCell ref="Y35:Y36"/>
    <mergeCell ref="Z35:Z36"/>
    <mergeCell ref="AA35:AA38"/>
    <mergeCell ref="AW31:AW32"/>
    <mergeCell ref="AX31:AX34"/>
    <mergeCell ref="AY31:AY32"/>
    <mergeCell ref="C33:C34"/>
    <mergeCell ref="Y33:Y34"/>
    <mergeCell ref="Z33:Z34"/>
    <mergeCell ref="AT33:AT34"/>
    <mergeCell ref="AU33:AU34"/>
    <mergeCell ref="AV33:AV34"/>
    <mergeCell ref="AW33:AW34"/>
    <mergeCell ref="AQ31:AQ34"/>
    <mergeCell ref="AR31:AR34"/>
    <mergeCell ref="AS31:AS34"/>
    <mergeCell ref="AT31:AT32"/>
    <mergeCell ref="AU31:AU32"/>
    <mergeCell ref="AV31:AV32"/>
    <mergeCell ref="AK31:AK34"/>
    <mergeCell ref="AL31:AL34"/>
    <mergeCell ref="AM31:AM34"/>
    <mergeCell ref="AN31:AN34"/>
    <mergeCell ref="AO31:AO34"/>
    <mergeCell ref="AP31:AP34"/>
    <mergeCell ref="AA31:AA34"/>
    <mergeCell ref="AB31:AB34"/>
    <mergeCell ref="AC31:AC34"/>
    <mergeCell ref="AE31:AE34"/>
    <mergeCell ref="AF31:AF34"/>
    <mergeCell ref="AG31:AG34"/>
    <mergeCell ref="AW29:AW30"/>
    <mergeCell ref="AY29:AY30"/>
    <mergeCell ref="B31:B34"/>
    <mergeCell ref="C31:C32"/>
    <mergeCell ref="J31:J34"/>
    <mergeCell ref="K31:K34"/>
    <mergeCell ref="L31:L34"/>
    <mergeCell ref="M31:M34"/>
    <mergeCell ref="Y31:Y32"/>
    <mergeCell ref="Z31:Z32"/>
    <mergeCell ref="AV27:AV28"/>
    <mergeCell ref="AW27:AW28"/>
    <mergeCell ref="AX27:AX30"/>
    <mergeCell ref="AY27:AY28"/>
    <mergeCell ref="C29:C30"/>
    <mergeCell ref="Y29:Y30"/>
    <mergeCell ref="Z29:Z30"/>
    <mergeCell ref="AT29:AT30"/>
    <mergeCell ref="AU29:AU30"/>
    <mergeCell ref="AV29:AV30"/>
    <mergeCell ref="AP27:AP30"/>
    <mergeCell ref="AQ27:AQ30"/>
    <mergeCell ref="AR27:AR30"/>
    <mergeCell ref="AS27:AS30"/>
    <mergeCell ref="AT27:AT28"/>
    <mergeCell ref="AU27:AU28"/>
    <mergeCell ref="AG27:AG30"/>
    <mergeCell ref="AK27:AK30"/>
    <mergeCell ref="AL27:AL30"/>
    <mergeCell ref="AM27:AM30"/>
    <mergeCell ref="AN27:AN30"/>
    <mergeCell ref="AO27:AO30"/>
    <mergeCell ref="Z27:Z28"/>
    <mergeCell ref="AA27:AA30"/>
    <mergeCell ref="AB27:AB30"/>
    <mergeCell ref="AC27:AC30"/>
    <mergeCell ref="AE27:AE30"/>
    <mergeCell ref="AF27:AF30"/>
    <mergeCell ref="B27:B30"/>
    <mergeCell ref="C27:C28"/>
    <mergeCell ref="J27:J30"/>
    <mergeCell ref="K27:K30"/>
    <mergeCell ref="L27:L30"/>
    <mergeCell ref="M27:M30"/>
    <mergeCell ref="AX23:AX26"/>
    <mergeCell ref="AY23:AY24"/>
    <mergeCell ref="C25:C26"/>
    <mergeCell ref="Y25:Y26"/>
    <mergeCell ref="Z25:Z26"/>
    <mergeCell ref="AT25:AT26"/>
    <mergeCell ref="AU25:AU26"/>
    <mergeCell ref="AV25:AV26"/>
    <mergeCell ref="AW25:AW26"/>
    <mergeCell ref="AY25:AY26"/>
    <mergeCell ref="AR23:AR26"/>
    <mergeCell ref="AS23:AS26"/>
    <mergeCell ref="AT23:AT24"/>
    <mergeCell ref="AU23:AU24"/>
    <mergeCell ref="AV23:AV24"/>
    <mergeCell ref="AW23:AW24"/>
    <mergeCell ref="AL23:AL26"/>
    <mergeCell ref="AM23:AM26"/>
    <mergeCell ref="AN23:AN26"/>
    <mergeCell ref="AO23:AO26"/>
    <mergeCell ref="AC19:AC22"/>
    <mergeCell ref="AE19:AE22"/>
    <mergeCell ref="AF19:AF22"/>
    <mergeCell ref="AG19:AG22"/>
    <mergeCell ref="AP23:AP26"/>
    <mergeCell ref="AQ23:AQ26"/>
    <mergeCell ref="AB23:AB26"/>
    <mergeCell ref="AC23:AC26"/>
    <mergeCell ref="AE23:AE26"/>
    <mergeCell ref="AF23:AF26"/>
    <mergeCell ref="AG23:AG26"/>
    <mergeCell ref="AK23:AK26"/>
    <mergeCell ref="AY21:AY22"/>
    <mergeCell ref="B23:B26"/>
    <mergeCell ref="C23:C24"/>
    <mergeCell ref="J23:J26"/>
    <mergeCell ref="K23:K26"/>
    <mergeCell ref="L23:L26"/>
    <mergeCell ref="M23:M26"/>
    <mergeCell ref="Y23:Y24"/>
    <mergeCell ref="Z23:Z24"/>
    <mergeCell ref="AA23:AA26"/>
    <mergeCell ref="AU15:AU16"/>
    <mergeCell ref="AV15:AV16"/>
    <mergeCell ref="AK15:AK18"/>
    <mergeCell ref="AL15:AL18"/>
    <mergeCell ref="AM15:AM18"/>
    <mergeCell ref="AN15:AN18"/>
    <mergeCell ref="AO15:AO18"/>
    <mergeCell ref="AP15:AP18"/>
    <mergeCell ref="AW19:AW20"/>
    <mergeCell ref="AX19:AX22"/>
    <mergeCell ref="AY19:AY20"/>
    <mergeCell ref="C21:C22"/>
    <mergeCell ref="Y21:Y22"/>
    <mergeCell ref="Z21:Z22"/>
    <mergeCell ref="AT21:AT22"/>
    <mergeCell ref="AU21:AU22"/>
    <mergeCell ref="AV21:AV22"/>
    <mergeCell ref="AW21:AW22"/>
    <mergeCell ref="AQ19:AQ22"/>
    <mergeCell ref="AR19:AR22"/>
    <mergeCell ref="AS19:AS22"/>
    <mergeCell ref="AT19:AT20"/>
    <mergeCell ref="AU19:AU20"/>
    <mergeCell ref="AV19:AV20"/>
    <mergeCell ref="AK19:AK22"/>
    <mergeCell ref="AL19:AL22"/>
    <mergeCell ref="AM19:AM22"/>
    <mergeCell ref="AN19:AN22"/>
    <mergeCell ref="AO19:AO22"/>
    <mergeCell ref="AP19:AP22"/>
    <mergeCell ref="AA19:AA22"/>
    <mergeCell ref="AB19:AB22"/>
    <mergeCell ref="AT11:AT12"/>
    <mergeCell ref="AU11:AU12"/>
    <mergeCell ref="AV11:AV12"/>
    <mergeCell ref="AW11:AW12"/>
    <mergeCell ref="AL11:AL14"/>
    <mergeCell ref="AM11:AM14"/>
    <mergeCell ref="AN11:AN14"/>
    <mergeCell ref="AO11:AO14"/>
    <mergeCell ref="AY17:AY18"/>
    <mergeCell ref="B19:B22"/>
    <mergeCell ref="C19:C20"/>
    <mergeCell ref="J19:J22"/>
    <mergeCell ref="K19:K22"/>
    <mergeCell ref="L19:L22"/>
    <mergeCell ref="M19:M22"/>
    <mergeCell ref="S19:S21"/>
    <mergeCell ref="U19:U21"/>
    <mergeCell ref="Y19:Y20"/>
    <mergeCell ref="AW15:AW16"/>
    <mergeCell ref="AX15:AX18"/>
    <mergeCell ref="AY15:AY16"/>
    <mergeCell ref="C17:C18"/>
    <mergeCell ref="Y17:Y18"/>
    <mergeCell ref="Z17:Z18"/>
    <mergeCell ref="AT17:AT18"/>
    <mergeCell ref="AU17:AU18"/>
    <mergeCell ref="AV17:AV18"/>
    <mergeCell ref="AW17:AW18"/>
    <mergeCell ref="AQ15:AQ18"/>
    <mergeCell ref="AR15:AR18"/>
    <mergeCell ref="AS15:AS18"/>
    <mergeCell ref="AT15:AT16"/>
    <mergeCell ref="AY9:AY10"/>
    <mergeCell ref="B11:B14"/>
    <mergeCell ref="C11:C12"/>
    <mergeCell ref="J11:J14"/>
    <mergeCell ref="K11:K14"/>
    <mergeCell ref="L11:L14"/>
    <mergeCell ref="M11:M14"/>
    <mergeCell ref="Y11:Y12"/>
    <mergeCell ref="Z11:Z12"/>
    <mergeCell ref="AA11:AA14"/>
    <mergeCell ref="AA15:AA18"/>
    <mergeCell ref="AB15:AB18"/>
    <mergeCell ref="AC15:AC18"/>
    <mergeCell ref="AE15:AE18"/>
    <mergeCell ref="AF15:AF18"/>
    <mergeCell ref="AG15:AG18"/>
    <mergeCell ref="B15:B18"/>
    <mergeCell ref="C15:C16"/>
    <mergeCell ref="J15:J18"/>
    <mergeCell ref="K15:K18"/>
    <mergeCell ref="L15:L18"/>
    <mergeCell ref="M15:M18"/>
    <mergeCell ref="AX11:AX14"/>
    <mergeCell ref="AY11:AY12"/>
    <mergeCell ref="C13:C14"/>
    <mergeCell ref="Y13:Y14"/>
    <mergeCell ref="Z13:Z14"/>
    <mergeCell ref="AT13:AT14"/>
    <mergeCell ref="AU13:AU14"/>
    <mergeCell ref="AV13:AV14"/>
    <mergeCell ref="AW13:AW14"/>
    <mergeCell ref="AY13:AY14"/>
    <mergeCell ref="AX7:AX10"/>
    <mergeCell ref="AY7:AY8"/>
    <mergeCell ref="C9:C10"/>
    <mergeCell ref="Y9:Y10"/>
    <mergeCell ref="Z9:Z10"/>
    <mergeCell ref="AT9:AT10"/>
    <mergeCell ref="AU9:AU10"/>
    <mergeCell ref="AV9:AV10"/>
    <mergeCell ref="AW9:AW10"/>
    <mergeCell ref="AQ7:AQ10"/>
    <mergeCell ref="AR7:AR10"/>
    <mergeCell ref="AS7:AS10"/>
    <mergeCell ref="AT7:AT8"/>
    <mergeCell ref="AU7:AU8"/>
    <mergeCell ref="AV7:AV8"/>
    <mergeCell ref="AK7:AK10"/>
    <mergeCell ref="AL7:AL10"/>
    <mergeCell ref="AM7:AM10"/>
    <mergeCell ref="AN7:AN10"/>
    <mergeCell ref="AO7:AO10"/>
    <mergeCell ref="AP7:AP10"/>
    <mergeCell ref="AA7:AA10"/>
    <mergeCell ref="AB7:AB10"/>
    <mergeCell ref="AC7:AC10"/>
    <mergeCell ref="AE7:AE10"/>
    <mergeCell ref="AF7:AF10"/>
    <mergeCell ref="AG7:AG10"/>
    <mergeCell ref="M7:M10"/>
    <mergeCell ref="Q7:Q74"/>
    <mergeCell ref="T7:T74"/>
    <mergeCell ref="W7:W74"/>
    <mergeCell ref="AP11:AP14"/>
    <mergeCell ref="Y7:Y8"/>
    <mergeCell ref="Z7:Z8"/>
    <mergeCell ref="Y15:Y16"/>
    <mergeCell ref="Z15:Z16"/>
    <mergeCell ref="Z19:Z20"/>
    <mergeCell ref="Y27:Y28"/>
    <mergeCell ref="AH6:AJ6"/>
    <mergeCell ref="AL6:AN6"/>
    <mergeCell ref="AP6:AR6"/>
    <mergeCell ref="AT6:AW6"/>
    <mergeCell ref="A7:A74"/>
    <mergeCell ref="B7:B10"/>
    <mergeCell ref="C7:C8"/>
    <mergeCell ref="J7:J10"/>
    <mergeCell ref="K7:K10"/>
    <mergeCell ref="L7:L10"/>
    <mergeCell ref="H6:I6"/>
    <mergeCell ref="K6:M6"/>
    <mergeCell ref="O6:P6"/>
    <mergeCell ref="S6:X6"/>
    <mergeCell ref="Z6:AB6"/>
    <mergeCell ref="AD6:AF6"/>
    <mergeCell ref="AW7:AW8"/>
    <mergeCell ref="AQ11:AQ14"/>
    <mergeCell ref="AB11:AB14"/>
    <mergeCell ref="AC11:AC14"/>
    <mergeCell ref="AE11:AE14"/>
    <mergeCell ref="AF11:AF14"/>
    <mergeCell ref="AG11:AG14"/>
    <mergeCell ref="AK11:AK14"/>
    <mergeCell ref="AR11:AR14"/>
    <mergeCell ref="AS11:AS14"/>
    <mergeCell ref="A1:D2"/>
    <mergeCell ref="A3:A5"/>
    <mergeCell ref="B3:B5"/>
    <mergeCell ref="C3:C5"/>
    <mergeCell ref="D3:D5"/>
    <mergeCell ref="H3:I3"/>
    <mergeCell ref="AN4:AN5"/>
    <mergeCell ref="AT4:AT5"/>
    <mergeCell ref="AU4:AU5"/>
    <mergeCell ref="AV4:AV5"/>
    <mergeCell ref="AW4:AW5"/>
    <mergeCell ref="AQ5:AR5"/>
    <mergeCell ref="AP3:AR4"/>
    <mergeCell ref="AT3:AW3"/>
    <mergeCell ref="AY3:AY5"/>
    <mergeCell ref="M4:M5"/>
    <mergeCell ref="P4:P5"/>
    <mergeCell ref="U4:U5"/>
    <mergeCell ref="X4:X5"/>
    <mergeCell ref="AB4:AB5"/>
    <mergeCell ref="AE4:AF4"/>
    <mergeCell ref="AI4:AJ4"/>
    <mergeCell ref="K3:M3"/>
    <mergeCell ref="O3:P3"/>
    <mergeCell ref="S3:X3"/>
    <mergeCell ref="AD3:AF3"/>
    <mergeCell ref="AH3:AJ3"/>
    <mergeCell ref="AL3:AN3"/>
  </mergeCells>
  <phoneticPr fontId="5"/>
  <pageMargins left="0.59055118110236227" right="0.39370078740157483" top="0.59055118110236227" bottom="0.39370078740157483" header="0" footer="0"/>
  <pageSetup paperSize="9" scale="51" fitToWidth="3" orientation="portrait" r:id="rId1"/>
  <rowBreaks count="8" manualBreakCount="8">
    <brk id="74" max="16383" man="1"/>
    <brk id="142" max="16383" man="1"/>
    <brk id="210" max="53" man="1"/>
    <brk id="278" max="53" man="1"/>
    <brk id="346" max="53" man="1"/>
    <brk id="414" max="53" man="1"/>
    <brk id="482" max="53" man="1"/>
    <brk id="551" max="54" man="1"/>
  </rowBreaks>
  <colBreaks count="3" manualBreakCount="3">
    <brk id="16" max="550" man="1"/>
    <brk id="36" max="550" man="1"/>
    <brk id="51" max="552" man="1"/>
  </colBreaks>
  <drawing r:id="rId2"/>
  <extLst>
    <ext xmlns:x14="http://schemas.microsoft.com/office/spreadsheetml/2009/9/main" uri="{78C0D931-6437-407d-A8EE-F0AAD7539E65}">
      <x14:conditionalFormattings>
        <x14:conditionalFormatting xmlns:xm="http://schemas.microsoft.com/office/excel/2006/main">
          <x14:cfRule type="expression" priority="295" id="{1C6F6703-8D66-4EE4-AED1-EC5C0BAE2A8D}">
            <xm:f>A1&lt;&gt;'C:\30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給付費補助金\R4年度\00交付要綱\01保育課より\認可移行\単価表\令和4年度単価表\[木村修正【BD】9割以外（小規模ABのも）.xlsx]○R3単価表（保育所６割）'!#REF!</xm:f>
            <x14:dxf>
              <font>
                <u/>
                <color rgb="FFFF0000"/>
              </font>
            </x14:dxf>
          </x14:cfRule>
          <xm:sqref>A1 E1:AW2 A3:AW6 A551:AW1048576 A7:E550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59"/>
  <sheetViews>
    <sheetView showGridLines="0" view="pageBreakPreview" zoomScale="80" zoomScaleNormal="100" zoomScaleSheetLayoutView="80" workbookViewId="0"/>
  </sheetViews>
  <sheetFormatPr defaultColWidth="2.453125" defaultRowHeight="13"/>
  <cols>
    <col min="1" max="1" width="25.08984375" style="335" customWidth="1"/>
    <col min="2" max="2" width="2.7265625" style="335" customWidth="1"/>
    <col min="3" max="21" width="2.81640625" style="335" customWidth="1"/>
    <col min="22" max="22" width="3" style="335" customWidth="1"/>
    <col min="23" max="23" width="62.54296875" style="326" customWidth="1"/>
    <col min="24" max="16384" width="2.453125" style="176"/>
  </cols>
  <sheetData>
    <row r="1" spans="1:23" ht="25.5" customHeight="1">
      <c r="A1" s="227" t="s">
        <v>334</v>
      </c>
      <c r="B1" s="227"/>
      <c r="C1" s="227"/>
      <c r="D1" s="227"/>
      <c r="E1" s="227"/>
      <c r="F1" s="227"/>
      <c r="G1" s="227"/>
      <c r="H1" s="227"/>
      <c r="I1" s="227"/>
      <c r="J1" s="227"/>
      <c r="K1" s="227"/>
      <c r="L1" s="227"/>
      <c r="M1" s="227"/>
      <c r="N1" s="227"/>
      <c r="O1" s="227"/>
      <c r="P1" s="227"/>
      <c r="Q1" s="227"/>
      <c r="R1" s="227"/>
      <c r="S1" s="227"/>
      <c r="T1" s="227"/>
      <c r="U1" s="227"/>
      <c r="V1" s="227"/>
      <c r="W1" s="325"/>
    </row>
    <row r="2" spans="1:23">
      <c r="A2" s="228"/>
      <c r="B2" s="228"/>
      <c r="C2" s="228"/>
      <c r="D2" s="228"/>
      <c r="E2" s="228"/>
      <c r="F2" s="228"/>
      <c r="G2" s="228"/>
      <c r="H2" s="228"/>
      <c r="I2" s="228"/>
      <c r="J2" s="228"/>
      <c r="K2" s="228"/>
      <c r="L2" s="228"/>
      <c r="M2" s="228"/>
      <c r="N2" s="228"/>
      <c r="O2" s="228"/>
      <c r="P2" s="228"/>
      <c r="Q2" s="228"/>
      <c r="R2" s="228"/>
      <c r="S2" s="228"/>
      <c r="T2" s="228"/>
      <c r="U2" s="228"/>
      <c r="V2" s="228"/>
    </row>
    <row r="3" spans="1:23" ht="20.25" customHeight="1">
      <c r="A3" s="638" t="s">
        <v>205</v>
      </c>
      <c r="B3" s="653" t="s">
        <v>206</v>
      </c>
      <c r="C3" s="781"/>
      <c r="D3" s="435"/>
      <c r="E3" s="784" t="s">
        <v>207</v>
      </c>
      <c r="F3" s="784"/>
      <c r="G3" s="784"/>
      <c r="H3" s="784"/>
      <c r="I3" s="784"/>
      <c r="J3" s="436"/>
      <c r="K3" s="785" t="s">
        <v>208</v>
      </c>
      <c r="L3" s="785"/>
      <c r="M3" s="785"/>
      <c r="N3" s="785"/>
      <c r="O3" s="785"/>
      <c r="P3" s="785"/>
      <c r="Q3" s="785"/>
      <c r="R3" s="785"/>
      <c r="S3" s="436"/>
      <c r="T3" s="436"/>
      <c r="U3" s="436"/>
      <c r="V3" s="437"/>
      <c r="W3" s="685" t="s">
        <v>209</v>
      </c>
    </row>
    <row r="4" spans="1:23" ht="25.5" customHeight="1">
      <c r="A4" s="622"/>
      <c r="B4" s="624"/>
      <c r="C4" s="782"/>
      <c r="D4" s="336" t="s">
        <v>210</v>
      </c>
      <c r="E4" s="786">
        <v>122250</v>
      </c>
      <c r="F4" s="786"/>
      <c r="G4" s="786"/>
      <c r="H4" s="786"/>
      <c r="I4" s="786"/>
      <c r="J4" s="304" t="s">
        <v>211</v>
      </c>
      <c r="K4" s="787">
        <v>1220</v>
      </c>
      <c r="L4" s="787"/>
      <c r="M4" s="787"/>
      <c r="N4" s="787"/>
      <c r="O4" s="787"/>
      <c r="P4" s="787"/>
      <c r="Q4" s="787"/>
      <c r="R4" s="787"/>
      <c r="S4" s="337" t="s">
        <v>212</v>
      </c>
      <c r="T4" s="304"/>
      <c r="U4" s="304"/>
      <c r="V4" s="438"/>
      <c r="W4" s="685"/>
    </row>
    <row r="5" spans="1:23" ht="20.25" customHeight="1">
      <c r="A5" s="623"/>
      <c r="B5" s="625"/>
      <c r="C5" s="783"/>
      <c r="D5" s="439"/>
      <c r="E5" s="439"/>
      <c r="F5" s="439"/>
      <c r="G5" s="440"/>
      <c r="H5" s="440"/>
      <c r="I5" s="440"/>
      <c r="J5" s="440"/>
      <c r="K5" s="440"/>
      <c r="L5" s="440"/>
      <c r="M5" s="788" t="s">
        <v>213</v>
      </c>
      <c r="N5" s="788"/>
      <c r="O5" s="788"/>
      <c r="P5" s="788"/>
      <c r="Q5" s="788"/>
      <c r="R5" s="788"/>
      <c r="S5" s="788"/>
      <c r="T5" s="788"/>
      <c r="U5" s="788"/>
      <c r="V5" s="789"/>
      <c r="W5" s="685"/>
    </row>
    <row r="6" spans="1:23" ht="25.5" customHeight="1">
      <c r="A6" s="391"/>
      <c r="B6" s="391"/>
      <c r="C6" s="391"/>
      <c r="D6" s="392"/>
      <c r="E6" s="392"/>
      <c r="F6" s="392"/>
      <c r="G6" s="392"/>
      <c r="H6" s="393"/>
      <c r="I6" s="393"/>
      <c r="J6" s="393"/>
      <c r="K6" s="393"/>
      <c r="L6" s="391"/>
      <c r="M6" s="393"/>
      <c r="N6" s="393"/>
      <c r="O6" s="393"/>
      <c r="P6" s="393"/>
      <c r="Q6" s="304"/>
      <c r="R6" s="304"/>
      <c r="S6" s="304"/>
      <c r="T6" s="304"/>
      <c r="U6" s="304"/>
      <c r="V6" s="304"/>
      <c r="W6" s="394"/>
    </row>
    <row r="7" spans="1:23" ht="20.25" customHeight="1">
      <c r="A7" s="638" t="s">
        <v>214</v>
      </c>
      <c r="B7" s="653" t="s">
        <v>271</v>
      </c>
      <c r="C7" s="646" t="s">
        <v>216</v>
      </c>
      <c r="D7" s="435"/>
      <c r="E7" s="784" t="s">
        <v>207</v>
      </c>
      <c r="F7" s="784"/>
      <c r="G7" s="784"/>
      <c r="H7" s="784"/>
      <c r="I7" s="784"/>
      <c r="J7" s="436"/>
      <c r="K7" s="785" t="s">
        <v>208</v>
      </c>
      <c r="L7" s="785"/>
      <c r="M7" s="785"/>
      <c r="N7" s="785"/>
      <c r="O7" s="785"/>
      <c r="P7" s="785"/>
      <c r="Q7" s="785"/>
      <c r="R7" s="785"/>
      <c r="S7" s="436"/>
      <c r="T7" s="436"/>
      <c r="U7" s="436"/>
      <c r="V7" s="437"/>
      <c r="W7" s="685" t="s">
        <v>217</v>
      </c>
    </row>
    <row r="8" spans="1:23" ht="25.5" customHeight="1">
      <c r="A8" s="622"/>
      <c r="B8" s="624"/>
      <c r="C8" s="647"/>
      <c r="D8" s="336" t="s">
        <v>210</v>
      </c>
      <c r="E8" s="786">
        <v>23770</v>
      </c>
      <c r="F8" s="786"/>
      <c r="G8" s="786"/>
      <c r="H8" s="786"/>
      <c r="I8" s="786"/>
      <c r="J8" s="304" t="s">
        <v>211</v>
      </c>
      <c r="K8" s="787">
        <v>230</v>
      </c>
      <c r="L8" s="787"/>
      <c r="M8" s="787"/>
      <c r="N8" s="787"/>
      <c r="O8" s="787"/>
      <c r="P8" s="787"/>
      <c r="Q8" s="787"/>
      <c r="R8" s="787"/>
      <c r="S8" s="337" t="s">
        <v>212</v>
      </c>
      <c r="T8" s="304"/>
      <c r="U8" s="304"/>
      <c r="V8" s="438"/>
      <c r="W8" s="685"/>
    </row>
    <row r="9" spans="1:23" ht="20.25" customHeight="1">
      <c r="A9" s="622"/>
      <c r="B9" s="624"/>
      <c r="C9" s="648"/>
      <c r="D9" s="439"/>
      <c r="E9" s="439"/>
      <c r="F9" s="439"/>
      <c r="G9" s="440"/>
      <c r="H9" s="440"/>
      <c r="I9" s="440"/>
      <c r="J9" s="440"/>
      <c r="K9" s="440"/>
      <c r="L9" s="440"/>
      <c r="M9" s="790" t="s">
        <v>213</v>
      </c>
      <c r="N9" s="790"/>
      <c r="O9" s="790"/>
      <c r="P9" s="790"/>
      <c r="Q9" s="790"/>
      <c r="R9" s="790"/>
      <c r="S9" s="790"/>
      <c r="T9" s="790"/>
      <c r="U9" s="790"/>
      <c r="V9" s="791"/>
      <c r="W9" s="685"/>
    </row>
    <row r="10" spans="1:23" ht="20.25" customHeight="1">
      <c r="A10" s="622"/>
      <c r="B10" s="624"/>
      <c r="C10" s="646" t="s">
        <v>218</v>
      </c>
      <c r="D10" s="435"/>
      <c r="E10" s="784" t="s">
        <v>207</v>
      </c>
      <c r="F10" s="784"/>
      <c r="G10" s="784"/>
      <c r="H10" s="784"/>
      <c r="I10" s="784"/>
      <c r="J10" s="436"/>
      <c r="K10" s="785" t="s">
        <v>208</v>
      </c>
      <c r="L10" s="785"/>
      <c r="M10" s="785"/>
      <c r="N10" s="785"/>
      <c r="O10" s="785"/>
      <c r="P10" s="785"/>
      <c r="Q10" s="785"/>
      <c r="R10" s="785"/>
      <c r="S10" s="436"/>
      <c r="T10" s="436"/>
      <c r="U10" s="436"/>
      <c r="V10" s="437"/>
      <c r="W10" s="685"/>
    </row>
    <row r="11" spans="1:23" ht="25.5" customHeight="1">
      <c r="A11" s="622"/>
      <c r="B11" s="624"/>
      <c r="C11" s="647"/>
      <c r="D11" s="336" t="s">
        <v>210</v>
      </c>
      <c r="E11" s="786">
        <v>15850</v>
      </c>
      <c r="F11" s="786"/>
      <c r="G11" s="786"/>
      <c r="H11" s="786"/>
      <c r="I11" s="786"/>
      <c r="J11" s="304" t="s">
        <v>211</v>
      </c>
      <c r="K11" s="787">
        <v>160</v>
      </c>
      <c r="L11" s="787"/>
      <c r="M11" s="787"/>
      <c r="N11" s="787"/>
      <c r="O11" s="787"/>
      <c r="P11" s="787"/>
      <c r="Q11" s="787"/>
      <c r="R11" s="787"/>
      <c r="S11" s="337" t="s">
        <v>212</v>
      </c>
      <c r="T11" s="304"/>
      <c r="U11" s="304"/>
      <c r="V11" s="438"/>
      <c r="W11" s="685"/>
    </row>
    <row r="12" spans="1:23" ht="20.25" customHeight="1">
      <c r="A12" s="623"/>
      <c r="B12" s="625"/>
      <c r="C12" s="648"/>
      <c r="D12" s="439"/>
      <c r="E12" s="439"/>
      <c r="F12" s="439"/>
      <c r="G12" s="440"/>
      <c r="H12" s="440"/>
      <c r="I12" s="440"/>
      <c r="J12" s="440"/>
      <c r="K12" s="440"/>
      <c r="L12" s="440"/>
      <c r="M12" s="788" t="s">
        <v>213</v>
      </c>
      <c r="N12" s="788"/>
      <c r="O12" s="788"/>
      <c r="P12" s="788"/>
      <c r="Q12" s="788"/>
      <c r="R12" s="788"/>
      <c r="S12" s="788"/>
      <c r="T12" s="788"/>
      <c r="U12" s="788"/>
      <c r="V12" s="789"/>
      <c r="W12" s="685"/>
    </row>
    <row r="13" spans="1:23" ht="25.5" customHeight="1">
      <c r="A13" s="391"/>
      <c r="B13" s="391"/>
      <c r="C13" s="391"/>
      <c r="D13" s="392"/>
      <c r="E13" s="392"/>
      <c r="F13" s="392"/>
      <c r="G13" s="392"/>
      <c r="H13" s="393"/>
      <c r="I13" s="393"/>
      <c r="J13" s="393"/>
      <c r="K13" s="393"/>
      <c r="L13" s="391"/>
      <c r="M13" s="393"/>
      <c r="N13" s="393"/>
      <c r="O13" s="393"/>
      <c r="P13" s="393"/>
      <c r="Q13" s="304"/>
      <c r="R13" s="304"/>
      <c r="S13" s="304"/>
      <c r="T13" s="304"/>
      <c r="U13" s="304"/>
      <c r="V13" s="304"/>
      <c r="W13" s="394"/>
    </row>
    <row r="14" spans="1:23" ht="20.25" customHeight="1">
      <c r="A14" s="638" t="s">
        <v>219</v>
      </c>
      <c r="B14" s="653" t="s">
        <v>220</v>
      </c>
      <c r="C14" s="781"/>
      <c r="D14" s="435"/>
      <c r="E14" s="784" t="s">
        <v>207</v>
      </c>
      <c r="F14" s="784"/>
      <c r="G14" s="784"/>
      <c r="H14" s="784"/>
      <c r="I14" s="784"/>
      <c r="J14" s="436"/>
      <c r="K14" s="785" t="s">
        <v>208</v>
      </c>
      <c r="L14" s="785"/>
      <c r="M14" s="785"/>
      <c r="N14" s="785"/>
      <c r="O14" s="785"/>
      <c r="P14" s="785"/>
      <c r="Q14" s="785"/>
      <c r="R14" s="785"/>
      <c r="S14" s="436"/>
      <c r="T14" s="436"/>
      <c r="U14" s="436"/>
      <c r="V14" s="437"/>
      <c r="W14" s="685" t="s">
        <v>209</v>
      </c>
    </row>
    <row r="15" spans="1:23" ht="25.5" customHeight="1">
      <c r="A15" s="622"/>
      <c r="B15" s="624"/>
      <c r="C15" s="782"/>
      <c r="D15" s="336" t="s">
        <v>210</v>
      </c>
      <c r="E15" s="786">
        <v>21980</v>
      </c>
      <c r="F15" s="786"/>
      <c r="G15" s="786"/>
      <c r="H15" s="786"/>
      <c r="I15" s="786"/>
      <c r="J15" s="304" t="s">
        <v>211</v>
      </c>
      <c r="K15" s="787">
        <v>220</v>
      </c>
      <c r="L15" s="787"/>
      <c r="M15" s="787"/>
      <c r="N15" s="787"/>
      <c r="O15" s="787"/>
      <c r="P15" s="787"/>
      <c r="Q15" s="787"/>
      <c r="R15" s="787"/>
      <c r="S15" s="337" t="s">
        <v>212</v>
      </c>
      <c r="T15" s="304"/>
      <c r="U15" s="304"/>
      <c r="V15" s="438"/>
      <c r="W15" s="685"/>
    </row>
    <row r="16" spans="1:23" ht="20.25" customHeight="1">
      <c r="A16" s="623"/>
      <c r="B16" s="625"/>
      <c r="C16" s="783"/>
      <c r="D16" s="439"/>
      <c r="E16" s="439"/>
      <c r="F16" s="439"/>
      <c r="G16" s="440"/>
      <c r="H16" s="440"/>
      <c r="I16" s="440"/>
      <c r="J16" s="440"/>
      <c r="K16" s="440"/>
      <c r="L16" s="440"/>
      <c r="M16" s="788" t="s">
        <v>213</v>
      </c>
      <c r="N16" s="788"/>
      <c r="O16" s="788"/>
      <c r="P16" s="788"/>
      <c r="Q16" s="788"/>
      <c r="R16" s="788"/>
      <c r="S16" s="788"/>
      <c r="T16" s="788"/>
      <c r="U16" s="788"/>
      <c r="V16" s="789"/>
      <c r="W16" s="685"/>
    </row>
    <row r="17" spans="1:23" ht="20.25" customHeight="1">
      <c r="A17" s="384"/>
      <c r="B17" s="384"/>
      <c r="C17" s="391"/>
      <c r="D17" s="384"/>
      <c r="E17" s="384"/>
      <c r="F17" s="384"/>
      <c r="G17" s="441"/>
      <c r="H17" s="441"/>
      <c r="I17" s="441"/>
      <c r="J17" s="441"/>
      <c r="K17" s="441"/>
      <c r="L17" s="441"/>
      <c r="M17" s="442"/>
      <c r="N17" s="442"/>
      <c r="O17" s="442"/>
      <c r="P17" s="442"/>
      <c r="Q17" s="442"/>
      <c r="R17" s="442"/>
      <c r="S17" s="442"/>
      <c r="T17" s="442"/>
      <c r="U17" s="442"/>
      <c r="V17" s="442"/>
      <c r="W17" s="443"/>
    </row>
    <row r="18" spans="1:23" ht="30" customHeight="1">
      <c r="A18" s="638" t="s">
        <v>221</v>
      </c>
      <c r="B18" s="653" t="s">
        <v>222</v>
      </c>
      <c r="C18" s="638" t="s">
        <v>223</v>
      </c>
      <c r="D18" s="626"/>
      <c r="E18" s="626"/>
      <c r="F18" s="626"/>
      <c r="G18" s="626"/>
      <c r="H18" s="626"/>
      <c r="I18" s="626"/>
      <c r="J18" s="626"/>
      <c r="K18" s="626"/>
      <c r="L18" s="626"/>
      <c r="M18" s="626"/>
      <c r="N18" s="626"/>
      <c r="O18" s="626"/>
      <c r="P18" s="626"/>
      <c r="Q18" s="626"/>
      <c r="R18" s="626"/>
      <c r="S18" s="626"/>
      <c r="T18" s="626"/>
      <c r="U18" s="626"/>
      <c r="V18" s="627"/>
      <c r="W18" s="792" t="s">
        <v>224</v>
      </c>
    </row>
    <row r="19" spans="1:23" ht="20.25" customHeight="1">
      <c r="A19" s="622"/>
      <c r="B19" s="624"/>
      <c r="C19" s="793" t="s">
        <v>225</v>
      </c>
      <c r="D19" s="794"/>
      <c r="E19" s="794"/>
      <c r="F19" s="794"/>
      <c r="G19" s="794"/>
      <c r="H19" s="794"/>
      <c r="I19" s="794"/>
      <c r="J19" s="794"/>
      <c r="K19" s="794"/>
      <c r="L19" s="786">
        <v>23310</v>
      </c>
      <c r="M19" s="795"/>
      <c r="N19" s="795"/>
      <c r="O19" s="794" t="s">
        <v>226</v>
      </c>
      <c r="P19" s="794"/>
      <c r="Q19" s="794"/>
      <c r="R19" s="794"/>
      <c r="S19" s="794"/>
      <c r="T19" s="794"/>
      <c r="U19" s="794"/>
      <c r="V19" s="796"/>
      <c r="W19" s="629"/>
    </row>
    <row r="20" spans="1:23" ht="20.25" customHeight="1">
      <c r="A20" s="623"/>
      <c r="B20" s="625"/>
      <c r="C20" s="797" t="s">
        <v>227</v>
      </c>
      <c r="D20" s="790"/>
      <c r="E20" s="790"/>
      <c r="F20" s="790"/>
      <c r="G20" s="790"/>
      <c r="H20" s="790"/>
      <c r="I20" s="790"/>
      <c r="J20" s="790"/>
      <c r="K20" s="790"/>
      <c r="L20" s="798">
        <v>2910</v>
      </c>
      <c r="M20" s="799"/>
      <c r="N20" s="799"/>
      <c r="O20" s="790" t="s">
        <v>228</v>
      </c>
      <c r="P20" s="790"/>
      <c r="Q20" s="790"/>
      <c r="R20" s="790"/>
      <c r="S20" s="790"/>
      <c r="T20" s="790"/>
      <c r="U20" s="790"/>
      <c r="V20" s="791"/>
      <c r="W20" s="630"/>
    </row>
    <row r="21" spans="1:23" ht="25.5" customHeight="1">
      <c r="A21" s="384"/>
      <c r="B21" s="384"/>
      <c r="C21" s="336"/>
      <c r="D21" s="336"/>
      <c r="E21" s="336"/>
      <c r="F21" s="336"/>
      <c r="G21" s="336"/>
      <c r="H21" s="336"/>
      <c r="I21" s="336"/>
      <c r="J21" s="336"/>
      <c r="K21" s="336"/>
      <c r="L21" s="444"/>
      <c r="M21" s="445"/>
      <c r="N21" s="445"/>
      <c r="O21" s="336"/>
      <c r="P21" s="336"/>
      <c r="Q21" s="336"/>
      <c r="R21" s="336"/>
      <c r="S21" s="336"/>
      <c r="T21" s="336"/>
      <c r="U21" s="336"/>
      <c r="V21" s="336"/>
      <c r="W21" s="384"/>
    </row>
    <row r="22" spans="1:23" ht="25.5" customHeight="1">
      <c r="A22" s="689" t="s">
        <v>340</v>
      </c>
      <c r="B22" s="643" t="s">
        <v>230</v>
      </c>
      <c r="C22" s="691"/>
      <c r="D22" s="387"/>
      <c r="E22" s="834">
        <v>5240</v>
      </c>
      <c r="F22" s="835"/>
      <c r="G22" s="835"/>
      <c r="H22" s="835"/>
      <c r="I22" s="835"/>
      <c r="J22" s="388" t="s">
        <v>341</v>
      </c>
      <c r="K22" s="694" t="s">
        <v>342</v>
      </c>
      <c r="L22" s="694"/>
      <c r="M22" s="694"/>
      <c r="N22" s="694"/>
      <c r="O22" s="694"/>
      <c r="P22" s="694"/>
      <c r="Q22" s="694"/>
      <c r="R22" s="694"/>
      <c r="S22" s="694"/>
      <c r="T22" s="694"/>
      <c r="U22" s="694"/>
      <c r="V22" s="695"/>
      <c r="W22" s="678" t="s">
        <v>343</v>
      </c>
    </row>
    <row r="23" spans="1:23" ht="25.5" customHeight="1">
      <c r="A23" s="690"/>
      <c r="B23" s="833"/>
      <c r="C23" s="692"/>
      <c r="D23" s="389"/>
      <c r="E23" s="389"/>
      <c r="F23" s="389"/>
      <c r="G23" s="390"/>
      <c r="H23" s="390"/>
      <c r="I23" s="390"/>
      <c r="J23" s="390"/>
      <c r="K23" s="390"/>
      <c r="L23" s="390"/>
      <c r="M23" s="679" t="s">
        <v>259</v>
      </c>
      <c r="N23" s="679"/>
      <c r="O23" s="679"/>
      <c r="P23" s="679"/>
      <c r="Q23" s="679"/>
      <c r="R23" s="679"/>
      <c r="S23" s="679"/>
      <c r="T23" s="679"/>
      <c r="U23" s="679"/>
      <c r="V23" s="680"/>
      <c r="W23" s="678"/>
    </row>
    <row r="24" spans="1:23" ht="25.5" customHeight="1">
      <c r="A24" s="391"/>
      <c r="B24" s="391"/>
      <c r="C24" s="391"/>
      <c r="D24" s="392"/>
      <c r="E24" s="392"/>
      <c r="F24" s="392"/>
      <c r="G24" s="392"/>
      <c r="H24" s="393"/>
      <c r="I24" s="393"/>
      <c r="J24" s="393"/>
      <c r="K24" s="393"/>
      <c r="L24" s="391"/>
      <c r="M24" s="393"/>
      <c r="N24" s="393"/>
      <c r="O24" s="393"/>
      <c r="P24" s="393"/>
      <c r="Q24" s="304"/>
      <c r="R24" s="304"/>
      <c r="S24" s="304"/>
      <c r="T24" s="304"/>
      <c r="U24" s="304"/>
      <c r="V24" s="304"/>
      <c r="W24" s="394"/>
    </row>
    <row r="25" spans="1:23" ht="30" customHeight="1">
      <c r="A25" s="638" t="s">
        <v>229</v>
      </c>
      <c r="B25" s="653" t="s">
        <v>238</v>
      </c>
      <c r="C25" s="681" t="s">
        <v>231</v>
      </c>
      <c r="D25" s="682"/>
      <c r="E25" s="682"/>
      <c r="F25" s="682"/>
      <c r="G25" s="682"/>
      <c r="H25" s="683">
        <v>880</v>
      </c>
      <c r="I25" s="683"/>
      <c r="J25" s="683"/>
      <c r="K25" s="683"/>
      <c r="L25" s="684"/>
      <c r="M25" s="681" t="s">
        <v>232</v>
      </c>
      <c r="N25" s="682"/>
      <c r="O25" s="682"/>
      <c r="P25" s="682"/>
      <c r="Q25" s="682"/>
      <c r="R25" s="683">
        <v>610</v>
      </c>
      <c r="S25" s="683"/>
      <c r="T25" s="683"/>
      <c r="U25" s="683"/>
      <c r="V25" s="684"/>
      <c r="W25" s="685" t="s">
        <v>233</v>
      </c>
    </row>
    <row r="26" spans="1:23" ht="30" customHeight="1">
      <c r="A26" s="622"/>
      <c r="B26" s="624"/>
      <c r="C26" s="681" t="s">
        <v>234</v>
      </c>
      <c r="D26" s="682"/>
      <c r="E26" s="682"/>
      <c r="F26" s="682"/>
      <c r="G26" s="682"/>
      <c r="H26" s="683">
        <v>780</v>
      </c>
      <c r="I26" s="683"/>
      <c r="J26" s="683"/>
      <c r="K26" s="683"/>
      <c r="L26" s="684"/>
      <c r="M26" s="681" t="s">
        <v>235</v>
      </c>
      <c r="N26" s="682"/>
      <c r="O26" s="682"/>
      <c r="P26" s="682"/>
      <c r="Q26" s="682"/>
      <c r="R26" s="683">
        <v>50</v>
      </c>
      <c r="S26" s="683"/>
      <c r="T26" s="683"/>
      <c r="U26" s="683"/>
      <c r="V26" s="684"/>
      <c r="W26" s="685"/>
    </row>
    <row r="27" spans="1:23" ht="30" customHeight="1">
      <c r="A27" s="623"/>
      <c r="B27" s="625"/>
      <c r="C27" s="681" t="s">
        <v>236</v>
      </c>
      <c r="D27" s="682"/>
      <c r="E27" s="682"/>
      <c r="F27" s="682"/>
      <c r="G27" s="682"/>
      <c r="H27" s="683">
        <v>770</v>
      </c>
      <c r="I27" s="683"/>
      <c r="J27" s="683"/>
      <c r="K27" s="683"/>
      <c r="L27" s="684"/>
      <c r="M27" s="686"/>
      <c r="N27" s="687"/>
      <c r="O27" s="687"/>
      <c r="P27" s="687"/>
      <c r="Q27" s="687"/>
      <c r="R27" s="687"/>
      <c r="S27" s="687"/>
      <c r="T27" s="687"/>
      <c r="U27" s="687"/>
      <c r="V27" s="688"/>
      <c r="W27" s="685"/>
    </row>
    <row r="28" spans="1:23" ht="25.5" customHeight="1">
      <c r="A28" s="391"/>
      <c r="B28" s="391"/>
      <c r="C28" s="391"/>
      <c r="D28" s="392"/>
      <c r="E28" s="392"/>
      <c r="F28" s="392"/>
      <c r="G28" s="392"/>
      <c r="H28" s="393"/>
      <c r="I28" s="393"/>
      <c r="J28" s="393"/>
      <c r="K28" s="393"/>
      <c r="L28" s="391"/>
      <c r="M28" s="393"/>
      <c r="N28" s="393"/>
      <c r="O28" s="393"/>
      <c r="P28" s="393"/>
      <c r="Q28" s="304"/>
      <c r="R28" s="304"/>
      <c r="S28" s="304"/>
      <c r="T28" s="304"/>
      <c r="U28" s="304"/>
      <c r="V28" s="304"/>
      <c r="W28" s="394"/>
    </row>
    <row r="29" spans="1:23" ht="30" customHeight="1">
      <c r="A29" s="395" t="s">
        <v>237</v>
      </c>
      <c r="B29" s="396" t="s">
        <v>241</v>
      </c>
      <c r="C29" s="651">
        <v>2950</v>
      </c>
      <c r="D29" s="651"/>
      <c r="E29" s="651"/>
      <c r="F29" s="651"/>
      <c r="G29" s="651"/>
      <c r="H29" s="651"/>
      <c r="I29" s="651"/>
      <c r="J29" s="651"/>
      <c r="K29" s="651"/>
      <c r="L29" s="651"/>
      <c r="M29" s="651"/>
      <c r="N29" s="651"/>
      <c r="O29" s="651"/>
      <c r="P29" s="651"/>
      <c r="Q29" s="651"/>
      <c r="R29" s="651"/>
      <c r="S29" s="651"/>
      <c r="T29" s="651"/>
      <c r="U29" s="651"/>
      <c r="V29" s="652"/>
      <c r="W29" s="397" t="s">
        <v>239</v>
      </c>
    </row>
    <row r="30" spans="1:23" ht="25.5" customHeight="1">
      <c r="A30" s="391"/>
      <c r="B30" s="391"/>
      <c r="C30" s="391"/>
      <c r="D30" s="392"/>
      <c r="E30" s="392"/>
      <c r="F30" s="392"/>
      <c r="G30" s="392"/>
      <c r="H30" s="393"/>
      <c r="I30" s="393"/>
      <c r="J30" s="393"/>
      <c r="K30" s="393"/>
      <c r="L30" s="391"/>
      <c r="M30" s="393"/>
      <c r="N30" s="393"/>
      <c r="O30" s="393"/>
      <c r="P30" s="393"/>
      <c r="Q30" s="304"/>
      <c r="R30" s="304"/>
      <c r="S30" s="304"/>
      <c r="T30" s="304"/>
      <c r="U30" s="304"/>
      <c r="V30" s="304"/>
      <c r="W30" s="398"/>
    </row>
    <row r="31" spans="1:23" ht="30" customHeight="1">
      <c r="A31" s="395" t="s">
        <v>240</v>
      </c>
      <c r="B31" s="446" t="s">
        <v>243</v>
      </c>
      <c r="C31" s="641">
        <v>74300</v>
      </c>
      <c r="D31" s="641"/>
      <c r="E31" s="641"/>
      <c r="F31" s="641"/>
      <c r="G31" s="641"/>
      <c r="H31" s="641"/>
      <c r="I31" s="641"/>
      <c r="J31" s="641"/>
      <c r="K31" s="641"/>
      <c r="L31" s="641"/>
      <c r="M31" s="641"/>
      <c r="N31" s="641"/>
      <c r="O31" s="641"/>
      <c r="P31" s="641"/>
      <c r="Q31" s="641"/>
      <c r="R31" s="641"/>
      <c r="S31" s="641"/>
      <c r="T31" s="641"/>
      <c r="U31" s="641"/>
      <c r="V31" s="642"/>
      <c r="W31" s="397" t="s">
        <v>239</v>
      </c>
    </row>
    <row r="32" spans="1:23" ht="25.5" customHeight="1">
      <c r="A32" s="391"/>
      <c r="B32" s="391"/>
      <c r="C32" s="391"/>
      <c r="D32" s="392"/>
      <c r="E32" s="392"/>
      <c r="F32" s="392"/>
      <c r="G32" s="392"/>
      <c r="H32" s="393"/>
      <c r="I32" s="393"/>
      <c r="J32" s="393"/>
      <c r="K32" s="393"/>
      <c r="L32" s="391"/>
      <c r="M32" s="393"/>
      <c r="N32" s="393"/>
      <c r="O32" s="393"/>
      <c r="P32" s="393"/>
      <c r="Q32" s="304"/>
      <c r="R32" s="304"/>
      <c r="S32" s="304"/>
      <c r="T32" s="304"/>
      <c r="U32" s="304"/>
      <c r="V32" s="304"/>
      <c r="W32" s="398"/>
    </row>
    <row r="33" spans="1:23" ht="18" customHeight="1">
      <c r="A33" s="638" t="s">
        <v>272</v>
      </c>
      <c r="B33" s="800" t="s">
        <v>250</v>
      </c>
      <c r="C33" s="654" t="s">
        <v>244</v>
      </c>
      <c r="D33" s="655"/>
      <c r="E33" s="655"/>
      <c r="F33" s="655"/>
      <c r="G33" s="655"/>
      <c r="H33" s="655"/>
      <c r="I33" s="655"/>
      <c r="J33" s="655"/>
      <c r="K33" s="655"/>
      <c r="L33" s="658">
        <v>217380</v>
      </c>
      <c r="M33" s="658"/>
      <c r="N33" s="658"/>
      <c r="O33" s="658"/>
      <c r="P33" s="399"/>
      <c r="Q33" s="399"/>
      <c r="R33" s="399"/>
      <c r="S33" s="399"/>
      <c r="T33" s="399"/>
      <c r="U33" s="399"/>
      <c r="V33" s="400"/>
      <c r="W33" s="685" t="s">
        <v>245</v>
      </c>
    </row>
    <row r="34" spans="1:23" ht="18" customHeight="1">
      <c r="A34" s="622"/>
      <c r="B34" s="624"/>
      <c r="C34" s="656"/>
      <c r="D34" s="657"/>
      <c r="E34" s="657"/>
      <c r="F34" s="657"/>
      <c r="G34" s="657"/>
      <c r="H34" s="657"/>
      <c r="I34" s="657"/>
      <c r="J34" s="657"/>
      <c r="K34" s="657"/>
      <c r="L34" s="696" t="s">
        <v>246</v>
      </c>
      <c r="M34" s="696"/>
      <c r="N34" s="696"/>
      <c r="O34" s="696"/>
      <c r="P34" s="696"/>
      <c r="Q34" s="696"/>
      <c r="R34" s="696"/>
      <c r="S34" s="696"/>
      <c r="T34" s="696"/>
      <c r="U34" s="696"/>
      <c r="V34" s="697"/>
      <c r="W34" s="685"/>
    </row>
    <row r="35" spans="1:23" ht="18" customHeight="1">
      <c r="A35" s="622"/>
      <c r="B35" s="624"/>
      <c r="C35" s="654" t="s">
        <v>247</v>
      </c>
      <c r="D35" s="655"/>
      <c r="E35" s="655"/>
      <c r="F35" s="655"/>
      <c r="G35" s="655"/>
      <c r="H35" s="655"/>
      <c r="I35" s="655"/>
      <c r="J35" s="655"/>
      <c r="K35" s="655"/>
      <c r="L35" s="658">
        <v>362290</v>
      </c>
      <c r="M35" s="658"/>
      <c r="N35" s="658"/>
      <c r="O35" s="658"/>
      <c r="P35" s="399"/>
      <c r="Q35" s="399"/>
      <c r="R35" s="399"/>
      <c r="S35" s="399"/>
      <c r="T35" s="399"/>
      <c r="U35" s="399"/>
      <c r="V35" s="400"/>
      <c r="W35" s="685"/>
    </row>
    <row r="36" spans="1:23" ht="18" customHeight="1">
      <c r="A36" s="622"/>
      <c r="B36" s="624"/>
      <c r="C36" s="656"/>
      <c r="D36" s="657"/>
      <c r="E36" s="657"/>
      <c r="F36" s="657"/>
      <c r="G36" s="657"/>
      <c r="H36" s="657"/>
      <c r="I36" s="657"/>
      <c r="J36" s="657"/>
      <c r="K36" s="657"/>
      <c r="L36" s="696" t="s">
        <v>246</v>
      </c>
      <c r="M36" s="696"/>
      <c r="N36" s="696"/>
      <c r="O36" s="696"/>
      <c r="P36" s="696"/>
      <c r="Q36" s="696"/>
      <c r="R36" s="696"/>
      <c r="S36" s="696"/>
      <c r="T36" s="696"/>
      <c r="U36" s="696"/>
      <c r="V36" s="697"/>
      <c r="W36" s="685"/>
    </row>
    <row r="37" spans="1:23" ht="18" customHeight="1">
      <c r="A37" s="622"/>
      <c r="B37" s="624"/>
      <c r="C37" s="654" t="s">
        <v>248</v>
      </c>
      <c r="D37" s="655"/>
      <c r="E37" s="655"/>
      <c r="F37" s="655"/>
      <c r="G37" s="655"/>
      <c r="H37" s="655"/>
      <c r="I37" s="655"/>
      <c r="J37" s="655"/>
      <c r="K37" s="655"/>
      <c r="L37" s="658">
        <v>507690</v>
      </c>
      <c r="M37" s="658"/>
      <c r="N37" s="658"/>
      <c r="O37" s="658"/>
      <c r="P37" s="399"/>
      <c r="Q37" s="399"/>
      <c r="R37" s="399"/>
      <c r="S37" s="399"/>
      <c r="T37" s="399"/>
      <c r="U37" s="399"/>
      <c r="V37" s="400"/>
      <c r="W37" s="685"/>
    </row>
    <row r="38" spans="1:23" ht="18" customHeight="1">
      <c r="A38" s="623"/>
      <c r="B38" s="625"/>
      <c r="C38" s="656"/>
      <c r="D38" s="657"/>
      <c r="E38" s="657"/>
      <c r="F38" s="657"/>
      <c r="G38" s="657"/>
      <c r="H38" s="657"/>
      <c r="I38" s="657"/>
      <c r="J38" s="657"/>
      <c r="K38" s="657"/>
      <c r="L38" s="696" t="s">
        <v>246</v>
      </c>
      <c r="M38" s="696"/>
      <c r="N38" s="696"/>
      <c r="O38" s="696"/>
      <c r="P38" s="696"/>
      <c r="Q38" s="696"/>
      <c r="R38" s="696"/>
      <c r="S38" s="696"/>
      <c r="T38" s="696"/>
      <c r="U38" s="696"/>
      <c r="V38" s="697"/>
      <c r="W38" s="685"/>
    </row>
    <row r="39" spans="1:23" ht="25.5" customHeight="1">
      <c r="A39" s="391"/>
      <c r="B39" s="391"/>
      <c r="C39" s="391"/>
      <c r="D39" s="392"/>
      <c r="E39" s="392"/>
      <c r="F39" s="392"/>
      <c r="G39" s="392"/>
      <c r="H39" s="393"/>
      <c r="I39" s="393"/>
      <c r="J39" s="393"/>
      <c r="K39" s="393"/>
      <c r="L39" s="391"/>
      <c r="M39" s="304"/>
      <c r="N39" s="393"/>
      <c r="O39" s="393"/>
      <c r="P39" s="393"/>
      <c r="Q39" s="304"/>
      <c r="R39" s="304"/>
      <c r="S39" s="304"/>
      <c r="T39" s="304"/>
      <c r="U39" s="304"/>
      <c r="V39" s="304"/>
      <c r="W39" s="398"/>
    </row>
    <row r="40" spans="1:23" ht="30" customHeight="1">
      <c r="A40" s="395" t="s">
        <v>249</v>
      </c>
      <c r="B40" s="447" t="s">
        <v>252</v>
      </c>
      <c r="C40" s="698">
        <v>76270</v>
      </c>
      <c r="D40" s="698"/>
      <c r="E40" s="698"/>
      <c r="F40" s="698"/>
      <c r="G40" s="698"/>
      <c r="H40" s="698"/>
      <c r="I40" s="698"/>
      <c r="J40" s="698"/>
      <c r="K40" s="698"/>
      <c r="L40" s="698"/>
      <c r="M40" s="698"/>
      <c r="N40" s="698"/>
      <c r="O40" s="698"/>
      <c r="P40" s="698"/>
      <c r="Q40" s="698"/>
      <c r="R40" s="698"/>
      <c r="S40" s="698"/>
      <c r="T40" s="698"/>
      <c r="U40" s="698"/>
      <c r="V40" s="699"/>
      <c r="W40" s="397" t="s">
        <v>239</v>
      </c>
    </row>
    <row r="41" spans="1:23" ht="25.5" customHeight="1">
      <c r="A41" s="391"/>
      <c r="B41" s="402"/>
      <c r="C41" s="391"/>
      <c r="D41" s="392"/>
      <c r="E41" s="392"/>
      <c r="F41" s="392"/>
      <c r="G41" s="392"/>
      <c r="H41" s="393"/>
      <c r="I41" s="393"/>
      <c r="J41" s="393"/>
      <c r="K41" s="393"/>
      <c r="L41" s="391"/>
      <c r="M41" s="304"/>
      <c r="N41" s="393"/>
      <c r="O41" s="393"/>
      <c r="P41" s="393"/>
      <c r="Q41" s="304"/>
      <c r="R41" s="304"/>
      <c r="S41" s="304"/>
      <c r="T41" s="304"/>
      <c r="U41" s="304"/>
      <c r="V41" s="304"/>
      <c r="W41" s="394"/>
    </row>
    <row r="42" spans="1:23" ht="30" customHeight="1">
      <c r="A42" s="395" t="s">
        <v>251</v>
      </c>
      <c r="B42" s="448" t="s">
        <v>344</v>
      </c>
      <c r="C42" s="641">
        <v>46160</v>
      </c>
      <c r="D42" s="641"/>
      <c r="E42" s="641"/>
      <c r="F42" s="641"/>
      <c r="G42" s="641"/>
      <c r="H42" s="641"/>
      <c r="I42" s="641"/>
      <c r="J42" s="641"/>
      <c r="K42" s="641"/>
      <c r="L42" s="641"/>
      <c r="M42" s="641"/>
      <c r="N42" s="641"/>
      <c r="O42" s="641"/>
      <c r="P42" s="641"/>
      <c r="Q42" s="641"/>
      <c r="R42" s="641"/>
      <c r="S42" s="641"/>
      <c r="T42" s="641"/>
      <c r="U42" s="641"/>
      <c r="V42" s="642"/>
      <c r="W42" s="397" t="s">
        <v>239</v>
      </c>
    </row>
    <row r="43" spans="1:23" ht="25.5" customHeight="1">
      <c r="A43" s="391"/>
      <c r="B43" s="402"/>
      <c r="C43" s="391"/>
      <c r="D43" s="392"/>
      <c r="E43" s="392"/>
      <c r="F43" s="392"/>
      <c r="G43" s="392"/>
      <c r="H43" s="393"/>
      <c r="I43" s="393"/>
      <c r="J43" s="393"/>
      <c r="K43" s="393"/>
      <c r="L43" s="391"/>
      <c r="M43" s="304"/>
      <c r="N43" s="393"/>
      <c r="O43" s="393"/>
      <c r="P43" s="393"/>
      <c r="Q43" s="304"/>
      <c r="R43" s="304"/>
      <c r="S43" s="304"/>
      <c r="T43" s="304"/>
      <c r="U43" s="304"/>
      <c r="V43" s="304"/>
      <c r="W43" s="394" t="s">
        <v>253</v>
      </c>
    </row>
    <row r="44" spans="1:23" s="231" customFormat="1" ht="30" customHeight="1">
      <c r="A44" s="830" t="s">
        <v>254</v>
      </c>
      <c r="B44" s="831" t="s">
        <v>347</v>
      </c>
      <c r="C44" s="825" t="s">
        <v>216</v>
      </c>
      <c r="D44" s="449"/>
      <c r="E44" s="828" t="s">
        <v>207</v>
      </c>
      <c r="F44" s="828"/>
      <c r="G44" s="828"/>
      <c r="H44" s="828"/>
      <c r="I44" s="828"/>
      <c r="J44" s="229"/>
      <c r="K44" s="829" t="s">
        <v>255</v>
      </c>
      <c r="L44" s="829"/>
      <c r="M44" s="829"/>
      <c r="N44" s="829"/>
      <c r="O44" s="829"/>
      <c r="P44" s="829"/>
      <c r="Q44" s="829"/>
      <c r="R44" s="829"/>
      <c r="S44" s="449"/>
      <c r="T44" s="229"/>
      <c r="U44" s="229"/>
      <c r="V44" s="230"/>
      <c r="W44" s="818" t="s">
        <v>273</v>
      </c>
    </row>
    <row r="45" spans="1:23" s="231" customFormat="1" ht="20.25" customHeight="1">
      <c r="A45" s="793"/>
      <c r="B45" s="832"/>
      <c r="C45" s="826"/>
      <c r="D45" s="450" t="s">
        <v>210</v>
      </c>
      <c r="E45" s="821">
        <v>36690</v>
      </c>
      <c r="F45" s="821"/>
      <c r="G45" s="821"/>
      <c r="H45" s="821"/>
      <c r="I45" s="821"/>
      <c r="J45" s="450" t="s">
        <v>211</v>
      </c>
      <c r="K45" s="822">
        <v>360</v>
      </c>
      <c r="L45" s="822"/>
      <c r="M45" s="822"/>
      <c r="N45" s="822"/>
      <c r="O45" s="822"/>
      <c r="P45" s="822"/>
      <c r="Q45" s="822"/>
      <c r="R45" s="822"/>
      <c r="S45" s="451" t="s">
        <v>212</v>
      </c>
      <c r="T45" s="450"/>
      <c r="U45" s="450"/>
      <c r="V45" s="232"/>
      <c r="W45" s="819"/>
    </row>
    <row r="46" spans="1:23" s="231" customFormat="1" ht="30" customHeight="1">
      <c r="A46" s="793"/>
      <c r="B46" s="832"/>
      <c r="C46" s="827"/>
      <c r="D46" s="233"/>
      <c r="E46" s="452"/>
      <c r="F46" s="452"/>
      <c r="G46" s="452"/>
      <c r="H46" s="452"/>
      <c r="I46" s="823" t="s">
        <v>213</v>
      </c>
      <c r="J46" s="823"/>
      <c r="K46" s="823"/>
      <c r="L46" s="823"/>
      <c r="M46" s="823"/>
      <c r="N46" s="823"/>
      <c r="O46" s="823"/>
      <c r="P46" s="823"/>
      <c r="Q46" s="823"/>
      <c r="R46" s="823"/>
      <c r="S46" s="823"/>
      <c r="T46" s="823"/>
      <c r="U46" s="823"/>
      <c r="V46" s="824"/>
      <c r="W46" s="819"/>
    </row>
    <row r="47" spans="1:23" s="231" customFormat="1" ht="30" customHeight="1">
      <c r="A47" s="793"/>
      <c r="B47" s="832"/>
      <c r="C47" s="825" t="s">
        <v>257</v>
      </c>
      <c r="D47" s="449"/>
      <c r="E47" s="828" t="s">
        <v>207</v>
      </c>
      <c r="F47" s="828"/>
      <c r="G47" s="828"/>
      <c r="H47" s="828"/>
      <c r="I47" s="828"/>
      <c r="J47" s="229"/>
      <c r="K47" s="829" t="s">
        <v>255</v>
      </c>
      <c r="L47" s="829"/>
      <c r="M47" s="829"/>
      <c r="N47" s="829"/>
      <c r="O47" s="829"/>
      <c r="P47" s="829"/>
      <c r="Q47" s="829"/>
      <c r="R47" s="829"/>
      <c r="S47" s="449"/>
      <c r="T47" s="229"/>
      <c r="U47" s="229"/>
      <c r="V47" s="230"/>
      <c r="W47" s="819"/>
    </row>
    <row r="48" spans="1:23" s="231" customFormat="1" ht="30" customHeight="1">
      <c r="A48" s="793"/>
      <c r="B48" s="832"/>
      <c r="C48" s="826"/>
      <c r="D48" s="450" t="s">
        <v>210</v>
      </c>
      <c r="E48" s="821">
        <v>23840</v>
      </c>
      <c r="F48" s="821"/>
      <c r="G48" s="821"/>
      <c r="H48" s="821"/>
      <c r="I48" s="821"/>
      <c r="J48" s="450" t="s">
        <v>211</v>
      </c>
      <c r="K48" s="822">
        <v>240</v>
      </c>
      <c r="L48" s="822"/>
      <c r="M48" s="822"/>
      <c r="N48" s="822"/>
      <c r="O48" s="822"/>
      <c r="P48" s="822"/>
      <c r="Q48" s="822"/>
      <c r="R48" s="822"/>
      <c r="S48" s="451" t="s">
        <v>212</v>
      </c>
      <c r="T48" s="450"/>
      <c r="U48" s="450"/>
      <c r="V48" s="232"/>
      <c r="W48" s="819"/>
    </row>
    <row r="49" spans="1:23" s="231" customFormat="1" ht="30" customHeight="1">
      <c r="A49" s="793"/>
      <c r="B49" s="832"/>
      <c r="C49" s="827"/>
      <c r="D49" s="233"/>
      <c r="E49" s="452"/>
      <c r="F49" s="452"/>
      <c r="G49" s="452"/>
      <c r="H49" s="452"/>
      <c r="I49" s="823" t="s">
        <v>213</v>
      </c>
      <c r="J49" s="823"/>
      <c r="K49" s="823"/>
      <c r="L49" s="823"/>
      <c r="M49" s="823"/>
      <c r="N49" s="823"/>
      <c r="O49" s="823"/>
      <c r="P49" s="823"/>
      <c r="Q49" s="823"/>
      <c r="R49" s="823"/>
      <c r="S49" s="823"/>
      <c r="T49" s="823"/>
      <c r="U49" s="823"/>
      <c r="V49" s="824"/>
      <c r="W49" s="819"/>
    </row>
    <row r="50" spans="1:23" s="231" customFormat="1" ht="30" customHeight="1">
      <c r="A50" s="793"/>
      <c r="B50" s="832"/>
      <c r="C50" s="825" t="s">
        <v>258</v>
      </c>
      <c r="D50" s="839" t="s">
        <v>207</v>
      </c>
      <c r="E50" s="828"/>
      <c r="F50" s="828"/>
      <c r="G50" s="828"/>
      <c r="H50" s="828"/>
      <c r="I50" s="828"/>
      <c r="J50" s="828"/>
      <c r="K50" s="828"/>
      <c r="L50" s="828"/>
      <c r="M50" s="453"/>
      <c r="N50" s="453"/>
      <c r="O50" s="453"/>
      <c r="P50" s="453"/>
      <c r="Q50" s="453"/>
      <c r="R50" s="453"/>
      <c r="S50" s="453"/>
      <c r="T50" s="453"/>
      <c r="U50" s="453"/>
      <c r="V50" s="454"/>
      <c r="W50" s="819"/>
    </row>
    <row r="51" spans="1:23" s="231" customFormat="1" ht="30" customHeight="1">
      <c r="A51" s="797"/>
      <c r="B51" s="832"/>
      <c r="C51" s="827"/>
      <c r="D51" s="840">
        <v>4770</v>
      </c>
      <c r="E51" s="841"/>
      <c r="F51" s="841"/>
      <c r="G51" s="841"/>
      <c r="H51" s="841"/>
      <c r="I51" s="841"/>
      <c r="J51" s="802" t="s">
        <v>259</v>
      </c>
      <c r="K51" s="802"/>
      <c r="L51" s="802"/>
      <c r="M51" s="802"/>
      <c r="N51" s="802"/>
      <c r="O51" s="802"/>
      <c r="P51" s="802"/>
      <c r="Q51" s="802"/>
      <c r="R51" s="802"/>
      <c r="S51" s="802"/>
      <c r="T51" s="802"/>
      <c r="U51" s="802"/>
      <c r="V51" s="803"/>
      <c r="W51" s="820"/>
    </row>
    <row r="52" spans="1:23" s="231" customFormat="1" ht="30" customHeight="1">
      <c r="A52" s="455"/>
      <c r="B52" s="456"/>
      <c r="C52" s="457"/>
      <c r="D52" s="457"/>
      <c r="E52" s="457"/>
      <c r="F52" s="457"/>
      <c r="G52" s="458"/>
      <c r="H52" s="459"/>
      <c r="I52" s="459"/>
      <c r="J52" s="459"/>
      <c r="K52" s="459"/>
      <c r="L52" s="457"/>
      <c r="M52" s="401"/>
      <c r="N52" s="460"/>
      <c r="O52" s="457"/>
      <c r="P52" s="457"/>
      <c r="Q52" s="458"/>
      <c r="R52" s="458"/>
      <c r="S52" s="458"/>
      <c r="T52" s="461"/>
      <c r="U52" s="461"/>
      <c r="V52" s="461"/>
      <c r="W52" s="462"/>
    </row>
    <row r="53" spans="1:23" ht="30" customHeight="1">
      <c r="A53" s="395" t="s">
        <v>260</v>
      </c>
      <c r="B53" s="463" t="s">
        <v>276</v>
      </c>
      <c r="C53" s="641">
        <v>71510</v>
      </c>
      <c r="D53" s="641"/>
      <c r="E53" s="641"/>
      <c r="F53" s="641"/>
      <c r="G53" s="641"/>
      <c r="H53" s="641"/>
      <c r="I53" s="641"/>
      <c r="J53" s="641"/>
      <c r="K53" s="641"/>
      <c r="L53" s="641"/>
      <c r="M53" s="641"/>
      <c r="N53" s="641"/>
      <c r="O53" s="641"/>
      <c r="P53" s="641"/>
      <c r="Q53" s="641"/>
      <c r="R53" s="641"/>
      <c r="S53" s="641"/>
      <c r="T53" s="641"/>
      <c r="U53" s="641"/>
      <c r="V53" s="642"/>
      <c r="W53" s="397" t="s">
        <v>239</v>
      </c>
    </row>
    <row r="54" spans="1:23" ht="30" customHeight="1">
      <c r="A54" s="804"/>
      <c r="B54" s="804"/>
      <c r="C54" s="804"/>
      <c r="D54" s="804"/>
      <c r="E54" s="804"/>
      <c r="F54" s="804"/>
      <c r="G54" s="804"/>
      <c r="H54" s="804"/>
      <c r="I54" s="804"/>
      <c r="J54" s="804"/>
      <c r="K54" s="804"/>
      <c r="L54" s="804"/>
      <c r="M54" s="804"/>
      <c r="N54" s="804"/>
      <c r="O54" s="804"/>
      <c r="P54" s="804"/>
      <c r="Q54" s="804"/>
      <c r="R54" s="804"/>
      <c r="S54" s="804"/>
      <c r="T54" s="804"/>
      <c r="U54" s="804"/>
      <c r="V54" s="804"/>
      <c r="W54" s="804"/>
    </row>
    <row r="55" spans="1:23" ht="30" customHeight="1">
      <c r="A55" s="805" t="s">
        <v>261</v>
      </c>
      <c r="B55" s="808" t="s">
        <v>346</v>
      </c>
      <c r="C55" s="811"/>
      <c r="D55" s="464"/>
      <c r="E55" s="814"/>
      <c r="F55" s="814"/>
      <c r="G55" s="814"/>
      <c r="H55" s="814"/>
      <c r="I55" s="814"/>
      <c r="J55" s="465"/>
      <c r="K55" s="815"/>
      <c r="L55" s="815"/>
      <c r="M55" s="815"/>
      <c r="N55" s="815"/>
      <c r="O55" s="815"/>
      <c r="P55" s="815"/>
      <c r="Q55" s="815"/>
      <c r="R55" s="815"/>
      <c r="S55" s="465"/>
      <c r="T55" s="465"/>
      <c r="U55" s="465"/>
      <c r="V55" s="466"/>
      <c r="W55" s="816" t="s">
        <v>262</v>
      </c>
    </row>
    <row r="56" spans="1:23" ht="30" customHeight="1">
      <c r="A56" s="806"/>
      <c r="B56" s="809"/>
      <c r="C56" s="812"/>
      <c r="D56" s="467" t="s">
        <v>210</v>
      </c>
      <c r="E56" s="817">
        <v>4700</v>
      </c>
      <c r="F56" s="817"/>
      <c r="G56" s="817"/>
      <c r="H56" s="817"/>
      <c r="I56" s="817"/>
      <c r="J56" s="468" t="s">
        <v>263</v>
      </c>
      <c r="K56" s="836" t="s">
        <v>264</v>
      </c>
      <c r="L56" s="836"/>
      <c r="M56" s="836"/>
      <c r="N56" s="836"/>
      <c r="O56" s="836"/>
      <c r="P56" s="836"/>
      <c r="Q56" s="836"/>
      <c r="R56" s="836"/>
      <c r="S56" s="836"/>
      <c r="T56" s="836"/>
      <c r="U56" s="836"/>
      <c r="V56" s="469" t="s">
        <v>265</v>
      </c>
      <c r="W56" s="816"/>
    </row>
    <row r="57" spans="1:23" ht="30" customHeight="1">
      <c r="A57" s="807"/>
      <c r="B57" s="810"/>
      <c r="C57" s="813"/>
      <c r="D57" s="470"/>
      <c r="E57" s="470"/>
      <c r="F57" s="470"/>
      <c r="G57" s="471"/>
      <c r="H57" s="471"/>
      <c r="I57" s="471"/>
      <c r="J57" s="471"/>
      <c r="K57" s="471"/>
      <c r="L57" s="471"/>
      <c r="M57" s="837" t="s">
        <v>213</v>
      </c>
      <c r="N57" s="837"/>
      <c r="O57" s="837"/>
      <c r="P57" s="837"/>
      <c r="Q57" s="837"/>
      <c r="R57" s="837"/>
      <c r="S57" s="837"/>
      <c r="T57" s="837"/>
      <c r="U57" s="837"/>
      <c r="V57" s="838"/>
      <c r="W57" s="816"/>
    </row>
    <row r="58" spans="1:23" ht="25.5" customHeight="1">
      <c r="A58" s="801"/>
      <c r="B58" s="801"/>
      <c r="C58" s="801"/>
      <c r="D58" s="801"/>
      <c r="E58" s="801"/>
      <c r="F58" s="801"/>
      <c r="G58" s="801"/>
      <c r="H58" s="801"/>
      <c r="I58" s="801"/>
      <c r="J58" s="801"/>
      <c r="K58" s="801"/>
      <c r="L58" s="801"/>
      <c r="M58" s="801"/>
      <c r="N58" s="801"/>
      <c r="O58" s="801"/>
      <c r="P58" s="801"/>
      <c r="Q58" s="801"/>
      <c r="R58" s="801"/>
      <c r="S58" s="801"/>
      <c r="T58" s="801"/>
      <c r="U58" s="801"/>
      <c r="V58" s="801"/>
      <c r="W58" s="801"/>
    </row>
    <row r="59" spans="1:23" ht="25.5" customHeight="1">
      <c r="A59" s="801"/>
      <c r="B59" s="801"/>
      <c r="C59" s="801"/>
      <c r="D59" s="801"/>
      <c r="E59" s="801"/>
      <c r="F59" s="801"/>
      <c r="G59" s="801"/>
      <c r="H59" s="801"/>
      <c r="I59" s="801"/>
      <c r="J59" s="801"/>
      <c r="K59" s="801"/>
      <c r="L59" s="801"/>
      <c r="M59" s="801"/>
      <c r="N59" s="801"/>
      <c r="O59" s="801"/>
      <c r="P59" s="801"/>
      <c r="Q59" s="801"/>
      <c r="R59" s="801"/>
      <c r="S59" s="801"/>
      <c r="T59" s="801"/>
      <c r="U59" s="801"/>
      <c r="V59" s="801"/>
      <c r="W59" s="801"/>
    </row>
  </sheetData>
  <mergeCells count="112">
    <mergeCell ref="A22:A23"/>
    <mergeCell ref="B22:B23"/>
    <mergeCell ref="C22:C23"/>
    <mergeCell ref="E22:I22"/>
    <mergeCell ref="K22:V22"/>
    <mergeCell ref="W22:W23"/>
    <mergeCell ref="M23:V23"/>
    <mergeCell ref="K56:U56"/>
    <mergeCell ref="M57:V57"/>
    <mergeCell ref="C40:V40"/>
    <mergeCell ref="C42:V42"/>
    <mergeCell ref="C44:C46"/>
    <mergeCell ref="E44:I44"/>
    <mergeCell ref="K44:R44"/>
    <mergeCell ref="C50:C51"/>
    <mergeCell ref="D50:L50"/>
    <mergeCell ref="D51:I51"/>
    <mergeCell ref="W25:W27"/>
    <mergeCell ref="C26:G26"/>
    <mergeCell ref="H26:L26"/>
    <mergeCell ref="M26:Q26"/>
    <mergeCell ref="R26:V26"/>
    <mergeCell ref="C27:G27"/>
    <mergeCell ref="H27:L27"/>
    <mergeCell ref="A58:W58"/>
    <mergeCell ref="A59:W59"/>
    <mergeCell ref="J51:V51"/>
    <mergeCell ref="C53:V53"/>
    <mergeCell ref="A54:W54"/>
    <mergeCell ref="A55:A57"/>
    <mergeCell ref="B55:B57"/>
    <mergeCell ref="C55:C57"/>
    <mergeCell ref="E55:I55"/>
    <mergeCell ref="K55:R55"/>
    <mergeCell ref="W55:W57"/>
    <mergeCell ref="E56:I56"/>
    <mergeCell ref="W44:W51"/>
    <mergeCell ref="E45:I45"/>
    <mergeCell ref="K45:R45"/>
    <mergeCell ref="I46:V46"/>
    <mergeCell ref="C47:C49"/>
    <mergeCell ref="E47:I47"/>
    <mergeCell ref="K47:R47"/>
    <mergeCell ref="E48:I48"/>
    <mergeCell ref="K48:R48"/>
    <mergeCell ref="I49:V49"/>
    <mergeCell ref="A44:A51"/>
    <mergeCell ref="B44:B51"/>
    <mergeCell ref="W33:W38"/>
    <mergeCell ref="L34:V34"/>
    <mergeCell ref="C35:K36"/>
    <mergeCell ref="L35:O35"/>
    <mergeCell ref="L36:V36"/>
    <mergeCell ref="C37:K38"/>
    <mergeCell ref="L37:O37"/>
    <mergeCell ref="L38:V38"/>
    <mergeCell ref="C29:V29"/>
    <mergeCell ref="C31:V31"/>
    <mergeCell ref="A25:A27"/>
    <mergeCell ref="B25:B27"/>
    <mergeCell ref="C25:G25"/>
    <mergeCell ref="H25:L25"/>
    <mergeCell ref="M25:Q25"/>
    <mergeCell ref="R25:V25"/>
    <mergeCell ref="A33:A38"/>
    <mergeCell ref="B33:B38"/>
    <mergeCell ref="C33:K34"/>
    <mergeCell ref="L33:O33"/>
    <mergeCell ref="M27:V27"/>
    <mergeCell ref="W14:W16"/>
    <mergeCell ref="E15:I15"/>
    <mergeCell ref="K15:R15"/>
    <mergeCell ref="M16:V16"/>
    <mergeCell ref="A18:A20"/>
    <mergeCell ref="B18:B20"/>
    <mergeCell ref="C18:V18"/>
    <mergeCell ref="W18:W20"/>
    <mergeCell ref="C19:K19"/>
    <mergeCell ref="L19:N19"/>
    <mergeCell ref="O19:V19"/>
    <mergeCell ref="C20:K20"/>
    <mergeCell ref="L20:N20"/>
    <mergeCell ref="O20:V20"/>
    <mergeCell ref="A14:A16"/>
    <mergeCell ref="B14:B16"/>
    <mergeCell ref="C14:C16"/>
    <mergeCell ref="E14:I14"/>
    <mergeCell ref="K14:R14"/>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3:A5"/>
    <mergeCell ref="B3:B5"/>
    <mergeCell ref="C3:C5"/>
    <mergeCell ref="E3:I3"/>
    <mergeCell ref="K3:R3"/>
    <mergeCell ref="W3:W5"/>
    <mergeCell ref="E4:I4"/>
    <mergeCell ref="K4:R4"/>
    <mergeCell ref="M5:V5"/>
  </mergeCells>
  <phoneticPr fontId="5"/>
  <pageMargins left="0.7" right="0.7" top="0.75" bottom="0.75" header="0.3" footer="0.3"/>
  <pageSetup paperSize="9" scale="54" fitToWidth="0"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M551"/>
  <sheetViews>
    <sheetView showGridLines="0" view="pageBreakPreview" zoomScale="55" zoomScaleNormal="100" zoomScaleSheetLayoutView="55" workbookViewId="0">
      <pane xSplit="4" ySplit="6" topLeftCell="E7" activePane="bottomRight" state="frozen"/>
      <selection sqref="A1:V2"/>
      <selection pane="topRight" sqref="A1:V2"/>
      <selection pane="bottomLeft" sqref="A1:V2"/>
      <selection pane="bottomRight" activeCell="V15" sqref="V15"/>
    </sheetView>
  </sheetViews>
  <sheetFormatPr defaultRowHeight="13"/>
  <cols>
    <col min="1" max="1" width="6.08984375" style="165" customWidth="1"/>
    <col min="2" max="2" width="7.90625" style="165" customWidth="1"/>
    <col min="3" max="3" width="4.90625" style="165" bestFit="1" customWidth="1"/>
    <col min="4" max="4" width="9.08984375" style="165" customWidth="1"/>
    <col min="5" max="5" width="3.36328125" style="166" customWidth="1"/>
    <col min="6" max="6" width="11.54296875" style="151" customWidth="1"/>
    <col min="7" max="7" width="3.36328125" style="305" customWidth="1"/>
    <col min="8" max="8" width="11.54296875" style="151" customWidth="1"/>
    <col min="9" max="9" width="11.54296875" style="167" customWidth="1"/>
    <col min="10" max="10" width="3.36328125" style="178" hidden="1" customWidth="1"/>
    <col min="11" max="11" width="11.54296875" style="179" hidden="1" customWidth="1"/>
    <col min="12" max="12" width="3.36328125" style="180" hidden="1" customWidth="1"/>
    <col min="13" max="13" width="11.54296875" style="181" hidden="1" customWidth="1"/>
    <col min="14" max="14" width="3.36328125" style="305" customWidth="1"/>
    <col min="15" max="15" width="11.54296875" style="151" customWidth="1"/>
    <col min="16" max="16" width="11.54296875" style="168" customWidth="1"/>
    <col min="17" max="17" width="3.36328125" style="167" customWidth="1"/>
    <col min="18" max="18" width="3.36328125" style="305" customWidth="1"/>
    <col min="19" max="19" width="15.54296875" style="169" customWidth="1"/>
    <col min="20" max="20" width="3.36328125" style="305" customWidth="1"/>
    <col min="21" max="21" width="15.54296875" style="168" customWidth="1"/>
    <col min="22" max="22" width="3.36328125" style="168" customWidth="1"/>
    <col min="23" max="23" width="3.36328125" style="305" customWidth="1"/>
    <col min="24" max="24" width="11.54296875" style="168" customWidth="1"/>
    <col min="25" max="25" width="3.36328125" style="167" customWidth="1"/>
    <col min="26" max="26" width="11.54296875" style="169" customWidth="1"/>
    <col min="27" max="27" width="3.36328125" style="305" customWidth="1"/>
    <col min="28" max="28" width="11.54296875" style="170" customWidth="1"/>
    <col min="29" max="29" width="3.36328125" style="151" customWidth="1"/>
    <col min="30" max="30" width="11.54296875" style="171" hidden="1" customWidth="1"/>
    <col min="31" max="32" width="11.54296875" style="151" customWidth="1"/>
    <col min="33" max="33" width="3.36328125" style="151" customWidth="1"/>
    <col min="34" max="34" width="11.54296875" style="172" customWidth="1"/>
    <col min="35" max="36" width="11.54296875" style="151" customWidth="1"/>
    <col min="37" max="37" width="3.36328125" style="167" customWidth="1"/>
    <col min="38" max="38" width="14.81640625" style="169" bestFit="1" customWidth="1"/>
    <col min="39" max="39" width="3.36328125" style="305" customWidth="1"/>
    <col min="40" max="40" width="19.6328125" style="151" bestFit="1" customWidth="1"/>
    <col min="41" max="41" width="3.08984375" style="152" customWidth="1"/>
    <col min="42" max="42" width="8.7265625" style="152"/>
    <col min="43" max="43" width="2.81640625" style="152" customWidth="1"/>
    <col min="44" max="44" width="13.36328125" style="152" customWidth="1"/>
    <col min="45" max="45" width="3.36328125" style="151" customWidth="1"/>
    <col min="46" max="46" width="9.26953125" style="151" customWidth="1"/>
    <col min="47" max="47" width="9.08984375" style="151" customWidth="1"/>
    <col min="48" max="49" width="9.08984375" style="152" customWidth="1"/>
    <col min="50" max="50" width="3.08984375" style="181" hidden="1" customWidth="1"/>
    <col min="51" max="51" width="10.6328125" style="171" hidden="1" customWidth="1"/>
    <col min="52" max="53" width="6.26953125" style="151" customWidth="1"/>
    <col min="54" max="65" width="9" style="152"/>
    <col min="66" max="283" width="9" style="153"/>
    <col min="284" max="284" width="1.7265625" style="153" customWidth="1"/>
    <col min="285" max="285" width="2.453125" style="153" customWidth="1"/>
    <col min="286" max="286" width="3.6328125" style="153" customWidth="1"/>
    <col min="287" max="287" width="2.7265625" style="153" customWidth="1"/>
    <col min="288" max="288" width="0.90625" style="153" customWidth="1"/>
    <col min="289" max="289" width="1.26953125" style="153" customWidth="1"/>
    <col min="290" max="290" width="5.36328125" style="153" customWidth="1"/>
    <col min="291" max="291" width="6.453125" style="153" customWidth="1"/>
    <col min="292" max="292" width="4.08984375" style="153" customWidth="1"/>
    <col min="293" max="293" width="7.90625" style="153" customWidth="1"/>
    <col min="294" max="294" width="8.7265625" style="153" customWidth="1"/>
    <col min="295" max="298" width="6.26953125" style="153" customWidth="1"/>
    <col min="299" max="299" width="4.90625" style="153" customWidth="1"/>
    <col min="300" max="300" width="2.453125" style="153" customWidth="1"/>
    <col min="301" max="301" width="4.90625" style="153" customWidth="1"/>
    <col min="302" max="539" width="9" style="153"/>
    <col min="540" max="540" width="1.7265625" style="153" customWidth="1"/>
    <col min="541" max="541" width="2.453125" style="153" customWidth="1"/>
    <col min="542" max="542" width="3.6328125" style="153" customWidth="1"/>
    <col min="543" max="543" width="2.7265625" style="153" customWidth="1"/>
    <col min="544" max="544" width="0.90625" style="153" customWidth="1"/>
    <col min="545" max="545" width="1.26953125" style="153" customWidth="1"/>
    <col min="546" max="546" width="5.36328125" style="153" customWidth="1"/>
    <col min="547" max="547" width="6.453125" style="153" customWidth="1"/>
    <col min="548" max="548" width="4.08984375" style="153" customWidth="1"/>
    <col min="549" max="549" width="7.90625" style="153" customWidth="1"/>
    <col min="550" max="550" width="8.7265625" style="153" customWidth="1"/>
    <col min="551" max="554" width="6.26953125" style="153" customWidth="1"/>
    <col min="555" max="555" width="4.90625" style="153" customWidth="1"/>
    <col min="556" max="556" width="2.453125" style="153" customWidth="1"/>
    <col min="557" max="557" width="4.90625" style="153" customWidth="1"/>
    <col min="558" max="795" width="9" style="153"/>
    <col min="796" max="796" width="1.7265625" style="153" customWidth="1"/>
    <col min="797" max="797" width="2.453125" style="153" customWidth="1"/>
    <col min="798" max="798" width="3.6328125" style="153" customWidth="1"/>
    <col min="799" max="799" width="2.7265625" style="153" customWidth="1"/>
    <col min="800" max="800" width="0.90625" style="153" customWidth="1"/>
    <col min="801" max="801" width="1.26953125" style="153" customWidth="1"/>
    <col min="802" max="802" width="5.36328125" style="153" customWidth="1"/>
    <col min="803" max="803" width="6.453125" style="153" customWidth="1"/>
    <col min="804" max="804" width="4.08984375" style="153" customWidth="1"/>
    <col min="805" max="805" width="7.90625" style="153" customWidth="1"/>
    <col min="806" max="806" width="8.7265625" style="153" customWidth="1"/>
    <col min="807" max="810" width="6.26953125" style="153" customWidth="1"/>
    <col min="811" max="811" width="4.90625" style="153" customWidth="1"/>
    <col min="812" max="812" width="2.453125" style="153" customWidth="1"/>
    <col min="813" max="813" width="4.90625" style="153" customWidth="1"/>
    <col min="814" max="1051" width="9" style="153"/>
    <col min="1052" max="1052" width="1.7265625" style="153" customWidth="1"/>
    <col min="1053" max="1053" width="2.453125" style="153" customWidth="1"/>
    <col min="1054" max="1054" width="3.6328125" style="153" customWidth="1"/>
    <col min="1055" max="1055" width="2.7265625" style="153" customWidth="1"/>
    <col min="1056" max="1056" width="0.90625" style="153" customWidth="1"/>
    <col min="1057" max="1057" width="1.26953125" style="153" customWidth="1"/>
    <col min="1058" max="1058" width="5.36328125" style="153" customWidth="1"/>
    <col min="1059" max="1059" width="6.453125" style="153" customWidth="1"/>
    <col min="1060" max="1060" width="4.08984375" style="153" customWidth="1"/>
    <col min="1061" max="1061" width="7.90625" style="153" customWidth="1"/>
    <col min="1062" max="1062" width="8.7265625" style="153" customWidth="1"/>
    <col min="1063" max="1066" width="6.26953125" style="153" customWidth="1"/>
    <col min="1067" max="1067" width="4.90625" style="153" customWidth="1"/>
    <col min="1068" max="1068" width="2.453125" style="153" customWidth="1"/>
    <col min="1069" max="1069" width="4.90625" style="153" customWidth="1"/>
    <col min="1070" max="1307" width="9" style="153"/>
    <col min="1308" max="1308" width="1.7265625" style="153" customWidth="1"/>
    <col min="1309" max="1309" width="2.453125" style="153" customWidth="1"/>
    <col min="1310" max="1310" width="3.6328125" style="153" customWidth="1"/>
    <col min="1311" max="1311" width="2.7265625" style="153" customWidth="1"/>
    <col min="1312" max="1312" width="0.90625" style="153" customWidth="1"/>
    <col min="1313" max="1313" width="1.26953125" style="153" customWidth="1"/>
    <col min="1314" max="1314" width="5.36328125" style="153" customWidth="1"/>
    <col min="1315" max="1315" width="6.453125" style="153" customWidth="1"/>
    <col min="1316" max="1316" width="4.08984375" style="153" customWidth="1"/>
    <col min="1317" max="1317" width="7.90625" style="153" customWidth="1"/>
    <col min="1318" max="1318" width="8.7265625" style="153" customWidth="1"/>
    <col min="1319" max="1322" width="6.26953125" style="153" customWidth="1"/>
    <col min="1323" max="1323" width="4.90625" style="153" customWidth="1"/>
    <col min="1324" max="1324" width="2.453125" style="153" customWidth="1"/>
    <col min="1325" max="1325" width="4.90625" style="153" customWidth="1"/>
    <col min="1326" max="1563" width="9" style="153"/>
    <col min="1564" max="1564" width="1.7265625" style="153" customWidth="1"/>
    <col min="1565" max="1565" width="2.453125" style="153" customWidth="1"/>
    <col min="1566" max="1566" width="3.6328125" style="153" customWidth="1"/>
    <col min="1567" max="1567" width="2.7265625" style="153" customWidth="1"/>
    <col min="1568" max="1568" width="0.90625" style="153" customWidth="1"/>
    <col min="1569" max="1569" width="1.26953125" style="153" customWidth="1"/>
    <col min="1570" max="1570" width="5.36328125" style="153" customWidth="1"/>
    <col min="1571" max="1571" width="6.453125" style="153" customWidth="1"/>
    <col min="1572" max="1572" width="4.08984375" style="153" customWidth="1"/>
    <col min="1573" max="1573" width="7.90625" style="153" customWidth="1"/>
    <col min="1574" max="1574" width="8.7265625" style="153" customWidth="1"/>
    <col min="1575" max="1578" width="6.26953125" style="153" customWidth="1"/>
    <col min="1579" max="1579" width="4.90625" style="153" customWidth="1"/>
    <col min="1580" max="1580" width="2.453125" style="153" customWidth="1"/>
    <col min="1581" max="1581" width="4.90625" style="153" customWidth="1"/>
    <col min="1582" max="1819" width="9" style="153"/>
    <col min="1820" max="1820" width="1.7265625" style="153" customWidth="1"/>
    <col min="1821" max="1821" width="2.453125" style="153" customWidth="1"/>
    <col min="1822" max="1822" width="3.6328125" style="153" customWidth="1"/>
    <col min="1823" max="1823" width="2.7265625" style="153" customWidth="1"/>
    <col min="1824" max="1824" width="0.90625" style="153" customWidth="1"/>
    <col min="1825" max="1825" width="1.26953125" style="153" customWidth="1"/>
    <col min="1826" max="1826" width="5.36328125" style="153" customWidth="1"/>
    <col min="1827" max="1827" width="6.453125" style="153" customWidth="1"/>
    <col min="1828" max="1828" width="4.08984375" style="153" customWidth="1"/>
    <col min="1829" max="1829" width="7.90625" style="153" customWidth="1"/>
    <col min="1830" max="1830" width="8.7265625" style="153" customWidth="1"/>
    <col min="1831" max="1834" width="6.26953125" style="153" customWidth="1"/>
    <col min="1835" max="1835" width="4.90625" style="153" customWidth="1"/>
    <col min="1836" max="1836" width="2.453125" style="153" customWidth="1"/>
    <col min="1837" max="1837" width="4.90625" style="153" customWidth="1"/>
    <col min="1838" max="2075" width="9" style="153"/>
    <col min="2076" max="2076" width="1.7265625" style="153" customWidth="1"/>
    <col min="2077" max="2077" width="2.453125" style="153" customWidth="1"/>
    <col min="2078" max="2078" width="3.6328125" style="153" customWidth="1"/>
    <col min="2079" max="2079" width="2.7265625" style="153" customWidth="1"/>
    <col min="2080" max="2080" width="0.90625" style="153" customWidth="1"/>
    <col min="2081" max="2081" width="1.26953125" style="153" customWidth="1"/>
    <col min="2082" max="2082" width="5.36328125" style="153" customWidth="1"/>
    <col min="2083" max="2083" width="6.453125" style="153" customWidth="1"/>
    <col min="2084" max="2084" width="4.08984375" style="153" customWidth="1"/>
    <col min="2085" max="2085" width="7.90625" style="153" customWidth="1"/>
    <col min="2086" max="2086" width="8.7265625" style="153" customWidth="1"/>
    <col min="2087" max="2090" width="6.26953125" style="153" customWidth="1"/>
    <col min="2091" max="2091" width="4.90625" style="153" customWidth="1"/>
    <col min="2092" max="2092" width="2.453125" style="153" customWidth="1"/>
    <col min="2093" max="2093" width="4.90625" style="153" customWidth="1"/>
    <col min="2094" max="2331" width="9" style="153"/>
    <col min="2332" max="2332" width="1.7265625" style="153" customWidth="1"/>
    <col min="2333" max="2333" width="2.453125" style="153" customWidth="1"/>
    <col min="2334" max="2334" width="3.6328125" style="153" customWidth="1"/>
    <col min="2335" max="2335" width="2.7265625" style="153" customWidth="1"/>
    <col min="2336" max="2336" width="0.90625" style="153" customWidth="1"/>
    <col min="2337" max="2337" width="1.26953125" style="153" customWidth="1"/>
    <col min="2338" max="2338" width="5.36328125" style="153" customWidth="1"/>
    <col min="2339" max="2339" width="6.453125" style="153" customWidth="1"/>
    <col min="2340" max="2340" width="4.08984375" style="153" customWidth="1"/>
    <col min="2341" max="2341" width="7.90625" style="153" customWidth="1"/>
    <col min="2342" max="2342" width="8.7265625" style="153" customWidth="1"/>
    <col min="2343" max="2346" width="6.26953125" style="153" customWidth="1"/>
    <col min="2347" max="2347" width="4.90625" style="153" customWidth="1"/>
    <col min="2348" max="2348" width="2.453125" style="153" customWidth="1"/>
    <col min="2349" max="2349" width="4.90625" style="153" customWidth="1"/>
    <col min="2350" max="2587" width="9" style="153"/>
    <col min="2588" max="2588" width="1.7265625" style="153" customWidth="1"/>
    <col min="2589" max="2589" width="2.453125" style="153" customWidth="1"/>
    <col min="2590" max="2590" width="3.6328125" style="153" customWidth="1"/>
    <col min="2591" max="2591" width="2.7265625" style="153" customWidth="1"/>
    <col min="2592" max="2592" width="0.90625" style="153" customWidth="1"/>
    <col min="2593" max="2593" width="1.26953125" style="153" customWidth="1"/>
    <col min="2594" max="2594" width="5.36328125" style="153" customWidth="1"/>
    <col min="2595" max="2595" width="6.453125" style="153" customWidth="1"/>
    <col min="2596" max="2596" width="4.08984375" style="153" customWidth="1"/>
    <col min="2597" max="2597" width="7.90625" style="153" customWidth="1"/>
    <col min="2598" max="2598" width="8.7265625" style="153" customWidth="1"/>
    <col min="2599" max="2602" width="6.26953125" style="153" customWidth="1"/>
    <col min="2603" max="2603" width="4.90625" style="153" customWidth="1"/>
    <col min="2604" max="2604" width="2.453125" style="153" customWidth="1"/>
    <col min="2605" max="2605" width="4.90625" style="153" customWidth="1"/>
    <col min="2606" max="2843" width="9" style="153"/>
    <col min="2844" max="2844" width="1.7265625" style="153" customWidth="1"/>
    <col min="2845" max="2845" width="2.453125" style="153" customWidth="1"/>
    <col min="2846" max="2846" width="3.6328125" style="153" customWidth="1"/>
    <col min="2847" max="2847" width="2.7265625" style="153" customWidth="1"/>
    <col min="2848" max="2848" width="0.90625" style="153" customWidth="1"/>
    <col min="2849" max="2849" width="1.26953125" style="153" customWidth="1"/>
    <col min="2850" max="2850" width="5.36328125" style="153" customWidth="1"/>
    <col min="2851" max="2851" width="6.453125" style="153" customWidth="1"/>
    <col min="2852" max="2852" width="4.08984375" style="153" customWidth="1"/>
    <col min="2853" max="2853" width="7.90625" style="153" customWidth="1"/>
    <col min="2854" max="2854" width="8.7265625" style="153" customWidth="1"/>
    <col min="2855" max="2858" width="6.26953125" style="153" customWidth="1"/>
    <col min="2859" max="2859" width="4.90625" style="153" customWidth="1"/>
    <col min="2860" max="2860" width="2.453125" style="153" customWidth="1"/>
    <col min="2861" max="2861" width="4.90625" style="153" customWidth="1"/>
    <col min="2862" max="3099" width="9" style="153"/>
    <col min="3100" max="3100" width="1.7265625" style="153" customWidth="1"/>
    <col min="3101" max="3101" width="2.453125" style="153" customWidth="1"/>
    <col min="3102" max="3102" width="3.6328125" style="153" customWidth="1"/>
    <col min="3103" max="3103" width="2.7265625" style="153" customWidth="1"/>
    <col min="3104" max="3104" width="0.90625" style="153" customWidth="1"/>
    <col min="3105" max="3105" width="1.26953125" style="153" customWidth="1"/>
    <col min="3106" max="3106" width="5.36328125" style="153" customWidth="1"/>
    <col min="3107" max="3107" width="6.453125" style="153" customWidth="1"/>
    <col min="3108" max="3108" width="4.08984375" style="153" customWidth="1"/>
    <col min="3109" max="3109" width="7.90625" style="153" customWidth="1"/>
    <col min="3110" max="3110" width="8.7265625" style="153" customWidth="1"/>
    <col min="3111" max="3114" width="6.26953125" style="153" customWidth="1"/>
    <col min="3115" max="3115" width="4.90625" style="153" customWidth="1"/>
    <col min="3116" max="3116" width="2.453125" style="153" customWidth="1"/>
    <col min="3117" max="3117" width="4.90625" style="153" customWidth="1"/>
    <col min="3118" max="3355" width="9" style="153"/>
    <col min="3356" max="3356" width="1.7265625" style="153" customWidth="1"/>
    <col min="3357" max="3357" width="2.453125" style="153" customWidth="1"/>
    <col min="3358" max="3358" width="3.6328125" style="153" customWidth="1"/>
    <col min="3359" max="3359" width="2.7265625" style="153" customWidth="1"/>
    <col min="3360" max="3360" width="0.90625" style="153" customWidth="1"/>
    <col min="3361" max="3361" width="1.26953125" style="153" customWidth="1"/>
    <col min="3362" max="3362" width="5.36328125" style="153" customWidth="1"/>
    <col min="3363" max="3363" width="6.453125" style="153" customWidth="1"/>
    <col min="3364" max="3364" width="4.08984375" style="153" customWidth="1"/>
    <col min="3365" max="3365" width="7.90625" style="153" customWidth="1"/>
    <col min="3366" max="3366" width="8.7265625" style="153" customWidth="1"/>
    <col min="3367" max="3370" width="6.26953125" style="153" customWidth="1"/>
    <col min="3371" max="3371" width="4.90625" style="153" customWidth="1"/>
    <col min="3372" max="3372" width="2.453125" style="153" customWidth="1"/>
    <col min="3373" max="3373" width="4.90625" style="153" customWidth="1"/>
    <col min="3374" max="3611" width="9" style="153"/>
    <col min="3612" max="3612" width="1.7265625" style="153" customWidth="1"/>
    <col min="3613" max="3613" width="2.453125" style="153" customWidth="1"/>
    <col min="3614" max="3614" width="3.6328125" style="153" customWidth="1"/>
    <col min="3615" max="3615" width="2.7265625" style="153" customWidth="1"/>
    <col min="3616" max="3616" width="0.90625" style="153" customWidth="1"/>
    <col min="3617" max="3617" width="1.26953125" style="153" customWidth="1"/>
    <col min="3618" max="3618" width="5.36328125" style="153" customWidth="1"/>
    <col min="3619" max="3619" width="6.453125" style="153" customWidth="1"/>
    <col min="3620" max="3620" width="4.08984375" style="153" customWidth="1"/>
    <col min="3621" max="3621" width="7.90625" style="153" customWidth="1"/>
    <col min="3622" max="3622" width="8.7265625" style="153" customWidth="1"/>
    <col min="3623" max="3626" width="6.26953125" style="153" customWidth="1"/>
    <col min="3627" max="3627" width="4.90625" style="153" customWidth="1"/>
    <col min="3628" max="3628" width="2.453125" style="153" customWidth="1"/>
    <col min="3629" max="3629" width="4.90625" style="153" customWidth="1"/>
    <col min="3630" max="3867" width="9" style="153"/>
    <col min="3868" max="3868" width="1.7265625" style="153" customWidth="1"/>
    <col min="3869" max="3869" width="2.453125" style="153" customWidth="1"/>
    <col min="3870" max="3870" width="3.6328125" style="153" customWidth="1"/>
    <col min="3871" max="3871" width="2.7265625" style="153" customWidth="1"/>
    <col min="3872" max="3872" width="0.90625" style="153" customWidth="1"/>
    <col min="3873" max="3873" width="1.26953125" style="153" customWidth="1"/>
    <col min="3874" max="3874" width="5.36328125" style="153" customWidth="1"/>
    <col min="3875" max="3875" width="6.453125" style="153" customWidth="1"/>
    <col min="3876" max="3876" width="4.08984375" style="153" customWidth="1"/>
    <col min="3877" max="3877" width="7.90625" style="153" customWidth="1"/>
    <col min="3878" max="3878" width="8.7265625" style="153" customWidth="1"/>
    <col min="3879" max="3882" width="6.26953125" style="153" customWidth="1"/>
    <col min="3883" max="3883" width="4.90625" style="153" customWidth="1"/>
    <col min="3884" max="3884" width="2.453125" style="153" customWidth="1"/>
    <col min="3885" max="3885" width="4.90625" style="153" customWidth="1"/>
    <col min="3886" max="4123" width="9" style="153"/>
    <col min="4124" max="4124" width="1.7265625" style="153" customWidth="1"/>
    <col min="4125" max="4125" width="2.453125" style="153" customWidth="1"/>
    <col min="4126" max="4126" width="3.6328125" style="153" customWidth="1"/>
    <col min="4127" max="4127" width="2.7265625" style="153" customWidth="1"/>
    <col min="4128" max="4128" width="0.90625" style="153" customWidth="1"/>
    <col min="4129" max="4129" width="1.26953125" style="153" customWidth="1"/>
    <col min="4130" max="4130" width="5.36328125" style="153" customWidth="1"/>
    <col min="4131" max="4131" width="6.453125" style="153" customWidth="1"/>
    <col min="4132" max="4132" width="4.08984375" style="153" customWidth="1"/>
    <col min="4133" max="4133" width="7.90625" style="153" customWidth="1"/>
    <col min="4134" max="4134" width="8.7265625" style="153" customWidth="1"/>
    <col min="4135" max="4138" width="6.26953125" style="153" customWidth="1"/>
    <col min="4139" max="4139" width="4.90625" style="153" customWidth="1"/>
    <col min="4140" max="4140" width="2.453125" style="153" customWidth="1"/>
    <col min="4141" max="4141" width="4.90625" style="153" customWidth="1"/>
    <col min="4142" max="4379" width="9" style="153"/>
    <col min="4380" max="4380" width="1.7265625" style="153" customWidth="1"/>
    <col min="4381" max="4381" width="2.453125" style="153" customWidth="1"/>
    <col min="4382" max="4382" width="3.6328125" style="153" customWidth="1"/>
    <col min="4383" max="4383" width="2.7265625" style="153" customWidth="1"/>
    <col min="4384" max="4384" width="0.90625" style="153" customWidth="1"/>
    <col min="4385" max="4385" width="1.26953125" style="153" customWidth="1"/>
    <col min="4386" max="4386" width="5.36328125" style="153" customWidth="1"/>
    <col min="4387" max="4387" width="6.453125" style="153" customWidth="1"/>
    <col min="4388" max="4388" width="4.08984375" style="153" customWidth="1"/>
    <col min="4389" max="4389" width="7.90625" style="153" customWidth="1"/>
    <col min="4390" max="4390" width="8.7265625" style="153" customWidth="1"/>
    <col min="4391" max="4394" width="6.26953125" style="153" customWidth="1"/>
    <col min="4395" max="4395" width="4.90625" style="153" customWidth="1"/>
    <col min="4396" max="4396" width="2.453125" style="153" customWidth="1"/>
    <col min="4397" max="4397" width="4.90625" style="153" customWidth="1"/>
    <col min="4398" max="4635" width="9" style="153"/>
    <col min="4636" max="4636" width="1.7265625" style="153" customWidth="1"/>
    <col min="4637" max="4637" width="2.453125" style="153" customWidth="1"/>
    <col min="4638" max="4638" width="3.6328125" style="153" customWidth="1"/>
    <col min="4639" max="4639" width="2.7265625" style="153" customWidth="1"/>
    <col min="4640" max="4640" width="0.90625" style="153" customWidth="1"/>
    <col min="4641" max="4641" width="1.26953125" style="153" customWidth="1"/>
    <col min="4642" max="4642" width="5.36328125" style="153" customWidth="1"/>
    <col min="4643" max="4643" width="6.453125" style="153" customWidth="1"/>
    <col min="4644" max="4644" width="4.08984375" style="153" customWidth="1"/>
    <col min="4645" max="4645" width="7.90625" style="153" customWidth="1"/>
    <col min="4646" max="4646" width="8.7265625" style="153" customWidth="1"/>
    <col min="4647" max="4650" width="6.26953125" style="153" customWidth="1"/>
    <col min="4651" max="4651" width="4.90625" style="153" customWidth="1"/>
    <col min="4652" max="4652" width="2.453125" style="153" customWidth="1"/>
    <col min="4653" max="4653" width="4.90625" style="153" customWidth="1"/>
    <col min="4654" max="4891" width="9" style="153"/>
    <col min="4892" max="4892" width="1.7265625" style="153" customWidth="1"/>
    <col min="4893" max="4893" width="2.453125" style="153" customWidth="1"/>
    <col min="4894" max="4894" width="3.6328125" style="153" customWidth="1"/>
    <col min="4895" max="4895" width="2.7265625" style="153" customWidth="1"/>
    <col min="4896" max="4896" width="0.90625" style="153" customWidth="1"/>
    <col min="4897" max="4897" width="1.26953125" style="153" customWidth="1"/>
    <col min="4898" max="4898" width="5.36328125" style="153" customWidth="1"/>
    <col min="4899" max="4899" width="6.453125" style="153" customWidth="1"/>
    <col min="4900" max="4900" width="4.08984375" style="153" customWidth="1"/>
    <col min="4901" max="4901" width="7.90625" style="153" customWidth="1"/>
    <col min="4902" max="4902" width="8.7265625" style="153" customWidth="1"/>
    <col min="4903" max="4906" width="6.26953125" style="153" customWidth="1"/>
    <col min="4907" max="4907" width="4.90625" style="153" customWidth="1"/>
    <col min="4908" max="4908" width="2.453125" style="153" customWidth="1"/>
    <col min="4909" max="4909" width="4.90625" style="153" customWidth="1"/>
    <col min="4910" max="5147" width="9" style="153"/>
    <col min="5148" max="5148" width="1.7265625" style="153" customWidth="1"/>
    <col min="5149" max="5149" width="2.453125" style="153" customWidth="1"/>
    <col min="5150" max="5150" width="3.6328125" style="153" customWidth="1"/>
    <col min="5151" max="5151" width="2.7265625" style="153" customWidth="1"/>
    <col min="5152" max="5152" width="0.90625" style="153" customWidth="1"/>
    <col min="5153" max="5153" width="1.26953125" style="153" customWidth="1"/>
    <col min="5154" max="5154" width="5.36328125" style="153" customWidth="1"/>
    <col min="5155" max="5155" width="6.453125" style="153" customWidth="1"/>
    <col min="5156" max="5156" width="4.08984375" style="153" customWidth="1"/>
    <col min="5157" max="5157" width="7.90625" style="153" customWidth="1"/>
    <col min="5158" max="5158" width="8.7265625" style="153" customWidth="1"/>
    <col min="5159" max="5162" width="6.26953125" style="153" customWidth="1"/>
    <col min="5163" max="5163" width="4.90625" style="153" customWidth="1"/>
    <col min="5164" max="5164" width="2.453125" style="153" customWidth="1"/>
    <col min="5165" max="5165" width="4.90625" style="153" customWidth="1"/>
    <col min="5166" max="5403" width="9" style="153"/>
    <col min="5404" max="5404" width="1.7265625" style="153" customWidth="1"/>
    <col min="5405" max="5405" width="2.453125" style="153" customWidth="1"/>
    <col min="5406" max="5406" width="3.6328125" style="153" customWidth="1"/>
    <col min="5407" max="5407" width="2.7265625" style="153" customWidth="1"/>
    <col min="5408" max="5408" width="0.90625" style="153" customWidth="1"/>
    <col min="5409" max="5409" width="1.26953125" style="153" customWidth="1"/>
    <col min="5410" max="5410" width="5.36328125" style="153" customWidth="1"/>
    <col min="5411" max="5411" width="6.453125" style="153" customWidth="1"/>
    <col min="5412" max="5412" width="4.08984375" style="153" customWidth="1"/>
    <col min="5413" max="5413" width="7.90625" style="153" customWidth="1"/>
    <col min="5414" max="5414" width="8.7265625" style="153" customWidth="1"/>
    <col min="5415" max="5418" width="6.26953125" style="153" customWidth="1"/>
    <col min="5419" max="5419" width="4.90625" style="153" customWidth="1"/>
    <col min="5420" max="5420" width="2.453125" style="153" customWidth="1"/>
    <col min="5421" max="5421" width="4.90625" style="153" customWidth="1"/>
    <col min="5422" max="5659" width="9" style="153"/>
    <col min="5660" max="5660" width="1.7265625" style="153" customWidth="1"/>
    <col min="5661" max="5661" width="2.453125" style="153" customWidth="1"/>
    <col min="5662" max="5662" width="3.6328125" style="153" customWidth="1"/>
    <col min="5663" max="5663" width="2.7265625" style="153" customWidth="1"/>
    <col min="5664" max="5664" width="0.90625" style="153" customWidth="1"/>
    <col min="5665" max="5665" width="1.26953125" style="153" customWidth="1"/>
    <col min="5666" max="5666" width="5.36328125" style="153" customWidth="1"/>
    <col min="5667" max="5667" width="6.453125" style="153" customWidth="1"/>
    <col min="5668" max="5668" width="4.08984375" style="153" customWidth="1"/>
    <col min="5669" max="5669" width="7.90625" style="153" customWidth="1"/>
    <col min="5670" max="5670" width="8.7265625" style="153" customWidth="1"/>
    <col min="5671" max="5674" width="6.26953125" style="153" customWidth="1"/>
    <col min="5675" max="5675" width="4.90625" style="153" customWidth="1"/>
    <col min="5676" max="5676" width="2.453125" style="153" customWidth="1"/>
    <col min="5677" max="5677" width="4.90625" style="153" customWidth="1"/>
    <col min="5678" max="5915" width="9" style="153"/>
    <col min="5916" max="5916" width="1.7265625" style="153" customWidth="1"/>
    <col min="5917" max="5917" width="2.453125" style="153" customWidth="1"/>
    <col min="5918" max="5918" width="3.6328125" style="153" customWidth="1"/>
    <col min="5919" max="5919" width="2.7265625" style="153" customWidth="1"/>
    <col min="5920" max="5920" width="0.90625" style="153" customWidth="1"/>
    <col min="5921" max="5921" width="1.26953125" style="153" customWidth="1"/>
    <col min="5922" max="5922" width="5.36328125" style="153" customWidth="1"/>
    <col min="5923" max="5923" width="6.453125" style="153" customWidth="1"/>
    <col min="5924" max="5924" width="4.08984375" style="153" customWidth="1"/>
    <col min="5925" max="5925" width="7.90625" style="153" customWidth="1"/>
    <col min="5926" max="5926" width="8.7265625" style="153" customWidth="1"/>
    <col min="5927" max="5930" width="6.26953125" style="153" customWidth="1"/>
    <col min="5931" max="5931" width="4.90625" style="153" customWidth="1"/>
    <col min="5932" max="5932" width="2.453125" style="153" customWidth="1"/>
    <col min="5933" max="5933" width="4.90625" style="153" customWidth="1"/>
    <col min="5934" max="6171" width="9" style="153"/>
    <col min="6172" max="6172" width="1.7265625" style="153" customWidth="1"/>
    <col min="6173" max="6173" width="2.453125" style="153" customWidth="1"/>
    <col min="6174" max="6174" width="3.6328125" style="153" customWidth="1"/>
    <col min="6175" max="6175" width="2.7265625" style="153" customWidth="1"/>
    <col min="6176" max="6176" width="0.90625" style="153" customWidth="1"/>
    <col min="6177" max="6177" width="1.26953125" style="153" customWidth="1"/>
    <col min="6178" max="6178" width="5.36328125" style="153" customWidth="1"/>
    <col min="6179" max="6179" width="6.453125" style="153" customWidth="1"/>
    <col min="6180" max="6180" width="4.08984375" style="153" customWidth="1"/>
    <col min="6181" max="6181" width="7.90625" style="153" customWidth="1"/>
    <col min="6182" max="6182" width="8.7265625" style="153" customWidth="1"/>
    <col min="6183" max="6186" width="6.26953125" style="153" customWidth="1"/>
    <col min="6187" max="6187" width="4.90625" style="153" customWidth="1"/>
    <col min="6188" max="6188" width="2.453125" style="153" customWidth="1"/>
    <col min="6189" max="6189" width="4.90625" style="153" customWidth="1"/>
    <col min="6190" max="6427" width="9" style="153"/>
    <col min="6428" max="6428" width="1.7265625" style="153" customWidth="1"/>
    <col min="6429" max="6429" width="2.453125" style="153" customWidth="1"/>
    <col min="6430" max="6430" width="3.6328125" style="153" customWidth="1"/>
    <col min="6431" max="6431" width="2.7265625" style="153" customWidth="1"/>
    <col min="6432" max="6432" width="0.90625" style="153" customWidth="1"/>
    <col min="6433" max="6433" width="1.26953125" style="153" customWidth="1"/>
    <col min="6434" max="6434" width="5.36328125" style="153" customWidth="1"/>
    <col min="6435" max="6435" width="6.453125" style="153" customWidth="1"/>
    <col min="6436" max="6436" width="4.08984375" style="153" customWidth="1"/>
    <col min="6437" max="6437" width="7.90625" style="153" customWidth="1"/>
    <col min="6438" max="6438" width="8.7265625" style="153" customWidth="1"/>
    <col min="6439" max="6442" width="6.26953125" style="153" customWidth="1"/>
    <col min="6443" max="6443" width="4.90625" style="153" customWidth="1"/>
    <col min="6444" max="6444" width="2.453125" style="153" customWidth="1"/>
    <col min="6445" max="6445" width="4.90625" style="153" customWidth="1"/>
    <col min="6446" max="6683" width="9" style="153"/>
    <col min="6684" max="6684" width="1.7265625" style="153" customWidth="1"/>
    <col min="6685" max="6685" width="2.453125" style="153" customWidth="1"/>
    <col min="6686" max="6686" width="3.6328125" style="153" customWidth="1"/>
    <col min="6687" max="6687" width="2.7265625" style="153" customWidth="1"/>
    <col min="6688" max="6688" width="0.90625" style="153" customWidth="1"/>
    <col min="6689" max="6689" width="1.26953125" style="153" customWidth="1"/>
    <col min="6690" max="6690" width="5.36328125" style="153" customWidth="1"/>
    <col min="6691" max="6691" width="6.453125" style="153" customWidth="1"/>
    <col min="6692" max="6692" width="4.08984375" style="153" customWidth="1"/>
    <col min="6693" max="6693" width="7.90625" style="153" customWidth="1"/>
    <col min="6694" max="6694" width="8.7265625" style="153" customWidth="1"/>
    <col min="6695" max="6698" width="6.26953125" style="153" customWidth="1"/>
    <col min="6699" max="6699" width="4.90625" style="153" customWidth="1"/>
    <col min="6700" max="6700" width="2.453125" style="153" customWidth="1"/>
    <col min="6701" max="6701" width="4.90625" style="153" customWidth="1"/>
    <col min="6702" max="6939" width="9" style="153"/>
    <col min="6940" max="6940" width="1.7265625" style="153" customWidth="1"/>
    <col min="6941" max="6941" width="2.453125" style="153" customWidth="1"/>
    <col min="6942" max="6942" width="3.6328125" style="153" customWidth="1"/>
    <col min="6943" max="6943" width="2.7265625" style="153" customWidth="1"/>
    <col min="6944" max="6944" width="0.90625" style="153" customWidth="1"/>
    <col min="6945" max="6945" width="1.26953125" style="153" customWidth="1"/>
    <col min="6946" max="6946" width="5.36328125" style="153" customWidth="1"/>
    <col min="6947" max="6947" width="6.453125" style="153" customWidth="1"/>
    <col min="6948" max="6948" width="4.08984375" style="153" customWidth="1"/>
    <col min="6949" max="6949" width="7.90625" style="153" customWidth="1"/>
    <col min="6950" max="6950" width="8.7265625" style="153" customWidth="1"/>
    <col min="6951" max="6954" width="6.26953125" style="153" customWidth="1"/>
    <col min="6955" max="6955" width="4.90625" style="153" customWidth="1"/>
    <col min="6956" max="6956" width="2.453125" style="153" customWidth="1"/>
    <col min="6957" max="6957" width="4.90625" style="153" customWidth="1"/>
    <col min="6958" max="7195" width="9" style="153"/>
    <col min="7196" max="7196" width="1.7265625" style="153" customWidth="1"/>
    <col min="7197" max="7197" width="2.453125" style="153" customWidth="1"/>
    <col min="7198" max="7198" width="3.6328125" style="153" customWidth="1"/>
    <col min="7199" max="7199" width="2.7265625" style="153" customWidth="1"/>
    <col min="7200" max="7200" width="0.90625" style="153" customWidth="1"/>
    <col min="7201" max="7201" width="1.26953125" style="153" customWidth="1"/>
    <col min="7202" max="7202" width="5.36328125" style="153" customWidth="1"/>
    <col min="7203" max="7203" width="6.453125" style="153" customWidth="1"/>
    <col min="7204" max="7204" width="4.08984375" style="153" customWidth="1"/>
    <col min="7205" max="7205" width="7.90625" style="153" customWidth="1"/>
    <col min="7206" max="7206" width="8.7265625" style="153" customWidth="1"/>
    <col min="7207" max="7210" width="6.26953125" style="153" customWidth="1"/>
    <col min="7211" max="7211" width="4.90625" style="153" customWidth="1"/>
    <col min="7212" max="7212" width="2.453125" style="153" customWidth="1"/>
    <col min="7213" max="7213" width="4.90625" style="153" customWidth="1"/>
    <col min="7214" max="7451" width="9" style="153"/>
    <col min="7452" max="7452" width="1.7265625" style="153" customWidth="1"/>
    <col min="7453" max="7453" width="2.453125" style="153" customWidth="1"/>
    <col min="7454" max="7454" width="3.6328125" style="153" customWidth="1"/>
    <col min="7455" max="7455" width="2.7265625" style="153" customWidth="1"/>
    <col min="7456" max="7456" width="0.90625" style="153" customWidth="1"/>
    <col min="7457" max="7457" width="1.26953125" style="153" customWidth="1"/>
    <col min="7458" max="7458" width="5.36328125" style="153" customWidth="1"/>
    <col min="7459" max="7459" width="6.453125" style="153" customWidth="1"/>
    <col min="7460" max="7460" width="4.08984375" style="153" customWidth="1"/>
    <col min="7461" max="7461" width="7.90625" style="153" customWidth="1"/>
    <col min="7462" max="7462" width="8.7265625" style="153" customWidth="1"/>
    <col min="7463" max="7466" width="6.26953125" style="153" customWidth="1"/>
    <col min="7467" max="7467" width="4.90625" style="153" customWidth="1"/>
    <col min="7468" max="7468" width="2.453125" style="153" customWidth="1"/>
    <col min="7469" max="7469" width="4.90625" style="153" customWidth="1"/>
    <col min="7470" max="7707" width="9" style="153"/>
    <col min="7708" max="7708" width="1.7265625" style="153" customWidth="1"/>
    <col min="7709" max="7709" width="2.453125" style="153" customWidth="1"/>
    <col min="7710" max="7710" width="3.6328125" style="153" customWidth="1"/>
    <col min="7711" max="7711" width="2.7265625" style="153" customWidth="1"/>
    <col min="7712" max="7712" width="0.90625" style="153" customWidth="1"/>
    <col min="7713" max="7713" width="1.26953125" style="153" customWidth="1"/>
    <col min="7714" max="7714" width="5.36328125" style="153" customWidth="1"/>
    <col min="7715" max="7715" width="6.453125" style="153" customWidth="1"/>
    <col min="7716" max="7716" width="4.08984375" style="153" customWidth="1"/>
    <col min="7717" max="7717" width="7.90625" style="153" customWidth="1"/>
    <col min="7718" max="7718" width="8.7265625" style="153" customWidth="1"/>
    <col min="7719" max="7722" width="6.26953125" style="153" customWidth="1"/>
    <col min="7723" max="7723" width="4.90625" style="153" customWidth="1"/>
    <col min="7724" max="7724" width="2.453125" style="153" customWidth="1"/>
    <col min="7725" max="7725" width="4.90625" style="153" customWidth="1"/>
    <col min="7726" max="7963" width="9" style="153"/>
    <col min="7964" max="7964" width="1.7265625" style="153" customWidth="1"/>
    <col min="7965" max="7965" width="2.453125" style="153" customWidth="1"/>
    <col min="7966" max="7966" width="3.6328125" style="153" customWidth="1"/>
    <col min="7967" max="7967" width="2.7265625" style="153" customWidth="1"/>
    <col min="7968" max="7968" width="0.90625" style="153" customWidth="1"/>
    <col min="7969" max="7969" width="1.26953125" style="153" customWidth="1"/>
    <col min="7970" max="7970" width="5.36328125" style="153" customWidth="1"/>
    <col min="7971" max="7971" width="6.453125" style="153" customWidth="1"/>
    <col min="7972" max="7972" width="4.08984375" style="153" customWidth="1"/>
    <col min="7973" max="7973" width="7.90625" style="153" customWidth="1"/>
    <col min="7974" max="7974" width="8.7265625" style="153" customWidth="1"/>
    <col min="7975" max="7978" width="6.26953125" style="153" customWidth="1"/>
    <col min="7979" max="7979" width="4.90625" style="153" customWidth="1"/>
    <col min="7980" max="7980" width="2.453125" style="153" customWidth="1"/>
    <col min="7981" max="7981" width="4.90625" style="153" customWidth="1"/>
    <col min="7982" max="8219" width="9" style="153"/>
    <col min="8220" max="8220" width="1.7265625" style="153" customWidth="1"/>
    <col min="8221" max="8221" width="2.453125" style="153" customWidth="1"/>
    <col min="8222" max="8222" width="3.6328125" style="153" customWidth="1"/>
    <col min="8223" max="8223" width="2.7265625" style="153" customWidth="1"/>
    <col min="8224" max="8224" width="0.90625" style="153" customWidth="1"/>
    <col min="8225" max="8225" width="1.26953125" style="153" customWidth="1"/>
    <col min="8226" max="8226" width="5.36328125" style="153" customWidth="1"/>
    <col min="8227" max="8227" width="6.453125" style="153" customWidth="1"/>
    <col min="8228" max="8228" width="4.08984375" style="153" customWidth="1"/>
    <col min="8229" max="8229" width="7.90625" style="153" customWidth="1"/>
    <col min="8230" max="8230" width="8.7265625" style="153" customWidth="1"/>
    <col min="8231" max="8234" width="6.26953125" style="153" customWidth="1"/>
    <col min="8235" max="8235" width="4.90625" style="153" customWidth="1"/>
    <col min="8236" max="8236" width="2.453125" style="153" customWidth="1"/>
    <col min="8237" max="8237" width="4.90625" style="153" customWidth="1"/>
    <col min="8238" max="8475" width="9" style="153"/>
    <col min="8476" max="8476" width="1.7265625" style="153" customWidth="1"/>
    <col min="8477" max="8477" width="2.453125" style="153" customWidth="1"/>
    <col min="8478" max="8478" width="3.6328125" style="153" customWidth="1"/>
    <col min="8479" max="8479" width="2.7265625" style="153" customWidth="1"/>
    <col min="8480" max="8480" width="0.90625" style="153" customWidth="1"/>
    <col min="8481" max="8481" width="1.26953125" style="153" customWidth="1"/>
    <col min="8482" max="8482" width="5.36328125" style="153" customWidth="1"/>
    <col min="8483" max="8483" width="6.453125" style="153" customWidth="1"/>
    <col min="8484" max="8484" width="4.08984375" style="153" customWidth="1"/>
    <col min="8485" max="8485" width="7.90625" style="153" customWidth="1"/>
    <col min="8486" max="8486" width="8.7265625" style="153" customWidth="1"/>
    <col min="8487" max="8490" width="6.26953125" style="153" customWidth="1"/>
    <col min="8491" max="8491" width="4.90625" style="153" customWidth="1"/>
    <col min="8492" max="8492" width="2.453125" style="153" customWidth="1"/>
    <col min="8493" max="8493" width="4.90625" style="153" customWidth="1"/>
    <col min="8494" max="8731" width="9" style="153"/>
    <col min="8732" max="8732" width="1.7265625" style="153" customWidth="1"/>
    <col min="8733" max="8733" width="2.453125" style="153" customWidth="1"/>
    <col min="8734" max="8734" width="3.6328125" style="153" customWidth="1"/>
    <col min="8735" max="8735" width="2.7265625" style="153" customWidth="1"/>
    <col min="8736" max="8736" width="0.90625" style="153" customWidth="1"/>
    <col min="8737" max="8737" width="1.26953125" style="153" customWidth="1"/>
    <col min="8738" max="8738" width="5.36328125" style="153" customWidth="1"/>
    <col min="8739" max="8739" width="6.453125" style="153" customWidth="1"/>
    <col min="8740" max="8740" width="4.08984375" style="153" customWidth="1"/>
    <col min="8741" max="8741" width="7.90625" style="153" customWidth="1"/>
    <col min="8742" max="8742" width="8.7265625" style="153" customWidth="1"/>
    <col min="8743" max="8746" width="6.26953125" style="153" customWidth="1"/>
    <col min="8747" max="8747" width="4.90625" style="153" customWidth="1"/>
    <col min="8748" max="8748" width="2.453125" style="153" customWidth="1"/>
    <col min="8749" max="8749" width="4.90625" style="153" customWidth="1"/>
    <col min="8750" max="8987" width="9" style="153"/>
    <col min="8988" max="8988" width="1.7265625" style="153" customWidth="1"/>
    <col min="8989" max="8989" width="2.453125" style="153" customWidth="1"/>
    <col min="8990" max="8990" width="3.6328125" style="153" customWidth="1"/>
    <col min="8991" max="8991" width="2.7265625" style="153" customWidth="1"/>
    <col min="8992" max="8992" width="0.90625" style="153" customWidth="1"/>
    <col min="8993" max="8993" width="1.26953125" style="153" customWidth="1"/>
    <col min="8994" max="8994" width="5.36328125" style="153" customWidth="1"/>
    <col min="8995" max="8995" width="6.453125" style="153" customWidth="1"/>
    <col min="8996" max="8996" width="4.08984375" style="153" customWidth="1"/>
    <col min="8997" max="8997" width="7.90625" style="153" customWidth="1"/>
    <col min="8998" max="8998" width="8.7265625" style="153" customWidth="1"/>
    <col min="8999" max="9002" width="6.26953125" style="153" customWidth="1"/>
    <col min="9003" max="9003" width="4.90625" style="153" customWidth="1"/>
    <col min="9004" max="9004" width="2.453125" style="153" customWidth="1"/>
    <col min="9005" max="9005" width="4.90625" style="153" customWidth="1"/>
    <col min="9006" max="9243" width="9" style="153"/>
    <col min="9244" max="9244" width="1.7265625" style="153" customWidth="1"/>
    <col min="9245" max="9245" width="2.453125" style="153" customWidth="1"/>
    <col min="9246" max="9246" width="3.6328125" style="153" customWidth="1"/>
    <col min="9247" max="9247" width="2.7265625" style="153" customWidth="1"/>
    <col min="9248" max="9248" width="0.90625" style="153" customWidth="1"/>
    <col min="9249" max="9249" width="1.26953125" style="153" customWidth="1"/>
    <col min="9250" max="9250" width="5.36328125" style="153" customWidth="1"/>
    <col min="9251" max="9251" width="6.453125" style="153" customWidth="1"/>
    <col min="9252" max="9252" width="4.08984375" style="153" customWidth="1"/>
    <col min="9253" max="9253" width="7.90625" style="153" customWidth="1"/>
    <col min="9254" max="9254" width="8.7265625" style="153" customWidth="1"/>
    <col min="9255" max="9258" width="6.26953125" style="153" customWidth="1"/>
    <col min="9259" max="9259" width="4.90625" style="153" customWidth="1"/>
    <col min="9260" max="9260" width="2.453125" style="153" customWidth="1"/>
    <col min="9261" max="9261" width="4.90625" style="153" customWidth="1"/>
    <col min="9262" max="9499" width="9" style="153"/>
    <col min="9500" max="9500" width="1.7265625" style="153" customWidth="1"/>
    <col min="9501" max="9501" width="2.453125" style="153" customWidth="1"/>
    <col min="9502" max="9502" width="3.6328125" style="153" customWidth="1"/>
    <col min="9503" max="9503" width="2.7265625" style="153" customWidth="1"/>
    <col min="9504" max="9504" width="0.90625" style="153" customWidth="1"/>
    <col min="9505" max="9505" width="1.26953125" style="153" customWidth="1"/>
    <col min="9506" max="9506" width="5.36328125" style="153" customWidth="1"/>
    <col min="9507" max="9507" width="6.453125" style="153" customWidth="1"/>
    <col min="9508" max="9508" width="4.08984375" style="153" customWidth="1"/>
    <col min="9509" max="9509" width="7.90625" style="153" customWidth="1"/>
    <col min="9510" max="9510" width="8.7265625" style="153" customWidth="1"/>
    <col min="9511" max="9514" width="6.26953125" style="153" customWidth="1"/>
    <col min="9515" max="9515" width="4.90625" style="153" customWidth="1"/>
    <col min="9516" max="9516" width="2.453125" style="153" customWidth="1"/>
    <col min="9517" max="9517" width="4.90625" style="153" customWidth="1"/>
    <col min="9518" max="9755" width="9" style="153"/>
    <col min="9756" max="9756" width="1.7265625" style="153" customWidth="1"/>
    <col min="9757" max="9757" width="2.453125" style="153" customWidth="1"/>
    <col min="9758" max="9758" width="3.6328125" style="153" customWidth="1"/>
    <col min="9759" max="9759" width="2.7265625" style="153" customWidth="1"/>
    <col min="9760" max="9760" width="0.90625" style="153" customWidth="1"/>
    <col min="9761" max="9761" width="1.26953125" style="153" customWidth="1"/>
    <col min="9762" max="9762" width="5.36328125" style="153" customWidth="1"/>
    <col min="9763" max="9763" width="6.453125" style="153" customWidth="1"/>
    <col min="9764" max="9764" width="4.08984375" style="153" customWidth="1"/>
    <col min="9765" max="9765" width="7.90625" style="153" customWidth="1"/>
    <col min="9766" max="9766" width="8.7265625" style="153" customWidth="1"/>
    <col min="9767" max="9770" width="6.26953125" style="153" customWidth="1"/>
    <col min="9771" max="9771" width="4.90625" style="153" customWidth="1"/>
    <col min="9772" max="9772" width="2.453125" style="153" customWidth="1"/>
    <col min="9773" max="9773" width="4.90625" style="153" customWidth="1"/>
    <col min="9774" max="10011" width="9" style="153"/>
    <col min="10012" max="10012" width="1.7265625" style="153" customWidth="1"/>
    <col min="10013" max="10013" width="2.453125" style="153" customWidth="1"/>
    <col min="10014" max="10014" width="3.6328125" style="153" customWidth="1"/>
    <col min="10015" max="10015" width="2.7265625" style="153" customWidth="1"/>
    <col min="10016" max="10016" width="0.90625" style="153" customWidth="1"/>
    <col min="10017" max="10017" width="1.26953125" style="153" customWidth="1"/>
    <col min="10018" max="10018" width="5.36328125" style="153" customWidth="1"/>
    <col min="10019" max="10019" width="6.453125" style="153" customWidth="1"/>
    <col min="10020" max="10020" width="4.08984375" style="153" customWidth="1"/>
    <col min="10021" max="10021" width="7.90625" style="153" customWidth="1"/>
    <col min="10022" max="10022" width="8.7265625" style="153" customWidth="1"/>
    <col min="10023" max="10026" width="6.26953125" style="153" customWidth="1"/>
    <col min="10027" max="10027" width="4.90625" style="153" customWidth="1"/>
    <col min="10028" max="10028" width="2.453125" style="153" customWidth="1"/>
    <col min="10029" max="10029" width="4.90625" style="153" customWidth="1"/>
    <col min="10030" max="10267" width="9" style="153"/>
    <col min="10268" max="10268" width="1.7265625" style="153" customWidth="1"/>
    <col min="10269" max="10269" width="2.453125" style="153" customWidth="1"/>
    <col min="10270" max="10270" width="3.6328125" style="153" customWidth="1"/>
    <col min="10271" max="10271" width="2.7265625" style="153" customWidth="1"/>
    <col min="10272" max="10272" width="0.90625" style="153" customWidth="1"/>
    <col min="10273" max="10273" width="1.26953125" style="153" customWidth="1"/>
    <col min="10274" max="10274" width="5.36328125" style="153" customWidth="1"/>
    <col min="10275" max="10275" width="6.453125" style="153" customWidth="1"/>
    <col min="10276" max="10276" width="4.08984375" style="153" customWidth="1"/>
    <col min="10277" max="10277" width="7.90625" style="153" customWidth="1"/>
    <col min="10278" max="10278" width="8.7265625" style="153" customWidth="1"/>
    <col min="10279" max="10282" width="6.26953125" style="153" customWidth="1"/>
    <col min="10283" max="10283" width="4.90625" style="153" customWidth="1"/>
    <col min="10284" max="10284" width="2.453125" style="153" customWidth="1"/>
    <col min="10285" max="10285" width="4.90625" style="153" customWidth="1"/>
    <col min="10286" max="10523" width="9" style="153"/>
    <col min="10524" max="10524" width="1.7265625" style="153" customWidth="1"/>
    <col min="10525" max="10525" width="2.453125" style="153" customWidth="1"/>
    <col min="10526" max="10526" width="3.6328125" style="153" customWidth="1"/>
    <col min="10527" max="10527" width="2.7265625" style="153" customWidth="1"/>
    <col min="10528" max="10528" width="0.90625" style="153" customWidth="1"/>
    <col min="10529" max="10529" width="1.26953125" style="153" customWidth="1"/>
    <col min="10530" max="10530" width="5.36328125" style="153" customWidth="1"/>
    <col min="10531" max="10531" width="6.453125" style="153" customWidth="1"/>
    <col min="10532" max="10532" width="4.08984375" style="153" customWidth="1"/>
    <col min="10533" max="10533" width="7.90625" style="153" customWidth="1"/>
    <col min="10534" max="10534" width="8.7265625" style="153" customWidth="1"/>
    <col min="10535" max="10538" width="6.26953125" style="153" customWidth="1"/>
    <col min="10539" max="10539" width="4.90625" style="153" customWidth="1"/>
    <col min="10540" max="10540" width="2.453125" style="153" customWidth="1"/>
    <col min="10541" max="10541" width="4.90625" style="153" customWidth="1"/>
    <col min="10542" max="10779" width="9" style="153"/>
    <col min="10780" max="10780" width="1.7265625" style="153" customWidth="1"/>
    <col min="10781" max="10781" width="2.453125" style="153" customWidth="1"/>
    <col min="10782" max="10782" width="3.6328125" style="153" customWidth="1"/>
    <col min="10783" max="10783" width="2.7265625" style="153" customWidth="1"/>
    <col min="10784" max="10784" width="0.90625" style="153" customWidth="1"/>
    <col min="10785" max="10785" width="1.26953125" style="153" customWidth="1"/>
    <col min="10786" max="10786" width="5.36328125" style="153" customWidth="1"/>
    <col min="10787" max="10787" width="6.453125" style="153" customWidth="1"/>
    <col min="10788" max="10788" width="4.08984375" style="153" customWidth="1"/>
    <col min="10789" max="10789" width="7.90625" style="153" customWidth="1"/>
    <col min="10790" max="10790" width="8.7265625" style="153" customWidth="1"/>
    <col min="10791" max="10794" width="6.26953125" style="153" customWidth="1"/>
    <col min="10795" max="10795" width="4.90625" style="153" customWidth="1"/>
    <col min="10796" max="10796" width="2.453125" style="153" customWidth="1"/>
    <col min="10797" max="10797" width="4.90625" style="153" customWidth="1"/>
    <col min="10798" max="11035" width="9" style="153"/>
    <col min="11036" max="11036" width="1.7265625" style="153" customWidth="1"/>
    <col min="11037" max="11037" width="2.453125" style="153" customWidth="1"/>
    <col min="11038" max="11038" width="3.6328125" style="153" customWidth="1"/>
    <col min="11039" max="11039" width="2.7265625" style="153" customWidth="1"/>
    <col min="11040" max="11040" width="0.90625" style="153" customWidth="1"/>
    <col min="11041" max="11041" width="1.26953125" style="153" customWidth="1"/>
    <col min="11042" max="11042" width="5.36328125" style="153" customWidth="1"/>
    <col min="11043" max="11043" width="6.453125" style="153" customWidth="1"/>
    <col min="11044" max="11044" width="4.08984375" style="153" customWidth="1"/>
    <col min="11045" max="11045" width="7.90625" style="153" customWidth="1"/>
    <col min="11046" max="11046" width="8.7265625" style="153" customWidth="1"/>
    <col min="11047" max="11050" width="6.26953125" style="153" customWidth="1"/>
    <col min="11051" max="11051" width="4.90625" style="153" customWidth="1"/>
    <col min="11052" max="11052" width="2.453125" style="153" customWidth="1"/>
    <col min="11053" max="11053" width="4.90625" style="153" customWidth="1"/>
    <col min="11054" max="11291" width="9" style="153"/>
    <col min="11292" max="11292" width="1.7265625" style="153" customWidth="1"/>
    <col min="11293" max="11293" width="2.453125" style="153" customWidth="1"/>
    <col min="11294" max="11294" width="3.6328125" style="153" customWidth="1"/>
    <col min="11295" max="11295" width="2.7265625" style="153" customWidth="1"/>
    <col min="11296" max="11296" width="0.90625" style="153" customWidth="1"/>
    <col min="11297" max="11297" width="1.26953125" style="153" customWidth="1"/>
    <col min="11298" max="11298" width="5.36328125" style="153" customWidth="1"/>
    <col min="11299" max="11299" width="6.453125" style="153" customWidth="1"/>
    <col min="11300" max="11300" width="4.08984375" style="153" customWidth="1"/>
    <col min="11301" max="11301" width="7.90625" style="153" customWidth="1"/>
    <col min="11302" max="11302" width="8.7265625" style="153" customWidth="1"/>
    <col min="11303" max="11306" width="6.26953125" style="153" customWidth="1"/>
    <col min="11307" max="11307" width="4.90625" style="153" customWidth="1"/>
    <col min="11308" max="11308" width="2.453125" style="153" customWidth="1"/>
    <col min="11309" max="11309" width="4.90625" style="153" customWidth="1"/>
    <col min="11310" max="11547" width="9" style="153"/>
    <col min="11548" max="11548" width="1.7265625" style="153" customWidth="1"/>
    <col min="11549" max="11549" width="2.453125" style="153" customWidth="1"/>
    <col min="11550" max="11550" width="3.6328125" style="153" customWidth="1"/>
    <col min="11551" max="11551" width="2.7265625" style="153" customWidth="1"/>
    <col min="11552" max="11552" width="0.90625" style="153" customWidth="1"/>
    <col min="11553" max="11553" width="1.26953125" style="153" customWidth="1"/>
    <col min="11554" max="11554" width="5.36328125" style="153" customWidth="1"/>
    <col min="11555" max="11555" width="6.453125" style="153" customWidth="1"/>
    <col min="11556" max="11556" width="4.08984375" style="153" customWidth="1"/>
    <col min="11557" max="11557" width="7.90625" style="153" customWidth="1"/>
    <col min="11558" max="11558" width="8.7265625" style="153" customWidth="1"/>
    <col min="11559" max="11562" width="6.26953125" style="153" customWidth="1"/>
    <col min="11563" max="11563" width="4.90625" style="153" customWidth="1"/>
    <col min="11564" max="11564" width="2.453125" style="153" customWidth="1"/>
    <col min="11565" max="11565" width="4.90625" style="153" customWidth="1"/>
    <col min="11566" max="11803" width="9" style="153"/>
    <col min="11804" max="11804" width="1.7265625" style="153" customWidth="1"/>
    <col min="11805" max="11805" width="2.453125" style="153" customWidth="1"/>
    <col min="11806" max="11806" width="3.6328125" style="153" customWidth="1"/>
    <col min="11807" max="11807" width="2.7265625" style="153" customWidth="1"/>
    <col min="11808" max="11808" width="0.90625" style="153" customWidth="1"/>
    <col min="11809" max="11809" width="1.26953125" style="153" customWidth="1"/>
    <col min="11810" max="11810" width="5.36328125" style="153" customWidth="1"/>
    <col min="11811" max="11811" width="6.453125" style="153" customWidth="1"/>
    <col min="11812" max="11812" width="4.08984375" style="153" customWidth="1"/>
    <col min="11813" max="11813" width="7.90625" style="153" customWidth="1"/>
    <col min="11814" max="11814" width="8.7265625" style="153" customWidth="1"/>
    <col min="11815" max="11818" width="6.26953125" style="153" customWidth="1"/>
    <col min="11819" max="11819" width="4.90625" style="153" customWidth="1"/>
    <col min="11820" max="11820" width="2.453125" style="153" customWidth="1"/>
    <col min="11821" max="11821" width="4.90625" style="153" customWidth="1"/>
    <col min="11822" max="12059" width="9" style="153"/>
    <col min="12060" max="12060" width="1.7265625" style="153" customWidth="1"/>
    <col min="12061" max="12061" width="2.453125" style="153" customWidth="1"/>
    <col min="12062" max="12062" width="3.6328125" style="153" customWidth="1"/>
    <col min="12063" max="12063" width="2.7265625" style="153" customWidth="1"/>
    <col min="12064" max="12064" width="0.90625" style="153" customWidth="1"/>
    <col min="12065" max="12065" width="1.26953125" style="153" customWidth="1"/>
    <col min="12066" max="12066" width="5.36328125" style="153" customWidth="1"/>
    <col min="12067" max="12067" width="6.453125" style="153" customWidth="1"/>
    <col min="12068" max="12068" width="4.08984375" style="153" customWidth="1"/>
    <col min="12069" max="12069" width="7.90625" style="153" customWidth="1"/>
    <col min="12070" max="12070" width="8.7265625" style="153" customWidth="1"/>
    <col min="12071" max="12074" width="6.26953125" style="153" customWidth="1"/>
    <col min="12075" max="12075" width="4.90625" style="153" customWidth="1"/>
    <col min="12076" max="12076" width="2.453125" style="153" customWidth="1"/>
    <col min="12077" max="12077" width="4.90625" style="153" customWidth="1"/>
    <col min="12078" max="12315" width="9" style="153"/>
    <col min="12316" max="12316" width="1.7265625" style="153" customWidth="1"/>
    <col min="12317" max="12317" width="2.453125" style="153" customWidth="1"/>
    <col min="12318" max="12318" width="3.6328125" style="153" customWidth="1"/>
    <col min="12319" max="12319" width="2.7265625" style="153" customWidth="1"/>
    <col min="12320" max="12320" width="0.90625" style="153" customWidth="1"/>
    <col min="12321" max="12321" width="1.26953125" style="153" customWidth="1"/>
    <col min="12322" max="12322" width="5.36328125" style="153" customWidth="1"/>
    <col min="12323" max="12323" width="6.453125" style="153" customWidth="1"/>
    <col min="12324" max="12324" width="4.08984375" style="153" customWidth="1"/>
    <col min="12325" max="12325" width="7.90625" style="153" customWidth="1"/>
    <col min="12326" max="12326" width="8.7265625" style="153" customWidth="1"/>
    <col min="12327" max="12330" width="6.26953125" style="153" customWidth="1"/>
    <col min="12331" max="12331" width="4.90625" style="153" customWidth="1"/>
    <col min="12332" max="12332" width="2.453125" style="153" customWidth="1"/>
    <col min="12333" max="12333" width="4.90625" style="153" customWidth="1"/>
    <col min="12334" max="12571" width="9" style="153"/>
    <col min="12572" max="12572" width="1.7265625" style="153" customWidth="1"/>
    <col min="12573" max="12573" width="2.453125" style="153" customWidth="1"/>
    <col min="12574" max="12574" width="3.6328125" style="153" customWidth="1"/>
    <col min="12575" max="12575" width="2.7265625" style="153" customWidth="1"/>
    <col min="12576" max="12576" width="0.90625" style="153" customWidth="1"/>
    <col min="12577" max="12577" width="1.26953125" style="153" customWidth="1"/>
    <col min="12578" max="12578" width="5.36328125" style="153" customWidth="1"/>
    <col min="12579" max="12579" width="6.453125" style="153" customWidth="1"/>
    <col min="12580" max="12580" width="4.08984375" style="153" customWidth="1"/>
    <col min="12581" max="12581" width="7.90625" style="153" customWidth="1"/>
    <col min="12582" max="12582" width="8.7265625" style="153" customWidth="1"/>
    <col min="12583" max="12586" width="6.26953125" style="153" customWidth="1"/>
    <col min="12587" max="12587" width="4.90625" style="153" customWidth="1"/>
    <col min="12588" max="12588" width="2.453125" style="153" customWidth="1"/>
    <col min="12589" max="12589" width="4.90625" style="153" customWidth="1"/>
    <col min="12590" max="12827" width="9" style="153"/>
    <col min="12828" max="12828" width="1.7265625" style="153" customWidth="1"/>
    <col min="12829" max="12829" width="2.453125" style="153" customWidth="1"/>
    <col min="12830" max="12830" width="3.6328125" style="153" customWidth="1"/>
    <col min="12831" max="12831" width="2.7265625" style="153" customWidth="1"/>
    <col min="12832" max="12832" width="0.90625" style="153" customWidth="1"/>
    <col min="12833" max="12833" width="1.26953125" style="153" customWidth="1"/>
    <col min="12834" max="12834" width="5.36328125" style="153" customWidth="1"/>
    <col min="12835" max="12835" width="6.453125" style="153" customWidth="1"/>
    <col min="12836" max="12836" width="4.08984375" style="153" customWidth="1"/>
    <col min="12837" max="12837" width="7.90625" style="153" customWidth="1"/>
    <col min="12838" max="12838" width="8.7265625" style="153" customWidth="1"/>
    <col min="12839" max="12842" width="6.26953125" style="153" customWidth="1"/>
    <col min="12843" max="12843" width="4.90625" style="153" customWidth="1"/>
    <col min="12844" max="12844" width="2.453125" style="153" customWidth="1"/>
    <col min="12845" max="12845" width="4.90625" style="153" customWidth="1"/>
    <col min="12846" max="13083" width="9" style="153"/>
    <col min="13084" max="13084" width="1.7265625" style="153" customWidth="1"/>
    <col min="13085" max="13085" width="2.453125" style="153" customWidth="1"/>
    <col min="13086" max="13086" width="3.6328125" style="153" customWidth="1"/>
    <col min="13087" max="13087" width="2.7265625" style="153" customWidth="1"/>
    <col min="13088" max="13088" width="0.90625" style="153" customWidth="1"/>
    <col min="13089" max="13089" width="1.26953125" style="153" customWidth="1"/>
    <col min="13090" max="13090" width="5.36328125" style="153" customWidth="1"/>
    <col min="13091" max="13091" width="6.453125" style="153" customWidth="1"/>
    <col min="13092" max="13092" width="4.08984375" style="153" customWidth="1"/>
    <col min="13093" max="13093" width="7.90625" style="153" customWidth="1"/>
    <col min="13094" max="13094" width="8.7265625" style="153" customWidth="1"/>
    <col min="13095" max="13098" width="6.26953125" style="153" customWidth="1"/>
    <col min="13099" max="13099" width="4.90625" style="153" customWidth="1"/>
    <col min="13100" max="13100" width="2.453125" style="153" customWidth="1"/>
    <col min="13101" max="13101" width="4.90625" style="153" customWidth="1"/>
    <col min="13102" max="13339" width="9" style="153"/>
    <col min="13340" max="13340" width="1.7265625" style="153" customWidth="1"/>
    <col min="13341" max="13341" width="2.453125" style="153" customWidth="1"/>
    <col min="13342" max="13342" width="3.6328125" style="153" customWidth="1"/>
    <col min="13343" max="13343" width="2.7265625" style="153" customWidth="1"/>
    <col min="13344" max="13344" width="0.90625" style="153" customWidth="1"/>
    <col min="13345" max="13345" width="1.26953125" style="153" customWidth="1"/>
    <col min="13346" max="13346" width="5.36328125" style="153" customWidth="1"/>
    <col min="13347" max="13347" width="6.453125" style="153" customWidth="1"/>
    <col min="13348" max="13348" width="4.08984375" style="153" customWidth="1"/>
    <col min="13349" max="13349" width="7.90625" style="153" customWidth="1"/>
    <col min="13350" max="13350" width="8.7265625" style="153" customWidth="1"/>
    <col min="13351" max="13354" width="6.26953125" style="153" customWidth="1"/>
    <col min="13355" max="13355" width="4.90625" style="153" customWidth="1"/>
    <col min="13356" max="13356" width="2.453125" style="153" customWidth="1"/>
    <col min="13357" max="13357" width="4.90625" style="153" customWidth="1"/>
    <col min="13358" max="13595" width="9" style="153"/>
    <col min="13596" max="13596" width="1.7265625" style="153" customWidth="1"/>
    <col min="13597" max="13597" width="2.453125" style="153" customWidth="1"/>
    <col min="13598" max="13598" width="3.6328125" style="153" customWidth="1"/>
    <col min="13599" max="13599" width="2.7265625" style="153" customWidth="1"/>
    <col min="13600" max="13600" width="0.90625" style="153" customWidth="1"/>
    <col min="13601" max="13601" width="1.26953125" style="153" customWidth="1"/>
    <col min="13602" max="13602" width="5.36328125" style="153" customWidth="1"/>
    <col min="13603" max="13603" width="6.453125" style="153" customWidth="1"/>
    <col min="13604" max="13604" width="4.08984375" style="153" customWidth="1"/>
    <col min="13605" max="13605" width="7.90625" style="153" customWidth="1"/>
    <col min="13606" max="13606" width="8.7265625" style="153" customWidth="1"/>
    <col min="13607" max="13610" width="6.26953125" style="153" customWidth="1"/>
    <col min="13611" max="13611" width="4.90625" style="153" customWidth="1"/>
    <col min="13612" max="13612" width="2.453125" style="153" customWidth="1"/>
    <col min="13613" max="13613" width="4.90625" style="153" customWidth="1"/>
    <col min="13614" max="13851" width="9" style="153"/>
    <col min="13852" max="13852" width="1.7265625" style="153" customWidth="1"/>
    <col min="13853" max="13853" width="2.453125" style="153" customWidth="1"/>
    <col min="13854" max="13854" width="3.6328125" style="153" customWidth="1"/>
    <col min="13855" max="13855" width="2.7265625" style="153" customWidth="1"/>
    <col min="13856" max="13856" width="0.90625" style="153" customWidth="1"/>
    <col min="13857" max="13857" width="1.26953125" style="153" customWidth="1"/>
    <col min="13858" max="13858" width="5.36328125" style="153" customWidth="1"/>
    <col min="13859" max="13859" width="6.453125" style="153" customWidth="1"/>
    <col min="13860" max="13860" width="4.08984375" style="153" customWidth="1"/>
    <col min="13861" max="13861" width="7.90625" style="153" customWidth="1"/>
    <col min="13862" max="13862" width="8.7265625" style="153" customWidth="1"/>
    <col min="13863" max="13866" width="6.26953125" style="153" customWidth="1"/>
    <col min="13867" max="13867" width="4.90625" style="153" customWidth="1"/>
    <col min="13868" max="13868" width="2.453125" style="153" customWidth="1"/>
    <col min="13869" max="13869" width="4.90625" style="153" customWidth="1"/>
    <col min="13870" max="14107" width="9" style="153"/>
    <col min="14108" max="14108" width="1.7265625" style="153" customWidth="1"/>
    <col min="14109" max="14109" width="2.453125" style="153" customWidth="1"/>
    <col min="14110" max="14110" width="3.6328125" style="153" customWidth="1"/>
    <col min="14111" max="14111" width="2.7265625" style="153" customWidth="1"/>
    <col min="14112" max="14112" width="0.90625" style="153" customWidth="1"/>
    <col min="14113" max="14113" width="1.26953125" style="153" customWidth="1"/>
    <col min="14114" max="14114" width="5.36328125" style="153" customWidth="1"/>
    <col min="14115" max="14115" width="6.453125" style="153" customWidth="1"/>
    <col min="14116" max="14116" width="4.08984375" style="153" customWidth="1"/>
    <col min="14117" max="14117" width="7.90625" style="153" customWidth="1"/>
    <col min="14118" max="14118" width="8.7265625" style="153" customWidth="1"/>
    <col min="14119" max="14122" width="6.26953125" style="153" customWidth="1"/>
    <col min="14123" max="14123" width="4.90625" style="153" customWidth="1"/>
    <col min="14124" max="14124" width="2.453125" style="153" customWidth="1"/>
    <col min="14125" max="14125" width="4.90625" style="153" customWidth="1"/>
    <col min="14126" max="14363" width="9" style="153"/>
    <col min="14364" max="14364" width="1.7265625" style="153" customWidth="1"/>
    <col min="14365" max="14365" width="2.453125" style="153" customWidth="1"/>
    <col min="14366" max="14366" width="3.6328125" style="153" customWidth="1"/>
    <col min="14367" max="14367" width="2.7265625" style="153" customWidth="1"/>
    <col min="14368" max="14368" width="0.90625" style="153" customWidth="1"/>
    <col min="14369" max="14369" width="1.26953125" style="153" customWidth="1"/>
    <col min="14370" max="14370" width="5.36328125" style="153" customWidth="1"/>
    <col min="14371" max="14371" width="6.453125" style="153" customWidth="1"/>
    <col min="14372" max="14372" width="4.08984375" style="153" customWidth="1"/>
    <col min="14373" max="14373" width="7.90625" style="153" customWidth="1"/>
    <col min="14374" max="14374" width="8.7265625" style="153" customWidth="1"/>
    <col min="14375" max="14378" width="6.26953125" style="153" customWidth="1"/>
    <col min="14379" max="14379" width="4.90625" style="153" customWidth="1"/>
    <col min="14380" max="14380" width="2.453125" style="153" customWidth="1"/>
    <col min="14381" max="14381" width="4.90625" style="153" customWidth="1"/>
    <col min="14382" max="14619" width="9" style="153"/>
    <col min="14620" max="14620" width="1.7265625" style="153" customWidth="1"/>
    <col min="14621" max="14621" width="2.453125" style="153" customWidth="1"/>
    <col min="14622" max="14622" width="3.6328125" style="153" customWidth="1"/>
    <col min="14623" max="14623" width="2.7265625" style="153" customWidth="1"/>
    <col min="14624" max="14624" width="0.90625" style="153" customWidth="1"/>
    <col min="14625" max="14625" width="1.26953125" style="153" customWidth="1"/>
    <col min="14626" max="14626" width="5.36328125" style="153" customWidth="1"/>
    <col min="14627" max="14627" width="6.453125" style="153" customWidth="1"/>
    <col min="14628" max="14628" width="4.08984375" style="153" customWidth="1"/>
    <col min="14629" max="14629" width="7.90625" style="153" customWidth="1"/>
    <col min="14630" max="14630" width="8.7265625" style="153" customWidth="1"/>
    <col min="14631" max="14634" width="6.26953125" style="153" customWidth="1"/>
    <col min="14635" max="14635" width="4.90625" style="153" customWidth="1"/>
    <col min="14636" max="14636" width="2.453125" style="153" customWidth="1"/>
    <col min="14637" max="14637" width="4.90625" style="153" customWidth="1"/>
    <col min="14638" max="14875" width="9" style="153"/>
    <col min="14876" max="14876" width="1.7265625" style="153" customWidth="1"/>
    <col min="14877" max="14877" width="2.453125" style="153" customWidth="1"/>
    <col min="14878" max="14878" width="3.6328125" style="153" customWidth="1"/>
    <col min="14879" max="14879" width="2.7265625" style="153" customWidth="1"/>
    <col min="14880" max="14880" width="0.90625" style="153" customWidth="1"/>
    <col min="14881" max="14881" width="1.26953125" style="153" customWidth="1"/>
    <col min="14882" max="14882" width="5.36328125" style="153" customWidth="1"/>
    <col min="14883" max="14883" width="6.453125" style="153" customWidth="1"/>
    <col min="14884" max="14884" width="4.08984375" style="153" customWidth="1"/>
    <col min="14885" max="14885" width="7.90625" style="153" customWidth="1"/>
    <col min="14886" max="14886" width="8.7265625" style="153" customWidth="1"/>
    <col min="14887" max="14890" width="6.26953125" style="153" customWidth="1"/>
    <col min="14891" max="14891" width="4.90625" style="153" customWidth="1"/>
    <col min="14892" max="14892" width="2.453125" style="153" customWidth="1"/>
    <col min="14893" max="14893" width="4.90625" style="153" customWidth="1"/>
    <col min="14894" max="15131" width="9" style="153"/>
    <col min="15132" max="15132" width="1.7265625" style="153" customWidth="1"/>
    <col min="15133" max="15133" width="2.453125" style="153" customWidth="1"/>
    <col min="15134" max="15134" width="3.6328125" style="153" customWidth="1"/>
    <col min="15135" max="15135" width="2.7265625" style="153" customWidth="1"/>
    <col min="15136" max="15136" width="0.90625" style="153" customWidth="1"/>
    <col min="15137" max="15137" width="1.26953125" style="153" customWidth="1"/>
    <col min="15138" max="15138" width="5.36328125" style="153" customWidth="1"/>
    <col min="15139" max="15139" width="6.453125" style="153" customWidth="1"/>
    <col min="15140" max="15140" width="4.08984375" style="153" customWidth="1"/>
    <col min="15141" max="15141" width="7.90625" style="153" customWidth="1"/>
    <col min="15142" max="15142" width="8.7265625" style="153" customWidth="1"/>
    <col min="15143" max="15146" width="6.26953125" style="153" customWidth="1"/>
    <col min="15147" max="15147" width="4.90625" style="153" customWidth="1"/>
    <col min="15148" max="15148" width="2.453125" style="153" customWidth="1"/>
    <col min="15149" max="15149" width="4.90625" style="153" customWidth="1"/>
    <col min="15150" max="15387" width="9" style="153"/>
    <col min="15388" max="15388" width="1.7265625" style="153" customWidth="1"/>
    <col min="15389" max="15389" width="2.453125" style="153" customWidth="1"/>
    <col min="15390" max="15390" width="3.6328125" style="153" customWidth="1"/>
    <col min="15391" max="15391" width="2.7265625" style="153" customWidth="1"/>
    <col min="15392" max="15392" width="0.90625" style="153" customWidth="1"/>
    <col min="15393" max="15393" width="1.26953125" style="153" customWidth="1"/>
    <col min="15394" max="15394" width="5.36328125" style="153" customWidth="1"/>
    <col min="15395" max="15395" width="6.453125" style="153" customWidth="1"/>
    <col min="15396" max="15396" width="4.08984375" style="153" customWidth="1"/>
    <col min="15397" max="15397" width="7.90625" style="153" customWidth="1"/>
    <col min="15398" max="15398" width="8.7265625" style="153" customWidth="1"/>
    <col min="15399" max="15402" width="6.26953125" style="153" customWidth="1"/>
    <col min="15403" max="15403" width="4.90625" style="153" customWidth="1"/>
    <col min="15404" max="15404" width="2.453125" style="153" customWidth="1"/>
    <col min="15405" max="15405" width="4.90625" style="153" customWidth="1"/>
    <col min="15406" max="15643" width="9" style="153"/>
    <col min="15644" max="15644" width="1.7265625" style="153" customWidth="1"/>
    <col min="15645" max="15645" width="2.453125" style="153" customWidth="1"/>
    <col min="15646" max="15646" width="3.6328125" style="153" customWidth="1"/>
    <col min="15647" max="15647" width="2.7265625" style="153" customWidth="1"/>
    <col min="15648" max="15648" width="0.90625" style="153" customWidth="1"/>
    <col min="15649" max="15649" width="1.26953125" style="153" customWidth="1"/>
    <col min="15650" max="15650" width="5.36328125" style="153" customWidth="1"/>
    <col min="15651" max="15651" width="6.453125" style="153" customWidth="1"/>
    <col min="15652" max="15652" width="4.08984375" style="153" customWidth="1"/>
    <col min="15653" max="15653" width="7.90625" style="153" customWidth="1"/>
    <col min="15654" max="15654" width="8.7265625" style="153" customWidth="1"/>
    <col min="15655" max="15658" width="6.26953125" style="153" customWidth="1"/>
    <col min="15659" max="15659" width="4.90625" style="153" customWidth="1"/>
    <col min="15660" max="15660" width="2.453125" style="153" customWidth="1"/>
    <col min="15661" max="15661" width="4.90625" style="153" customWidth="1"/>
    <col min="15662" max="15899" width="9" style="153"/>
    <col min="15900" max="15900" width="1.7265625" style="153" customWidth="1"/>
    <col min="15901" max="15901" width="2.453125" style="153" customWidth="1"/>
    <col min="15902" max="15902" width="3.6328125" style="153" customWidth="1"/>
    <col min="15903" max="15903" width="2.7265625" style="153" customWidth="1"/>
    <col min="15904" max="15904" width="0.90625" style="153" customWidth="1"/>
    <col min="15905" max="15905" width="1.26953125" style="153" customWidth="1"/>
    <col min="15906" max="15906" width="5.36328125" style="153" customWidth="1"/>
    <col min="15907" max="15907" width="6.453125" style="153" customWidth="1"/>
    <col min="15908" max="15908" width="4.08984375" style="153" customWidth="1"/>
    <col min="15909" max="15909" width="7.90625" style="153" customWidth="1"/>
    <col min="15910" max="15910" width="8.7265625" style="153" customWidth="1"/>
    <col min="15911" max="15914" width="6.26953125" style="153" customWidth="1"/>
    <col min="15915" max="15915" width="4.90625" style="153" customWidth="1"/>
    <col min="15916" max="15916" width="2.453125" style="153" customWidth="1"/>
    <col min="15917" max="15917" width="4.90625" style="153" customWidth="1"/>
    <col min="15918" max="16155" width="9" style="153"/>
    <col min="16156" max="16156" width="1.7265625" style="153" customWidth="1"/>
    <col min="16157" max="16157" width="2.453125" style="153" customWidth="1"/>
    <col min="16158" max="16158" width="3.6328125" style="153" customWidth="1"/>
    <col min="16159" max="16159" width="2.7265625" style="153" customWidth="1"/>
    <col min="16160" max="16160" width="0.90625" style="153" customWidth="1"/>
    <col min="16161" max="16161" width="1.26953125" style="153" customWidth="1"/>
    <col min="16162" max="16162" width="5.36328125" style="153" customWidth="1"/>
    <col min="16163" max="16163" width="6.453125" style="153" customWidth="1"/>
    <col min="16164" max="16164" width="4.08984375" style="153" customWidth="1"/>
    <col min="16165" max="16165" width="7.90625" style="153" customWidth="1"/>
    <col min="16166" max="16166" width="8.7265625" style="153" customWidth="1"/>
    <col min="16167" max="16170" width="6.26953125" style="153" customWidth="1"/>
    <col min="16171" max="16171" width="4.90625" style="153" customWidth="1"/>
    <col min="16172" max="16172" width="2.453125" style="153" customWidth="1"/>
    <col min="16173" max="16173" width="4.90625" style="153" customWidth="1"/>
    <col min="16174" max="16384" width="9" style="153"/>
  </cols>
  <sheetData>
    <row r="1" spans="1:65" ht="30.75" customHeight="1">
      <c r="A1" s="597" t="s">
        <v>335</v>
      </c>
      <c r="B1" s="597"/>
      <c r="C1" s="597"/>
      <c r="D1" s="597"/>
    </row>
    <row r="2" spans="1:65" ht="19.5" customHeight="1">
      <c r="A2" s="598"/>
      <c r="B2" s="598"/>
      <c r="C2" s="598"/>
      <c r="D2" s="598"/>
      <c r="AP2" s="182"/>
      <c r="AQ2" s="182"/>
      <c r="AR2" s="182"/>
      <c r="AT2" s="183"/>
      <c r="AU2" s="183"/>
      <c r="AV2" s="182"/>
      <c r="AW2" s="182"/>
    </row>
    <row r="3" spans="1:65" s="155" customFormat="1" ht="16.5" customHeight="1">
      <c r="A3" s="475" t="s">
        <v>104</v>
      </c>
      <c r="B3" s="475" t="s">
        <v>105</v>
      </c>
      <c r="C3" s="475" t="s">
        <v>106</v>
      </c>
      <c r="D3" s="475" t="s">
        <v>107</v>
      </c>
      <c r="E3" s="309"/>
      <c r="F3" s="308" t="s">
        <v>108</v>
      </c>
      <c r="G3" s="154"/>
      <c r="H3" s="477" t="s">
        <v>109</v>
      </c>
      <c r="I3" s="477"/>
      <c r="J3" s="184"/>
      <c r="K3" s="733" t="s">
        <v>266</v>
      </c>
      <c r="L3" s="734"/>
      <c r="M3" s="735"/>
      <c r="N3" s="154"/>
      <c r="O3" s="534" t="s">
        <v>110</v>
      </c>
      <c r="P3" s="535"/>
      <c r="Q3" s="154"/>
      <c r="R3" s="154"/>
      <c r="S3" s="536" t="s">
        <v>111</v>
      </c>
      <c r="T3" s="537"/>
      <c r="U3" s="537"/>
      <c r="V3" s="537"/>
      <c r="W3" s="537"/>
      <c r="X3" s="538"/>
      <c r="Y3" s="154"/>
      <c r="Z3" s="314" t="s">
        <v>112</v>
      </c>
      <c r="AA3" s="185"/>
      <c r="AB3" s="186"/>
      <c r="AC3" s="187"/>
      <c r="AD3" s="477" t="s">
        <v>113</v>
      </c>
      <c r="AE3" s="477"/>
      <c r="AF3" s="477"/>
      <c r="AG3" s="154"/>
      <c r="AH3" s="477" t="s">
        <v>114</v>
      </c>
      <c r="AI3" s="477"/>
      <c r="AJ3" s="477"/>
      <c r="AK3" s="154"/>
      <c r="AL3" s="534" t="s">
        <v>115</v>
      </c>
      <c r="AM3" s="539"/>
      <c r="AN3" s="535"/>
      <c r="AO3" s="234"/>
      <c r="AP3" s="842" t="s">
        <v>320</v>
      </c>
      <c r="AQ3" s="843"/>
      <c r="AR3" s="844"/>
      <c r="AS3" s="154"/>
      <c r="AT3" s="518" t="s">
        <v>117</v>
      </c>
      <c r="AU3" s="519"/>
      <c r="AV3" s="519"/>
      <c r="AW3" s="520"/>
      <c r="AX3" s="184"/>
      <c r="AY3" s="729" t="s">
        <v>267</v>
      </c>
      <c r="AZ3" s="154"/>
      <c r="BA3" s="154"/>
    </row>
    <row r="4" spans="1:65" s="157" customFormat="1" ht="16.5" customHeight="1">
      <c r="A4" s="475"/>
      <c r="B4" s="475"/>
      <c r="C4" s="475"/>
      <c r="D4" s="475"/>
      <c r="E4" s="317"/>
      <c r="F4" s="308"/>
      <c r="G4" s="318"/>
      <c r="H4" s="191"/>
      <c r="I4" s="192"/>
      <c r="J4" s="193"/>
      <c r="K4" s="194"/>
      <c r="L4" s="195"/>
      <c r="M4" s="731" t="s">
        <v>109</v>
      </c>
      <c r="N4" s="318"/>
      <c r="O4" s="307"/>
      <c r="P4" s="521" t="s">
        <v>109</v>
      </c>
      <c r="Q4" s="164"/>
      <c r="R4" s="164"/>
      <c r="S4" s="312"/>
      <c r="T4" s="319"/>
      <c r="U4" s="521" t="s">
        <v>109</v>
      </c>
      <c r="V4" s="196"/>
      <c r="W4" s="318"/>
      <c r="X4" s="523"/>
      <c r="Y4" s="164"/>
      <c r="Z4" s="312"/>
      <c r="AA4" s="319"/>
      <c r="AB4" s="524" t="s">
        <v>118</v>
      </c>
      <c r="AC4" s="318"/>
      <c r="AD4" s="194"/>
      <c r="AE4" s="528" t="s">
        <v>119</v>
      </c>
      <c r="AF4" s="529"/>
      <c r="AG4" s="318"/>
      <c r="AH4" s="312"/>
      <c r="AI4" s="530" t="s">
        <v>119</v>
      </c>
      <c r="AJ4" s="531"/>
      <c r="AK4" s="164"/>
      <c r="AL4" s="312"/>
      <c r="AM4" s="319"/>
      <c r="AN4" s="476" t="s">
        <v>109</v>
      </c>
      <c r="AO4" s="235"/>
      <c r="AP4" s="845"/>
      <c r="AQ4" s="846"/>
      <c r="AR4" s="847"/>
      <c r="AS4" s="318"/>
      <c r="AT4" s="532" t="s">
        <v>120</v>
      </c>
      <c r="AU4" s="506" t="s">
        <v>121</v>
      </c>
      <c r="AV4" s="506" t="s">
        <v>122</v>
      </c>
      <c r="AW4" s="508" t="s">
        <v>123</v>
      </c>
      <c r="AX4" s="236"/>
      <c r="AY4" s="730"/>
      <c r="AZ4" s="156"/>
      <c r="BA4" s="156"/>
      <c r="BB4" s="152"/>
      <c r="BC4" s="152"/>
      <c r="BD4" s="152"/>
      <c r="BE4" s="152"/>
      <c r="BF4" s="152"/>
      <c r="BG4" s="152"/>
      <c r="BH4" s="152"/>
      <c r="BI4" s="152"/>
      <c r="BJ4" s="152"/>
      <c r="BK4" s="152"/>
      <c r="BL4" s="152"/>
      <c r="BM4" s="152"/>
    </row>
    <row r="5" spans="1:65" s="157" customFormat="1" ht="16.5" customHeight="1">
      <c r="A5" s="476"/>
      <c r="B5" s="476"/>
      <c r="C5" s="476"/>
      <c r="D5" s="476"/>
      <c r="E5" s="317"/>
      <c r="F5" s="307"/>
      <c r="G5" s="306"/>
      <c r="H5" s="312"/>
      <c r="I5" s="192"/>
      <c r="J5" s="193"/>
      <c r="K5" s="199"/>
      <c r="L5" s="200"/>
      <c r="M5" s="732"/>
      <c r="N5" s="305"/>
      <c r="O5" s="312"/>
      <c r="P5" s="522"/>
      <c r="Q5" s="164"/>
      <c r="R5" s="164"/>
      <c r="S5" s="191"/>
      <c r="T5" s="306"/>
      <c r="U5" s="522"/>
      <c r="V5" s="196"/>
      <c r="W5" s="305"/>
      <c r="X5" s="523"/>
      <c r="Y5" s="164"/>
      <c r="Z5" s="191"/>
      <c r="AA5" s="306"/>
      <c r="AB5" s="525"/>
      <c r="AC5" s="318"/>
      <c r="AD5" s="194"/>
      <c r="AE5" s="201" t="s">
        <v>124</v>
      </c>
      <c r="AF5" s="202" t="s">
        <v>125</v>
      </c>
      <c r="AG5" s="318"/>
      <c r="AH5" s="312"/>
      <c r="AI5" s="203" t="s">
        <v>124</v>
      </c>
      <c r="AJ5" s="202" t="s">
        <v>125</v>
      </c>
      <c r="AK5" s="164"/>
      <c r="AL5" s="191"/>
      <c r="AM5" s="306"/>
      <c r="AN5" s="498"/>
      <c r="AO5" s="235"/>
      <c r="AP5" s="152"/>
      <c r="AQ5" s="510" t="s">
        <v>126</v>
      </c>
      <c r="AR5" s="511"/>
      <c r="AS5" s="318"/>
      <c r="AT5" s="533"/>
      <c r="AU5" s="507"/>
      <c r="AV5" s="507"/>
      <c r="AW5" s="509"/>
      <c r="AX5" s="236"/>
      <c r="AY5" s="730"/>
      <c r="AZ5" s="158"/>
      <c r="BA5" s="158"/>
      <c r="BB5" s="152"/>
      <c r="BC5" s="152"/>
      <c r="BD5" s="152"/>
      <c r="BE5" s="152"/>
      <c r="BF5" s="152"/>
      <c r="BG5" s="152"/>
      <c r="BH5" s="152"/>
      <c r="BI5" s="152"/>
      <c r="BJ5" s="152"/>
      <c r="BK5" s="152"/>
      <c r="BL5" s="152"/>
      <c r="BM5" s="152"/>
    </row>
    <row r="6" spans="1:65" s="157" customFormat="1" ht="16.5" customHeight="1">
      <c r="A6" s="310" t="s">
        <v>127</v>
      </c>
      <c r="B6" s="310" t="s">
        <v>128</v>
      </c>
      <c r="C6" s="310" t="s">
        <v>129</v>
      </c>
      <c r="D6" s="310" t="s">
        <v>130</v>
      </c>
      <c r="E6" s="318"/>
      <c r="F6" s="311" t="s">
        <v>131</v>
      </c>
      <c r="G6" s="305"/>
      <c r="H6" s="491" t="s">
        <v>132</v>
      </c>
      <c r="I6" s="491"/>
      <c r="J6" s="193"/>
      <c r="K6" s="746" t="s">
        <v>133</v>
      </c>
      <c r="L6" s="746"/>
      <c r="M6" s="746"/>
      <c r="N6" s="305"/>
      <c r="O6" s="491" t="s">
        <v>133</v>
      </c>
      <c r="P6" s="491"/>
      <c r="Q6" s="164"/>
      <c r="R6" s="164"/>
      <c r="S6" s="491" t="s">
        <v>134</v>
      </c>
      <c r="T6" s="491"/>
      <c r="U6" s="491"/>
      <c r="V6" s="491"/>
      <c r="W6" s="491"/>
      <c r="X6" s="491"/>
      <c r="Y6" s="164"/>
      <c r="Z6" s="491" t="s">
        <v>135</v>
      </c>
      <c r="AA6" s="491"/>
      <c r="AB6" s="491"/>
      <c r="AC6" s="309"/>
      <c r="AD6" s="491" t="s">
        <v>136</v>
      </c>
      <c r="AE6" s="491"/>
      <c r="AF6" s="491"/>
      <c r="AG6" s="318"/>
      <c r="AH6" s="491" t="s">
        <v>137</v>
      </c>
      <c r="AI6" s="491"/>
      <c r="AJ6" s="491"/>
      <c r="AK6" s="164"/>
      <c r="AL6" s="491" t="s">
        <v>138</v>
      </c>
      <c r="AM6" s="491"/>
      <c r="AN6" s="491"/>
      <c r="AO6" s="152"/>
      <c r="AP6" s="492" t="s">
        <v>140</v>
      </c>
      <c r="AQ6" s="493"/>
      <c r="AR6" s="494"/>
      <c r="AS6" s="318"/>
      <c r="AT6" s="495" t="s">
        <v>274</v>
      </c>
      <c r="AU6" s="496"/>
      <c r="AV6" s="496"/>
      <c r="AW6" s="497"/>
      <c r="AX6" s="236"/>
      <c r="AY6" s="205" t="s">
        <v>275</v>
      </c>
      <c r="AZ6" s="158"/>
      <c r="BA6" s="158"/>
      <c r="BB6" s="152"/>
      <c r="BC6" s="152"/>
      <c r="BD6" s="152"/>
      <c r="BE6" s="152"/>
      <c r="BF6" s="152"/>
      <c r="BG6" s="152"/>
      <c r="BH6" s="152"/>
      <c r="BI6" s="152"/>
      <c r="BJ6" s="152"/>
      <c r="BK6" s="152"/>
      <c r="BL6" s="152"/>
      <c r="BM6" s="152"/>
    </row>
    <row r="7" spans="1:65" s="157" customFormat="1" ht="16.5" customHeight="1">
      <c r="A7" s="476" t="s">
        <v>142</v>
      </c>
      <c r="B7" s="500" t="s">
        <v>143</v>
      </c>
      <c r="C7" s="502" t="s">
        <v>144</v>
      </c>
      <c r="D7" s="206" t="s">
        <v>145</v>
      </c>
      <c r="E7" s="207"/>
      <c r="F7" s="418">
        <v>26610</v>
      </c>
      <c r="G7" s="419" t="s">
        <v>146</v>
      </c>
      <c r="H7" s="420">
        <v>250</v>
      </c>
      <c r="I7" s="421" t="s">
        <v>147</v>
      </c>
      <c r="J7" s="742" t="s">
        <v>146</v>
      </c>
      <c r="K7" s="743">
        <v>9330</v>
      </c>
      <c r="L7" s="742" t="s">
        <v>146</v>
      </c>
      <c r="M7" s="773">
        <v>90</v>
      </c>
      <c r="N7" s="422"/>
      <c r="O7" s="423"/>
      <c r="P7" s="424"/>
      <c r="Q7" s="578" t="s">
        <v>148</v>
      </c>
      <c r="R7" s="422"/>
      <c r="S7" s="338"/>
      <c r="T7" s="480" t="s">
        <v>146</v>
      </c>
      <c r="U7" s="339"/>
      <c r="V7" s="340"/>
      <c r="W7" s="505" t="s">
        <v>149</v>
      </c>
      <c r="X7" s="339"/>
      <c r="Y7" s="480" t="s">
        <v>146</v>
      </c>
      <c r="Z7" s="478">
        <v>8160</v>
      </c>
      <c r="AA7" s="480" t="s">
        <v>146</v>
      </c>
      <c r="AB7" s="481">
        <v>80</v>
      </c>
      <c r="AC7" s="484" t="s">
        <v>146</v>
      </c>
      <c r="AD7" s="213" t="s">
        <v>150</v>
      </c>
      <c r="AE7" s="485">
        <v>1990</v>
      </c>
      <c r="AF7" s="488">
        <v>2190</v>
      </c>
      <c r="AG7" s="484" t="s">
        <v>146</v>
      </c>
      <c r="AH7" s="341" t="s">
        <v>151</v>
      </c>
      <c r="AI7" s="360">
        <v>3980</v>
      </c>
      <c r="AJ7" s="361">
        <v>4440</v>
      </c>
      <c r="AK7" s="480" t="s">
        <v>146</v>
      </c>
      <c r="AL7" s="565">
        <v>8060</v>
      </c>
      <c r="AM7" s="480" t="s">
        <v>146</v>
      </c>
      <c r="AN7" s="568">
        <v>80</v>
      </c>
      <c r="AO7" s="558" t="s">
        <v>152</v>
      </c>
      <c r="AP7" s="559">
        <v>7510</v>
      </c>
      <c r="AQ7" s="480" t="s">
        <v>146</v>
      </c>
      <c r="AR7" s="481">
        <v>70</v>
      </c>
      <c r="AS7" s="484" t="s">
        <v>152</v>
      </c>
      <c r="AT7" s="543" t="s">
        <v>154</v>
      </c>
      <c r="AU7" s="545" t="s">
        <v>154</v>
      </c>
      <c r="AV7" s="545" t="s">
        <v>154</v>
      </c>
      <c r="AW7" s="571" t="s">
        <v>154</v>
      </c>
      <c r="AX7" s="848" t="s">
        <v>152</v>
      </c>
      <c r="AY7" s="754" t="s">
        <v>269</v>
      </c>
      <c r="AZ7" s="161"/>
      <c r="BB7" s="152"/>
      <c r="BC7" s="152"/>
      <c r="BD7" s="152"/>
      <c r="BE7" s="152"/>
      <c r="BF7" s="152"/>
      <c r="BG7" s="152"/>
      <c r="BH7" s="152"/>
      <c r="BI7" s="152"/>
      <c r="BJ7" s="152"/>
      <c r="BK7" s="152"/>
      <c r="BL7" s="152"/>
      <c r="BM7" s="152"/>
    </row>
    <row r="8" spans="1:65" s="157" customFormat="1" ht="16.5" customHeight="1">
      <c r="A8" s="498"/>
      <c r="B8" s="501"/>
      <c r="C8" s="503"/>
      <c r="D8" s="214" t="s">
        <v>155</v>
      </c>
      <c r="E8" s="207"/>
      <c r="F8" s="425">
        <v>32070</v>
      </c>
      <c r="G8" s="419" t="s">
        <v>146</v>
      </c>
      <c r="H8" s="426">
        <v>300</v>
      </c>
      <c r="I8" s="427" t="s">
        <v>147</v>
      </c>
      <c r="J8" s="742"/>
      <c r="K8" s="744"/>
      <c r="L8" s="742"/>
      <c r="M8" s="774"/>
      <c r="N8" s="422" t="s">
        <v>146</v>
      </c>
      <c r="O8" s="428">
        <v>2260</v>
      </c>
      <c r="P8" s="429">
        <v>20</v>
      </c>
      <c r="Q8" s="578"/>
      <c r="R8" s="422"/>
      <c r="S8" s="342"/>
      <c r="T8" s="480"/>
      <c r="U8" s="343"/>
      <c r="V8" s="340"/>
      <c r="W8" s="505"/>
      <c r="X8" s="343"/>
      <c r="Y8" s="480"/>
      <c r="Z8" s="479"/>
      <c r="AA8" s="480"/>
      <c r="AB8" s="482"/>
      <c r="AC8" s="484"/>
      <c r="AD8" s="194" t="s">
        <v>156</v>
      </c>
      <c r="AE8" s="486"/>
      <c r="AF8" s="489"/>
      <c r="AG8" s="484"/>
      <c r="AH8" s="344" t="s">
        <v>157</v>
      </c>
      <c r="AI8" s="362">
        <v>2490</v>
      </c>
      <c r="AJ8" s="363">
        <v>2780</v>
      </c>
      <c r="AK8" s="480"/>
      <c r="AL8" s="566"/>
      <c r="AM8" s="480"/>
      <c r="AN8" s="569"/>
      <c r="AO8" s="558"/>
      <c r="AP8" s="560"/>
      <c r="AQ8" s="480"/>
      <c r="AR8" s="482"/>
      <c r="AS8" s="484"/>
      <c r="AT8" s="544"/>
      <c r="AU8" s="546"/>
      <c r="AV8" s="546"/>
      <c r="AW8" s="547"/>
      <c r="AX8" s="848"/>
      <c r="AY8" s="755"/>
      <c r="AZ8" s="161"/>
      <c r="BB8" s="152"/>
      <c r="BC8" s="152"/>
      <c r="BD8" s="152"/>
      <c r="BE8" s="152"/>
      <c r="BF8" s="152"/>
      <c r="BG8" s="152"/>
      <c r="BH8" s="152"/>
      <c r="BI8" s="152"/>
      <c r="BJ8" s="152"/>
      <c r="BK8" s="152"/>
      <c r="BL8" s="152"/>
      <c r="BM8" s="152"/>
    </row>
    <row r="9" spans="1:65" s="157" customFormat="1" ht="16.5" customHeight="1">
      <c r="A9" s="498"/>
      <c r="B9" s="501"/>
      <c r="C9" s="548" t="s">
        <v>158</v>
      </c>
      <c r="D9" s="214" t="s">
        <v>159</v>
      </c>
      <c r="E9" s="207"/>
      <c r="F9" s="425">
        <v>57650</v>
      </c>
      <c r="G9" s="419" t="s">
        <v>146</v>
      </c>
      <c r="H9" s="426">
        <v>540</v>
      </c>
      <c r="I9" s="427" t="s">
        <v>147</v>
      </c>
      <c r="J9" s="742"/>
      <c r="K9" s="744"/>
      <c r="L9" s="742"/>
      <c r="M9" s="774"/>
      <c r="N9" s="430"/>
      <c r="O9" s="352"/>
      <c r="P9" s="431"/>
      <c r="Q9" s="578"/>
      <c r="R9" s="422"/>
      <c r="S9" s="342"/>
      <c r="T9" s="480"/>
      <c r="U9" s="343"/>
      <c r="V9" s="340"/>
      <c r="W9" s="505"/>
      <c r="X9" s="343"/>
      <c r="Y9" s="480" t="s">
        <v>146</v>
      </c>
      <c r="Z9" s="550">
        <v>10940</v>
      </c>
      <c r="AA9" s="480"/>
      <c r="AB9" s="482"/>
      <c r="AC9" s="484"/>
      <c r="AD9" s="194" t="s">
        <v>160</v>
      </c>
      <c r="AE9" s="486"/>
      <c r="AF9" s="489"/>
      <c r="AG9" s="484"/>
      <c r="AH9" s="344" t="s">
        <v>161</v>
      </c>
      <c r="AI9" s="362">
        <v>2750</v>
      </c>
      <c r="AJ9" s="363">
        <v>3040</v>
      </c>
      <c r="AK9" s="480"/>
      <c r="AL9" s="566"/>
      <c r="AM9" s="480"/>
      <c r="AN9" s="569"/>
      <c r="AO9" s="558"/>
      <c r="AP9" s="560"/>
      <c r="AQ9" s="480"/>
      <c r="AR9" s="482"/>
      <c r="AS9" s="484"/>
      <c r="AT9" s="552">
        <v>0.01</v>
      </c>
      <c r="AU9" s="554">
        <v>0.03</v>
      </c>
      <c r="AV9" s="554">
        <v>0.04</v>
      </c>
      <c r="AW9" s="526">
        <v>0.05</v>
      </c>
      <c r="AX9" s="848"/>
      <c r="AY9" s="776">
        <v>0.06</v>
      </c>
      <c r="AZ9" s="161"/>
      <c r="BB9" s="152"/>
      <c r="BC9" s="152"/>
      <c r="BD9" s="152"/>
      <c r="BE9" s="152"/>
      <c r="BF9" s="152"/>
      <c r="BG9" s="152"/>
      <c r="BH9" s="152"/>
      <c r="BI9" s="152"/>
      <c r="BJ9" s="152"/>
      <c r="BK9" s="152"/>
      <c r="BL9" s="152"/>
      <c r="BM9" s="152"/>
    </row>
    <row r="10" spans="1:65" s="157" customFormat="1" ht="16.5" customHeight="1">
      <c r="A10" s="498"/>
      <c r="B10" s="501"/>
      <c r="C10" s="549"/>
      <c r="D10" s="221" t="s">
        <v>162</v>
      </c>
      <c r="E10" s="207"/>
      <c r="F10" s="432">
        <v>92340</v>
      </c>
      <c r="G10" s="419" t="s">
        <v>146</v>
      </c>
      <c r="H10" s="433">
        <v>880</v>
      </c>
      <c r="I10" s="434" t="s">
        <v>147</v>
      </c>
      <c r="J10" s="742"/>
      <c r="K10" s="745"/>
      <c r="L10" s="742"/>
      <c r="M10" s="775"/>
      <c r="N10" s="430"/>
      <c r="O10" s="352"/>
      <c r="P10" s="431"/>
      <c r="Q10" s="578"/>
      <c r="R10" s="422"/>
      <c r="S10" s="342"/>
      <c r="T10" s="480"/>
      <c r="U10" s="343"/>
      <c r="V10" s="340"/>
      <c r="W10" s="505"/>
      <c r="X10" s="343"/>
      <c r="Y10" s="480"/>
      <c r="Z10" s="551"/>
      <c r="AA10" s="480"/>
      <c r="AB10" s="483"/>
      <c r="AC10" s="484"/>
      <c r="AD10" s="225" t="s">
        <v>163</v>
      </c>
      <c r="AE10" s="487"/>
      <c r="AF10" s="490"/>
      <c r="AG10" s="484"/>
      <c r="AH10" s="345" t="s">
        <v>164</v>
      </c>
      <c r="AI10" s="364">
        <v>2820</v>
      </c>
      <c r="AJ10" s="365">
        <v>3110</v>
      </c>
      <c r="AK10" s="480"/>
      <c r="AL10" s="567"/>
      <c r="AM10" s="480"/>
      <c r="AN10" s="570"/>
      <c r="AO10" s="558"/>
      <c r="AP10" s="561"/>
      <c r="AQ10" s="480"/>
      <c r="AR10" s="483"/>
      <c r="AS10" s="484"/>
      <c r="AT10" s="553"/>
      <c r="AU10" s="555"/>
      <c r="AV10" s="555"/>
      <c r="AW10" s="527"/>
      <c r="AX10" s="848"/>
      <c r="AY10" s="777"/>
      <c r="AZ10" s="161"/>
      <c r="BB10" s="152"/>
      <c r="BC10" s="152"/>
      <c r="BD10" s="152"/>
      <c r="BE10" s="152"/>
      <c r="BF10" s="152"/>
      <c r="BG10" s="152"/>
      <c r="BH10" s="152"/>
      <c r="BI10" s="152"/>
      <c r="BJ10" s="152"/>
      <c r="BK10" s="152"/>
      <c r="BL10" s="152"/>
      <c r="BM10" s="152"/>
    </row>
    <row r="11" spans="1:65" s="157" customFormat="1" ht="16.5" customHeight="1">
      <c r="A11" s="498"/>
      <c r="B11" s="542" t="s">
        <v>165</v>
      </c>
      <c r="C11" s="502" t="s">
        <v>144</v>
      </c>
      <c r="D11" s="206" t="s">
        <v>145</v>
      </c>
      <c r="E11" s="207"/>
      <c r="F11" s="418">
        <v>19450</v>
      </c>
      <c r="G11" s="419" t="s">
        <v>146</v>
      </c>
      <c r="H11" s="420">
        <v>180</v>
      </c>
      <c r="I11" s="421" t="s">
        <v>147</v>
      </c>
      <c r="J11" s="742" t="s">
        <v>146</v>
      </c>
      <c r="K11" s="743">
        <v>6220</v>
      </c>
      <c r="L11" s="742" t="s">
        <v>146</v>
      </c>
      <c r="M11" s="773">
        <v>60</v>
      </c>
      <c r="N11" s="422"/>
      <c r="O11" s="423"/>
      <c r="P11" s="424"/>
      <c r="Q11" s="578"/>
      <c r="R11" s="422"/>
      <c r="S11" s="342"/>
      <c r="T11" s="480"/>
      <c r="U11" s="343"/>
      <c r="V11" s="340"/>
      <c r="W11" s="505"/>
      <c r="X11" s="343"/>
      <c r="Y11" s="480" t="s">
        <v>146</v>
      </c>
      <c r="Z11" s="478">
        <v>6070</v>
      </c>
      <c r="AA11" s="480" t="s">
        <v>146</v>
      </c>
      <c r="AB11" s="481">
        <v>50</v>
      </c>
      <c r="AC11" s="484" t="s">
        <v>146</v>
      </c>
      <c r="AD11" s="213" t="s">
        <v>150</v>
      </c>
      <c r="AE11" s="485">
        <v>1390</v>
      </c>
      <c r="AF11" s="488">
        <v>1510</v>
      </c>
      <c r="AG11" s="484" t="s">
        <v>146</v>
      </c>
      <c r="AH11" s="341" t="s">
        <v>151</v>
      </c>
      <c r="AI11" s="360">
        <v>2750</v>
      </c>
      <c r="AJ11" s="361">
        <v>3070</v>
      </c>
      <c r="AK11" s="480" t="s">
        <v>146</v>
      </c>
      <c r="AL11" s="565">
        <v>5370</v>
      </c>
      <c r="AM11" s="480" t="s">
        <v>146</v>
      </c>
      <c r="AN11" s="568">
        <v>50</v>
      </c>
      <c r="AO11" s="558" t="s">
        <v>152</v>
      </c>
      <c r="AP11" s="559">
        <v>5010</v>
      </c>
      <c r="AQ11" s="480" t="s">
        <v>146</v>
      </c>
      <c r="AR11" s="481">
        <v>50</v>
      </c>
      <c r="AS11" s="484" t="s">
        <v>152</v>
      </c>
      <c r="AT11" s="582" t="s">
        <v>154</v>
      </c>
      <c r="AU11" s="545" t="s">
        <v>154</v>
      </c>
      <c r="AV11" s="545" t="s">
        <v>154</v>
      </c>
      <c r="AW11" s="584" t="s">
        <v>154</v>
      </c>
      <c r="AX11" s="848" t="s">
        <v>152</v>
      </c>
      <c r="AY11" s="754" t="s">
        <v>270</v>
      </c>
      <c r="AZ11" s="161"/>
      <c r="BB11" s="152"/>
      <c r="BC11" s="152"/>
      <c r="BD11" s="152"/>
      <c r="BE11" s="152"/>
      <c r="BF11" s="152"/>
      <c r="BG11" s="152"/>
      <c r="BH11" s="152"/>
      <c r="BI11" s="152"/>
      <c r="BJ11" s="152"/>
      <c r="BK11" s="152"/>
      <c r="BL11" s="152"/>
      <c r="BM11" s="152"/>
    </row>
    <row r="12" spans="1:65" s="157" customFormat="1" ht="16.5" customHeight="1">
      <c r="A12" s="498"/>
      <c r="B12" s="501"/>
      <c r="C12" s="503"/>
      <c r="D12" s="214" t="s">
        <v>155</v>
      </c>
      <c r="E12" s="207"/>
      <c r="F12" s="425">
        <v>23940</v>
      </c>
      <c r="G12" s="419" t="s">
        <v>146</v>
      </c>
      <c r="H12" s="426">
        <v>220</v>
      </c>
      <c r="I12" s="427" t="s">
        <v>147</v>
      </c>
      <c r="J12" s="742"/>
      <c r="K12" s="744"/>
      <c r="L12" s="742"/>
      <c r="M12" s="774"/>
      <c r="N12" s="422" t="s">
        <v>146</v>
      </c>
      <c r="O12" s="428">
        <v>2260</v>
      </c>
      <c r="P12" s="429">
        <v>20</v>
      </c>
      <c r="Q12" s="578"/>
      <c r="R12" s="422"/>
      <c r="S12" s="342"/>
      <c r="T12" s="480"/>
      <c r="U12" s="343"/>
      <c r="V12" s="340"/>
      <c r="W12" s="505"/>
      <c r="X12" s="343"/>
      <c r="Y12" s="480"/>
      <c r="Z12" s="479"/>
      <c r="AA12" s="480"/>
      <c r="AB12" s="482"/>
      <c r="AC12" s="484"/>
      <c r="AD12" s="194" t="s">
        <v>156</v>
      </c>
      <c r="AE12" s="486"/>
      <c r="AF12" s="489"/>
      <c r="AG12" s="484"/>
      <c r="AH12" s="344" t="s">
        <v>157</v>
      </c>
      <c r="AI12" s="362">
        <v>1720</v>
      </c>
      <c r="AJ12" s="363">
        <v>1920</v>
      </c>
      <c r="AK12" s="480"/>
      <c r="AL12" s="566"/>
      <c r="AM12" s="480"/>
      <c r="AN12" s="569"/>
      <c r="AO12" s="558"/>
      <c r="AP12" s="560"/>
      <c r="AQ12" s="480"/>
      <c r="AR12" s="482"/>
      <c r="AS12" s="484"/>
      <c r="AT12" s="583"/>
      <c r="AU12" s="546"/>
      <c r="AV12" s="546"/>
      <c r="AW12" s="585"/>
      <c r="AX12" s="848"/>
      <c r="AY12" s="755"/>
      <c r="AZ12" s="161"/>
      <c r="BB12" s="152"/>
      <c r="BC12" s="152"/>
      <c r="BD12" s="152"/>
      <c r="BE12" s="152"/>
      <c r="BF12" s="152"/>
      <c r="BG12" s="152"/>
      <c r="BH12" s="152"/>
      <c r="BI12" s="152"/>
      <c r="BJ12" s="152"/>
      <c r="BK12" s="152"/>
      <c r="BL12" s="152"/>
      <c r="BM12" s="152"/>
    </row>
    <row r="13" spans="1:65" s="157" customFormat="1" ht="16.5" customHeight="1">
      <c r="A13" s="498"/>
      <c r="B13" s="501"/>
      <c r="C13" s="548" t="s">
        <v>158</v>
      </c>
      <c r="D13" s="214" t="s">
        <v>159</v>
      </c>
      <c r="E13" s="207"/>
      <c r="F13" s="425">
        <v>47370</v>
      </c>
      <c r="G13" s="419" t="s">
        <v>146</v>
      </c>
      <c r="H13" s="426">
        <v>440</v>
      </c>
      <c r="I13" s="427" t="s">
        <v>147</v>
      </c>
      <c r="J13" s="742"/>
      <c r="K13" s="744"/>
      <c r="L13" s="742"/>
      <c r="M13" s="774"/>
      <c r="N13" s="430"/>
      <c r="O13" s="352"/>
      <c r="P13" s="431"/>
      <c r="Q13" s="578"/>
      <c r="R13" s="422"/>
      <c r="S13" s="346"/>
      <c r="T13" s="480"/>
      <c r="U13" s="343"/>
      <c r="V13" s="340"/>
      <c r="W13" s="505"/>
      <c r="X13" s="343"/>
      <c r="Y13" s="480" t="s">
        <v>146</v>
      </c>
      <c r="Z13" s="550">
        <v>7960</v>
      </c>
      <c r="AA13" s="480"/>
      <c r="AB13" s="482"/>
      <c r="AC13" s="484"/>
      <c r="AD13" s="194" t="s">
        <v>160</v>
      </c>
      <c r="AE13" s="486"/>
      <c r="AF13" s="489"/>
      <c r="AG13" s="484"/>
      <c r="AH13" s="344" t="s">
        <v>161</v>
      </c>
      <c r="AI13" s="362">
        <v>1880</v>
      </c>
      <c r="AJ13" s="363">
        <v>2100</v>
      </c>
      <c r="AK13" s="480"/>
      <c r="AL13" s="566"/>
      <c r="AM13" s="480"/>
      <c r="AN13" s="569"/>
      <c r="AO13" s="558"/>
      <c r="AP13" s="560"/>
      <c r="AQ13" s="480"/>
      <c r="AR13" s="482"/>
      <c r="AS13" s="484"/>
      <c r="AT13" s="552">
        <v>0.01</v>
      </c>
      <c r="AU13" s="554">
        <v>0.03</v>
      </c>
      <c r="AV13" s="554">
        <v>0.04</v>
      </c>
      <c r="AW13" s="526">
        <v>0.05</v>
      </c>
      <c r="AX13" s="848"/>
      <c r="AY13" s="776">
        <v>0.06</v>
      </c>
      <c r="AZ13" s="161"/>
      <c r="BB13" s="152"/>
      <c r="BC13" s="152"/>
      <c r="BD13" s="152"/>
      <c r="BE13" s="152"/>
      <c r="BF13" s="152"/>
      <c r="BG13" s="152"/>
      <c r="BH13" s="152"/>
      <c r="BI13" s="152"/>
      <c r="BJ13" s="152"/>
      <c r="BK13" s="152"/>
      <c r="BL13" s="152"/>
      <c r="BM13" s="152"/>
    </row>
    <row r="14" spans="1:65" s="157" customFormat="1" ht="16.5" customHeight="1">
      <c r="A14" s="498"/>
      <c r="B14" s="501"/>
      <c r="C14" s="549"/>
      <c r="D14" s="221" t="s">
        <v>162</v>
      </c>
      <c r="E14" s="207"/>
      <c r="F14" s="432">
        <v>80580</v>
      </c>
      <c r="G14" s="419" t="s">
        <v>146</v>
      </c>
      <c r="H14" s="433">
        <v>770</v>
      </c>
      <c r="I14" s="434" t="s">
        <v>147</v>
      </c>
      <c r="J14" s="742"/>
      <c r="K14" s="745"/>
      <c r="L14" s="742"/>
      <c r="M14" s="775"/>
      <c r="N14" s="430"/>
      <c r="O14" s="352"/>
      <c r="P14" s="431"/>
      <c r="Q14" s="578"/>
      <c r="R14" s="422"/>
      <c r="S14" s="346"/>
      <c r="T14" s="480"/>
      <c r="U14" s="343"/>
      <c r="V14" s="340"/>
      <c r="W14" s="505"/>
      <c r="X14" s="343"/>
      <c r="Y14" s="480"/>
      <c r="Z14" s="551"/>
      <c r="AA14" s="480"/>
      <c r="AB14" s="483"/>
      <c r="AC14" s="484"/>
      <c r="AD14" s="225" t="s">
        <v>163</v>
      </c>
      <c r="AE14" s="487"/>
      <c r="AF14" s="490"/>
      <c r="AG14" s="484"/>
      <c r="AH14" s="345" t="s">
        <v>164</v>
      </c>
      <c r="AI14" s="364">
        <v>1950</v>
      </c>
      <c r="AJ14" s="365">
        <v>2160</v>
      </c>
      <c r="AK14" s="480"/>
      <c r="AL14" s="567"/>
      <c r="AM14" s="480"/>
      <c r="AN14" s="570"/>
      <c r="AO14" s="558"/>
      <c r="AP14" s="561"/>
      <c r="AQ14" s="480"/>
      <c r="AR14" s="483"/>
      <c r="AS14" s="484"/>
      <c r="AT14" s="553"/>
      <c r="AU14" s="555"/>
      <c r="AV14" s="555"/>
      <c r="AW14" s="527"/>
      <c r="AX14" s="848"/>
      <c r="AY14" s="777"/>
      <c r="AZ14" s="161"/>
      <c r="BB14" s="152"/>
      <c r="BC14" s="152"/>
      <c r="BD14" s="152"/>
      <c r="BE14" s="152"/>
      <c r="BF14" s="152"/>
      <c r="BG14" s="152"/>
      <c r="BH14" s="152"/>
      <c r="BI14" s="152"/>
      <c r="BJ14" s="152"/>
      <c r="BK14" s="152"/>
      <c r="BL14" s="152"/>
      <c r="BM14" s="152"/>
    </row>
    <row r="15" spans="1:65" s="157" customFormat="1" ht="16.5" customHeight="1">
      <c r="A15" s="498"/>
      <c r="B15" s="542" t="s">
        <v>166</v>
      </c>
      <c r="C15" s="502" t="s">
        <v>144</v>
      </c>
      <c r="D15" s="206" t="s">
        <v>145</v>
      </c>
      <c r="E15" s="207"/>
      <c r="F15" s="418">
        <v>15940</v>
      </c>
      <c r="G15" s="419" t="s">
        <v>146</v>
      </c>
      <c r="H15" s="420">
        <v>150</v>
      </c>
      <c r="I15" s="421" t="s">
        <v>147</v>
      </c>
      <c r="J15" s="742" t="s">
        <v>146</v>
      </c>
      <c r="K15" s="743">
        <v>4660</v>
      </c>
      <c r="L15" s="742" t="s">
        <v>146</v>
      </c>
      <c r="M15" s="773">
        <v>40</v>
      </c>
      <c r="N15" s="422"/>
      <c r="O15" s="423"/>
      <c r="P15" s="424"/>
      <c r="Q15" s="578"/>
      <c r="R15" s="422"/>
      <c r="S15" s="346"/>
      <c r="T15" s="480"/>
      <c r="U15" s="343"/>
      <c r="V15" s="340"/>
      <c r="W15" s="505"/>
      <c r="X15" s="343"/>
      <c r="Y15" s="480" t="s">
        <v>146</v>
      </c>
      <c r="Z15" s="478">
        <v>5020</v>
      </c>
      <c r="AA15" s="480" t="s">
        <v>146</v>
      </c>
      <c r="AB15" s="481">
        <v>40</v>
      </c>
      <c r="AC15" s="484" t="s">
        <v>146</v>
      </c>
      <c r="AD15" s="213" t="s">
        <v>150</v>
      </c>
      <c r="AE15" s="485">
        <v>1210</v>
      </c>
      <c r="AF15" s="488">
        <v>1340</v>
      </c>
      <c r="AG15" s="484" t="s">
        <v>146</v>
      </c>
      <c r="AH15" s="341" t="s">
        <v>151</v>
      </c>
      <c r="AI15" s="360">
        <v>2470</v>
      </c>
      <c r="AJ15" s="361">
        <v>2750</v>
      </c>
      <c r="AK15" s="480" t="s">
        <v>146</v>
      </c>
      <c r="AL15" s="565">
        <v>4030</v>
      </c>
      <c r="AM15" s="480" t="s">
        <v>146</v>
      </c>
      <c r="AN15" s="568">
        <v>40</v>
      </c>
      <c r="AO15" s="558" t="s">
        <v>152</v>
      </c>
      <c r="AP15" s="559">
        <v>3760</v>
      </c>
      <c r="AQ15" s="480" t="s">
        <v>146</v>
      </c>
      <c r="AR15" s="481">
        <v>40</v>
      </c>
      <c r="AS15" s="484" t="s">
        <v>152</v>
      </c>
      <c r="AT15" s="543" t="s">
        <v>154</v>
      </c>
      <c r="AU15" s="849" t="s">
        <v>154</v>
      </c>
      <c r="AV15" s="849" t="s">
        <v>154</v>
      </c>
      <c r="AW15" s="584" t="s">
        <v>154</v>
      </c>
      <c r="AX15" s="848" t="s">
        <v>152</v>
      </c>
      <c r="AY15" s="754" t="s">
        <v>270</v>
      </c>
      <c r="AZ15" s="161"/>
      <c r="BB15" s="152"/>
      <c r="BC15" s="152"/>
      <c r="BD15" s="152"/>
      <c r="BE15" s="152"/>
      <c r="BF15" s="152"/>
      <c r="BG15" s="152"/>
      <c r="BH15" s="152"/>
      <c r="BI15" s="152"/>
      <c r="BJ15" s="152"/>
      <c r="BK15" s="152"/>
      <c r="BL15" s="152"/>
      <c r="BM15" s="152"/>
    </row>
    <row r="16" spans="1:65" s="157" customFormat="1" ht="16.5" customHeight="1">
      <c r="A16" s="498"/>
      <c r="B16" s="501"/>
      <c r="C16" s="503"/>
      <c r="D16" s="214" t="s">
        <v>155</v>
      </c>
      <c r="E16" s="207"/>
      <c r="F16" s="425">
        <v>19940</v>
      </c>
      <c r="G16" s="419" t="s">
        <v>146</v>
      </c>
      <c r="H16" s="426">
        <v>180</v>
      </c>
      <c r="I16" s="427" t="s">
        <v>147</v>
      </c>
      <c r="J16" s="742"/>
      <c r="K16" s="744"/>
      <c r="L16" s="742"/>
      <c r="M16" s="774"/>
      <c r="N16" s="422" t="s">
        <v>146</v>
      </c>
      <c r="O16" s="428">
        <v>2260</v>
      </c>
      <c r="P16" s="429">
        <v>20</v>
      </c>
      <c r="Q16" s="578"/>
      <c r="R16" s="422"/>
      <c r="S16" s="346"/>
      <c r="T16" s="480"/>
      <c r="U16" s="343"/>
      <c r="V16" s="340"/>
      <c r="W16" s="505"/>
      <c r="X16" s="343"/>
      <c r="Y16" s="480"/>
      <c r="Z16" s="479"/>
      <c r="AA16" s="480"/>
      <c r="AB16" s="482"/>
      <c r="AC16" s="484"/>
      <c r="AD16" s="194" t="s">
        <v>156</v>
      </c>
      <c r="AE16" s="486"/>
      <c r="AF16" s="489"/>
      <c r="AG16" s="484"/>
      <c r="AH16" s="344" t="s">
        <v>157</v>
      </c>
      <c r="AI16" s="362">
        <v>1550</v>
      </c>
      <c r="AJ16" s="363">
        <v>1720</v>
      </c>
      <c r="AK16" s="480"/>
      <c r="AL16" s="566"/>
      <c r="AM16" s="480"/>
      <c r="AN16" s="569"/>
      <c r="AO16" s="558"/>
      <c r="AP16" s="560"/>
      <c r="AQ16" s="480"/>
      <c r="AR16" s="482"/>
      <c r="AS16" s="484"/>
      <c r="AT16" s="544"/>
      <c r="AU16" s="850"/>
      <c r="AV16" s="850"/>
      <c r="AW16" s="585"/>
      <c r="AX16" s="848"/>
      <c r="AY16" s="755"/>
      <c r="AZ16" s="161"/>
      <c r="BB16" s="152"/>
      <c r="BC16" s="152"/>
      <c r="BD16" s="152"/>
      <c r="BE16" s="152"/>
      <c r="BF16" s="152"/>
      <c r="BG16" s="152"/>
      <c r="BH16" s="152"/>
      <c r="BI16" s="152"/>
      <c r="BJ16" s="152"/>
      <c r="BK16" s="152"/>
      <c r="BL16" s="152"/>
      <c r="BM16" s="152"/>
    </row>
    <row r="17" spans="1:65" s="157" customFormat="1" ht="16.5" customHeight="1">
      <c r="A17" s="498"/>
      <c r="B17" s="501"/>
      <c r="C17" s="548" t="s">
        <v>158</v>
      </c>
      <c r="D17" s="214" t="s">
        <v>159</v>
      </c>
      <c r="E17" s="207"/>
      <c r="F17" s="425">
        <v>42330</v>
      </c>
      <c r="G17" s="419" t="s">
        <v>146</v>
      </c>
      <c r="H17" s="426">
        <v>390</v>
      </c>
      <c r="I17" s="427" t="s">
        <v>147</v>
      </c>
      <c r="J17" s="742"/>
      <c r="K17" s="744"/>
      <c r="L17" s="742"/>
      <c r="M17" s="774"/>
      <c r="N17" s="430"/>
      <c r="O17" s="352"/>
      <c r="P17" s="431"/>
      <c r="Q17" s="578"/>
      <c r="R17" s="422"/>
      <c r="S17" s="346"/>
      <c r="T17" s="480"/>
      <c r="U17" s="343"/>
      <c r="V17" s="340"/>
      <c r="W17" s="505"/>
      <c r="X17" s="343"/>
      <c r="Y17" s="480" t="s">
        <v>146</v>
      </c>
      <c r="Z17" s="550">
        <v>6470</v>
      </c>
      <c r="AA17" s="480"/>
      <c r="AB17" s="482"/>
      <c r="AC17" s="484"/>
      <c r="AD17" s="194" t="s">
        <v>160</v>
      </c>
      <c r="AE17" s="486"/>
      <c r="AF17" s="489"/>
      <c r="AG17" s="484"/>
      <c r="AH17" s="344" t="s">
        <v>161</v>
      </c>
      <c r="AI17" s="362">
        <v>1700</v>
      </c>
      <c r="AJ17" s="363">
        <v>1880</v>
      </c>
      <c r="AK17" s="480"/>
      <c r="AL17" s="566"/>
      <c r="AM17" s="480"/>
      <c r="AN17" s="569"/>
      <c r="AO17" s="558"/>
      <c r="AP17" s="560"/>
      <c r="AQ17" s="480"/>
      <c r="AR17" s="482"/>
      <c r="AS17" s="484"/>
      <c r="AT17" s="552">
        <v>0.01</v>
      </c>
      <c r="AU17" s="554">
        <v>0.03</v>
      </c>
      <c r="AV17" s="554">
        <v>0.04</v>
      </c>
      <c r="AW17" s="526">
        <v>0.05</v>
      </c>
      <c r="AX17" s="848"/>
      <c r="AY17" s="776">
        <v>0.06</v>
      </c>
      <c r="AZ17" s="161"/>
      <c r="BB17" s="152"/>
      <c r="BC17" s="152"/>
      <c r="BD17" s="152"/>
      <c r="BE17" s="152"/>
      <c r="BF17" s="152"/>
      <c r="BG17" s="152"/>
      <c r="BH17" s="152"/>
      <c r="BI17" s="152"/>
      <c r="BJ17" s="152"/>
      <c r="BK17" s="152"/>
      <c r="BL17" s="152"/>
      <c r="BM17" s="152"/>
    </row>
    <row r="18" spans="1:65" s="157" customFormat="1" ht="16.5" customHeight="1">
      <c r="A18" s="498"/>
      <c r="B18" s="501"/>
      <c r="C18" s="549"/>
      <c r="D18" s="221" t="s">
        <v>162</v>
      </c>
      <c r="E18" s="207"/>
      <c r="F18" s="432">
        <v>74800</v>
      </c>
      <c r="G18" s="419" t="s">
        <v>146</v>
      </c>
      <c r="H18" s="433">
        <v>710</v>
      </c>
      <c r="I18" s="434" t="s">
        <v>147</v>
      </c>
      <c r="J18" s="742"/>
      <c r="K18" s="745"/>
      <c r="L18" s="742"/>
      <c r="M18" s="775"/>
      <c r="N18" s="430"/>
      <c r="O18" s="352"/>
      <c r="P18" s="431"/>
      <c r="Q18" s="578"/>
      <c r="R18" s="422"/>
      <c r="S18" s="346"/>
      <c r="T18" s="480"/>
      <c r="U18" s="343"/>
      <c r="V18" s="340"/>
      <c r="W18" s="505"/>
      <c r="X18" s="343"/>
      <c r="Y18" s="480"/>
      <c r="Z18" s="551"/>
      <c r="AA18" s="480"/>
      <c r="AB18" s="483"/>
      <c r="AC18" s="484"/>
      <c r="AD18" s="225" t="s">
        <v>163</v>
      </c>
      <c r="AE18" s="487"/>
      <c r="AF18" s="490"/>
      <c r="AG18" s="484"/>
      <c r="AH18" s="345" t="s">
        <v>164</v>
      </c>
      <c r="AI18" s="364">
        <v>1740</v>
      </c>
      <c r="AJ18" s="365">
        <v>1910</v>
      </c>
      <c r="AK18" s="480"/>
      <c r="AL18" s="567"/>
      <c r="AM18" s="480"/>
      <c r="AN18" s="570"/>
      <c r="AO18" s="558"/>
      <c r="AP18" s="561"/>
      <c r="AQ18" s="480"/>
      <c r="AR18" s="483"/>
      <c r="AS18" s="484"/>
      <c r="AT18" s="553"/>
      <c r="AU18" s="555"/>
      <c r="AV18" s="555"/>
      <c r="AW18" s="527"/>
      <c r="AX18" s="848"/>
      <c r="AY18" s="777"/>
      <c r="AZ18" s="161"/>
      <c r="BB18" s="152"/>
      <c r="BC18" s="152"/>
      <c r="BD18" s="152"/>
      <c r="BE18" s="152"/>
      <c r="BF18" s="152"/>
      <c r="BG18" s="152"/>
      <c r="BH18" s="152"/>
      <c r="BI18" s="152"/>
      <c r="BJ18" s="152"/>
      <c r="BK18" s="152"/>
      <c r="BL18" s="152"/>
      <c r="BM18" s="152"/>
    </row>
    <row r="19" spans="1:65" s="162" customFormat="1" ht="16.5" customHeight="1">
      <c r="A19" s="498"/>
      <c r="B19" s="500" t="s">
        <v>167</v>
      </c>
      <c r="C19" s="502" t="s">
        <v>144</v>
      </c>
      <c r="D19" s="206" t="s">
        <v>145</v>
      </c>
      <c r="E19" s="207"/>
      <c r="F19" s="418">
        <v>14990</v>
      </c>
      <c r="G19" s="419" t="s">
        <v>146</v>
      </c>
      <c r="H19" s="420">
        <v>140</v>
      </c>
      <c r="I19" s="421" t="s">
        <v>147</v>
      </c>
      <c r="J19" s="742" t="s">
        <v>146</v>
      </c>
      <c r="K19" s="743">
        <v>3730</v>
      </c>
      <c r="L19" s="742" t="s">
        <v>146</v>
      </c>
      <c r="M19" s="773">
        <v>30</v>
      </c>
      <c r="N19" s="422"/>
      <c r="O19" s="423"/>
      <c r="P19" s="424"/>
      <c r="Q19" s="578"/>
      <c r="R19" s="422"/>
      <c r="S19" s="572" t="s">
        <v>168</v>
      </c>
      <c r="T19" s="480"/>
      <c r="U19" s="573" t="s">
        <v>168</v>
      </c>
      <c r="V19" s="347"/>
      <c r="W19" s="505"/>
      <c r="X19" s="348"/>
      <c r="Y19" s="480" t="s">
        <v>146</v>
      </c>
      <c r="Z19" s="478">
        <v>4390</v>
      </c>
      <c r="AA19" s="480" t="s">
        <v>146</v>
      </c>
      <c r="AB19" s="481">
        <v>30</v>
      </c>
      <c r="AC19" s="484" t="s">
        <v>146</v>
      </c>
      <c r="AD19" s="213" t="s">
        <v>150</v>
      </c>
      <c r="AE19" s="485">
        <v>1080</v>
      </c>
      <c r="AF19" s="488">
        <v>1210</v>
      </c>
      <c r="AG19" s="484" t="s">
        <v>146</v>
      </c>
      <c r="AH19" s="341" t="s">
        <v>151</v>
      </c>
      <c r="AI19" s="360">
        <v>2220</v>
      </c>
      <c r="AJ19" s="361">
        <v>2470</v>
      </c>
      <c r="AK19" s="480" t="s">
        <v>146</v>
      </c>
      <c r="AL19" s="565">
        <v>3220</v>
      </c>
      <c r="AM19" s="480" t="s">
        <v>146</v>
      </c>
      <c r="AN19" s="568">
        <v>30</v>
      </c>
      <c r="AO19" s="558" t="s">
        <v>152</v>
      </c>
      <c r="AP19" s="559">
        <v>3000</v>
      </c>
      <c r="AQ19" s="480" t="s">
        <v>146</v>
      </c>
      <c r="AR19" s="481">
        <v>30</v>
      </c>
      <c r="AS19" s="484" t="s">
        <v>152</v>
      </c>
      <c r="AT19" s="582" t="s">
        <v>154</v>
      </c>
      <c r="AU19" s="851" t="s">
        <v>154</v>
      </c>
      <c r="AV19" s="849" t="s">
        <v>154</v>
      </c>
      <c r="AW19" s="584" t="s">
        <v>154</v>
      </c>
      <c r="AX19" s="848" t="s">
        <v>152</v>
      </c>
      <c r="AY19" s="754" t="s">
        <v>270</v>
      </c>
      <c r="AZ19" s="161"/>
      <c r="BB19" s="152"/>
      <c r="BC19" s="163"/>
      <c r="BD19" s="164"/>
      <c r="BE19" s="152"/>
      <c r="BF19" s="152"/>
      <c r="BG19" s="152"/>
      <c r="BH19" s="152"/>
      <c r="BI19" s="152"/>
      <c r="BJ19" s="152"/>
      <c r="BK19" s="152"/>
      <c r="BL19" s="152"/>
      <c r="BM19" s="152"/>
    </row>
    <row r="20" spans="1:65" s="162" customFormat="1" ht="16.5" customHeight="1">
      <c r="A20" s="498"/>
      <c r="B20" s="501"/>
      <c r="C20" s="503"/>
      <c r="D20" s="214" t="s">
        <v>155</v>
      </c>
      <c r="E20" s="207"/>
      <c r="F20" s="425">
        <v>18860</v>
      </c>
      <c r="G20" s="419" t="s">
        <v>146</v>
      </c>
      <c r="H20" s="426">
        <v>170</v>
      </c>
      <c r="I20" s="427" t="s">
        <v>147</v>
      </c>
      <c r="J20" s="742"/>
      <c r="K20" s="744"/>
      <c r="L20" s="742"/>
      <c r="M20" s="774"/>
      <c r="N20" s="422" t="s">
        <v>146</v>
      </c>
      <c r="O20" s="428">
        <v>2260</v>
      </c>
      <c r="P20" s="429">
        <v>20</v>
      </c>
      <c r="Q20" s="578"/>
      <c r="R20" s="422"/>
      <c r="S20" s="572"/>
      <c r="T20" s="480"/>
      <c r="U20" s="573"/>
      <c r="V20" s="347"/>
      <c r="W20" s="505"/>
      <c r="X20" s="348"/>
      <c r="Y20" s="480"/>
      <c r="Z20" s="479"/>
      <c r="AA20" s="480"/>
      <c r="AB20" s="482"/>
      <c r="AC20" s="484"/>
      <c r="AD20" s="194" t="s">
        <v>156</v>
      </c>
      <c r="AE20" s="486"/>
      <c r="AF20" s="489"/>
      <c r="AG20" s="484"/>
      <c r="AH20" s="344" t="s">
        <v>157</v>
      </c>
      <c r="AI20" s="362">
        <v>1380</v>
      </c>
      <c r="AJ20" s="363">
        <v>1550</v>
      </c>
      <c r="AK20" s="480"/>
      <c r="AL20" s="566"/>
      <c r="AM20" s="480"/>
      <c r="AN20" s="569"/>
      <c r="AO20" s="558"/>
      <c r="AP20" s="560"/>
      <c r="AQ20" s="480"/>
      <c r="AR20" s="482"/>
      <c r="AS20" s="484"/>
      <c r="AT20" s="583"/>
      <c r="AU20" s="852"/>
      <c r="AV20" s="850"/>
      <c r="AW20" s="585"/>
      <c r="AX20" s="848"/>
      <c r="AY20" s="755"/>
      <c r="AZ20" s="161"/>
      <c r="BB20" s="152"/>
      <c r="BC20" s="152"/>
      <c r="BD20" s="152"/>
      <c r="BE20" s="152"/>
      <c r="BF20" s="152"/>
      <c r="BG20" s="152"/>
      <c r="BH20" s="152"/>
      <c r="BI20" s="152"/>
      <c r="BJ20" s="152"/>
      <c r="BK20" s="152"/>
      <c r="BL20" s="152"/>
      <c r="BM20" s="152"/>
    </row>
    <row r="21" spans="1:65" s="162" customFormat="1" ht="16.5" customHeight="1">
      <c r="A21" s="498"/>
      <c r="B21" s="501"/>
      <c r="C21" s="548" t="s">
        <v>158</v>
      </c>
      <c r="D21" s="214" t="s">
        <v>159</v>
      </c>
      <c r="E21" s="207"/>
      <c r="F21" s="425">
        <v>40960</v>
      </c>
      <c r="G21" s="419" t="s">
        <v>146</v>
      </c>
      <c r="H21" s="426">
        <v>380</v>
      </c>
      <c r="I21" s="427" t="s">
        <v>147</v>
      </c>
      <c r="J21" s="742"/>
      <c r="K21" s="744"/>
      <c r="L21" s="742"/>
      <c r="M21" s="774"/>
      <c r="N21" s="430"/>
      <c r="O21" s="352"/>
      <c r="P21" s="431"/>
      <c r="Q21" s="578"/>
      <c r="R21" s="422"/>
      <c r="S21" s="572"/>
      <c r="T21" s="480"/>
      <c r="U21" s="573"/>
      <c r="V21" s="347"/>
      <c r="W21" s="505"/>
      <c r="X21" s="348"/>
      <c r="Y21" s="480" t="s">
        <v>146</v>
      </c>
      <c r="Z21" s="550">
        <v>5580</v>
      </c>
      <c r="AA21" s="480"/>
      <c r="AB21" s="482"/>
      <c r="AC21" s="484"/>
      <c r="AD21" s="194" t="s">
        <v>160</v>
      </c>
      <c r="AE21" s="486"/>
      <c r="AF21" s="489"/>
      <c r="AG21" s="484"/>
      <c r="AH21" s="344" t="s">
        <v>161</v>
      </c>
      <c r="AI21" s="362">
        <v>1520</v>
      </c>
      <c r="AJ21" s="363">
        <v>1700</v>
      </c>
      <c r="AK21" s="480"/>
      <c r="AL21" s="566"/>
      <c r="AM21" s="480"/>
      <c r="AN21" s="569"/>
      <c r="AO21" s="558"/>
      <c r="AP21" s="560"/>
      <c r="AQ21" s="480"/>
      <c r="AR21" s="482"/>
      <c r="AS21" s="484"/>
      <c r="AT21" s="552">
        <v>0.01</v>
      </c>
      <c r="AU21" s="554">
        <v>0.03</v>
      </c>
      <c r="AV21" s="554">
        <v>0.04</v>
      </c>
      <c r="AW21" s="526">
        <v>0.06</v>
      </c>
      <c r="AX21" s="848"/>
      <c r="AY21" s="776">
        <v>0.06</v>
      </c>
      <c r="AZ21" s="161"/>
      <c r="BB21" s="152"/>
      <c r="BC21" s="152"/>
      <c r="BD21" s="152"/>
      <c r="BE21" s="152"/>
      <c r="BF21" s="152"/>
      <c r="BG21" s="152"/>
      <c r="BH21" s="152"/>
      <c r="BI21" s="152"/>
      <c r="BJ21" s="152"/>
      <c r="BK21" s="152"/>
      <c r="BL21" s="152"/>
      <c r="BM21" s="152"/>
    </row>
    <row r="22" spans="1:65" s="162" customFormat="1" ht="16.5" customHeight="1">
      <c r="A22" s="498"/>
      <c r="B22" s="501"/>
      <c r="C22" s="549"/>
      <c r="D22" s="221" t="s">
        <v>162</v>
      </c>
      <c r="E22" s="207"/>
      <c r="F22" s="432">
        <v>73230</v>
      </c>
      <c r="G22" s="419" t="s">
        <v>146</v>
      </c>
      <c r="H22" s="433">
        <v>690</v>
      </c>
      <c r="I22" s="434" t="s">
        <v>147</v>
      </c>
      <c r="J22" s="742"/>
      <c r="K22" s="745"/>
      <c r="L22" s="742"/>
      <c r="M22" s="775"/>
      <c r="N22" s="430"/>
      <c r="O22" s="352"/>
      <c r="P22" s="431"/>
      <c r="Q22" s="578"/>
      <c r="R22" s="422"/>
      <c r="S22" s="342" t="s">
        <v>169</v>
      </c>
      <c r="T22" s="480"/>
      <c r="U22" s="342" t="s">
        <v>169</v>
      </c>
      <c r="V22" s="349"/>
      <c r="W22" s="505"/>
      <c r="X22" s="342"/>
      <c r="Y22" s="480"/>
      <c r="Z22" s="551"/>
      <c r="AA22" s="480"/>
      <c r="AB22" s="483"/>
      <c r="AC22" s="484"/>
      <c r="AD22" s="225" t="s">
        <v>163</v>
      </c>
      <c r="AE22" s="487"/>
      <c r="AF22" s="490"/>
      <c r="AG22" s="484"/>
      <c r="AH22" s="345" t="s">
        <v>164</v>
      </c>
      <c r="AI22" s="364">
        <v>1580</v>
      </c>
      <c r="AJ22" s="365">
        <v>1740</v>
      </c>
      <c r="AK22" s="480"/>
      <c r="AL22" s="567"/>
      <c r="AM22" s="480"/>
      <c r="AN22" s="570"/>
      <c r="AO22" s="558"/>
      <c r="AP22" s="561"/>
      <c r="AQ22" s="480"/>
      <c r="AR22" s="483"/>
      <c r="AS22" s="484"/>
      <c r="AT22" s="553"/>
      <c r="AU22" s="555"/>
      <c r="AV22" s="555"/>
      <c r="AW22" s="527"/>
      <c r="AX22" s="848"/>
      <c r="AY22" s="777"/>
      <c r="AZ22" s="161"/>
      <c r="BB22" s="152"/>
      <c r="BC22" s="152"/>
      <c r="BD22" s="152"/>
      <c r="BE22" s="152"/>
      <c r="BF22" s="152"/>
      <c r="BG22" s="152"/>
      <c r="BH22" s="152"/>
      <c r="BI22" s="152"/>
      <c r="BJ22" s="152"/>
      <c r="BK22" s="152"/>
      <c r="BL22" s="152"/>
      <c r="BM22" s="152"/>
    </row>
    <row r="23" spans="1:65" s="162" customFormat="1" ht="16.5" customHeight="1">
      <c r="A23" s="498"/>
      <c r="B23" s="574" t="s">
        <v>170</v>
      </c>
      <c r="C23" s="502" t="s">
        <v>144</v>
      </c>
      <c r="D23" s="206" t="s">
        <v>145</v>
      </c>
      <c r="E23" s="207"/>
      <c r="F23" s="418">
        <v>13250</v>
      </c>
      <c r="G23" s="419" t="s">
        <v>146</v>
      </c>
      <c r="H23" s="420">
        <v>120</v>
      </c>
      <c r="I23" s="421" t="s">
        <v>147</v>
      </c>
      <c r="J23" s="742" t="s">
        <v>146</v>
      </c>
      <c r="K23" s="743">
        <v>3110</v>
      </c>
      <c r="L23" s="742" t="s">
        <v>146</v>
      </c>
      <c r="M23" s="773">
        <v>30</v>
      </c>
      <c r="N23" s="422"/>
      <c r="O23" s="423"/>
      <c r="P23" s="424"/>
      <c r="Q23" s="578"/>
      <c r="R23" s="422"/>
      <c r="S23" s="342">
        <v>91800</v>
      </c>
      <c r="T23" s="480"/>
      <c r="U23" s="343">
        <v>920</v>
      </c>
      <c r="V23" s="340"/>
      <c r="W23" s="505"/>
      <c r="X23" s="343"/>
      <c r="Y23" s="480" t="s">
        <v>146</v>
      </c>
      <c r="Z23" s="478">
        <v>3970</v>
      </c>
      <c r="AA23" s="480" t="s">
        <v>146</v>
      </c>
      <c r="AB23" s="481">
        <v>20</v>
      </c>
      <c r="AC23" s="484" t="s">
        <v>146</v>
      </c>
      <c r="AD23" s="213" t="s">
        <v>150</v>
      </c>
      <c r="AE23" s="485">
        <v>910</v>
      </c>
      <c r="AF23" s="488">
        <v>1010</v>
      </c>
      <c r="AG23" s="484" t="s">
        <v>146</v>
      </c>
      <c r="AH23" s="341" t="s">
        <v>151</v>
      </c>
      <c r="AI23" s="360">
        <v>1810</v>
      </c>
      <c r="AJ23" s="361">
        <v>2040</v>
      </c>
      <c r="AK23" s="480" t="s">
        <v>146</v>
      </c>
      <c r="AL23" s="565">
        <v>2690</v>
      </c>
      <c r="AM23" s="480" t="s">
        <v>146</v>
      </c>
      <c r="AN23" s="568">
        <v>20</v>
      </c>
      <c r="AO23" s="558" t="s">
        <v>152</v>
      </c>
      <c r="AP23" s="559">
        <v>2500</v>
      </c>
      <c r="AQ23" s="480" t="s">
        <v>146</v>
      </c>
      <c r="AR23" s="481">
        <v>20</v>
      </c>
      <c r="AS23" s="484" t="s">
        <v>152</v>
      </c>
      <c r="AT23" s="543" t="s">
        <v>154</v>
      </c>
      <c r="AU23" s="849" t="s">
        <v>154</v>
      </c>
      <c r="AV23" s="849" t="s">
        <v>154</v>
      </c>
      <c r="AW23" s="584" t="s">
        <v>154</v>
      </c>
      <c r="AX23" s="848" t="s">
        <v>152</v>
      </c>
      <c r="AY23" s="754" t="s">
        <v>270</v>
      </c>
      <c r="AZ23" s="161"/>
      <c r="BB23" s="152"/>
      <c r="BC23" s="152"/>
      <c r="BD23" s="152"/>
      <c r="BE23" s="152"/>
      <c r="BF23" s="152"/>
      <c r="BG23" s="152"/>
      <c r="BH23" s="152"/>
      <c r="BI23" s="152"/>
      <c r="BJ23" s="152"/>
      <c r="BK23" s="152"/>
      <c r="BL23" s="152"/>
      <c r="BM23" s="152"/>
    </row>
    <row r="24" spans="1:65" s="162" customFormat="1" ht="16.5" customHeight="1">
      <c r="A24" s="498"/>
      <c r="B24" s="575"/>
      <c r="C24" s="503"/>
      <c r="D24" s="214" t="s">
        <v>155</v>
      </c>
      <c r="E24" s="207"/>
      <c r="F24" s="425">
        <v>16880</v>
      </c>
      <c r="G24" s="419" t="s">
        <v>146</v>
      </c>
      <c r="H24" s="426">
        <v>150</v>
      </c>
      <c r="I24" s="427" t="s">
        <v>147</v>
      </c>
      <c r="J24" s="742"/>
      <c r="K24" s="744"/>
      <c r="L24" s="742"/>
      <c r="M24" s="774"/>
      <c r="N24" s="422" t="s">
        <v>146</v>
      </c>
      <c r="O24" s="428">
        <v>2260</v>
      </c>
      <c r="P24" s="429">
        <v>20</v>
      </c>
      <c r="Q24" s="578"/>
      <c r="R24" s="422"/>
      <c r="S24" s="350"/>
      <c r="T24" s="480"/>
      <c r="U24" s="350"/>
      <c r="V24" s="351"/>
      <c r="W24" s="505"/>
      <c r="X24" s="350"/>
      <c r="Y24" s="480"/>
      <c r="Z24" s="479"/>
      <c r="AA24" s="480"/>
      <c r="AB24" s="482"/>
      <c r="AC24" s="484"/>
      <c r="AD24" s="194" t="s">
        <v>156</v>
      </c>
      <c r="AE24" s="486"/>
      <c r="AF24" s="489"/>
      <c r="AG24" s="484"/>
      <c r="AH24" s="344" t="s">
        <v>157</v>
      </c>
      <c r="AI24" s="362">
        <v>1150</v>
      </c>
      <c r="AJ24" s="363">
        <v>1260</v>
      </c>
      <c r="AK24" s="480"/>
      <c r="AL24" s="566"/>
      <c r="AM24" s="480"/>
      <c r="AN24" s="569"/>
      <c r="AO24" s="558"/>
      <c r="AP24" s="560"/>
      <c r="AQ24" s="480"/>
      <c r="AR24" s="482"/>
      <c r="AS24" s="484"/>
      <c r="AT24" s="544"/>
      <c r="AU24" s="850"/>
      <c r="AV24" s="850"/>
      <c r="AW24" s="585"/>
      <c r="AX24" s="848"/>
      <c r="AY24" s="755"/>
      <c r="AZ24" s="161"/>
      <c r="BB24" s="152"/>
      <c r="BC24" s="152"/>
      <c r="BD24" s="152"/>
      <c r="BE24" s="152"/>
      <c r="BF24" s="152"/>
      <c r="BG24" s="152"/>
      <c r="BH24" s="152"/>
      <c r="BI24" s="152"/>
      <c r="BJ24" s="152"/>
      <c r="BK24" s="152"/>
      <c r="BL24" s="152"/>
      <c r="BM24" s="152"/>
    </row>
    <row r="25" spans="1:65" s="162" customFormat="1" ht="16.5" customHeight="1">
      <c r="A25" s="498"/>
      <c r="B25" s="575"/>
      <c r="C25" s="548" t="s">
        <v>158</v>
      </c>
      <c r="D25" s="214" t="s">
        <v>159</v>
      </c>
      <c r="E25" s="207"/>
      <c r="F25" s="425">
        <v>38460</v>
      </c>
      <c r="G25" s="419" t="s">
        <v>146</v>
      </c>
      <c r="H25" s="426">
        <v>350</v>
      </c>
      <c r="I25" s="427" t="s">
        <v>147</v>
      </c>
      <c r="J25" s="742"/>
      <c r="K25" s="744"/>
      <c r="L25" s="742"/>
      <c r="M25" s="774"/>
      <c r="N25" s="430"/>
      <c r="O25" s="352"/>
      <c r="P25" s="431"/>
      <c r="Q25" s="578"/>
      <c r="R25" s="422"/>
      <c r="S25" s="342" t="s">
        <v>171</v>
      </c>
      <c r="T25" s="480"/>
      <c r="U25" s="342" t="s">
        <v>171</v>
      </c>
      <c r="V25" s="349"/>
      <c r="W25" s="505"/>
      <c r="X25" s="342"/>
      <c r="Y25" s="480" t="s">
        <v>146</v>
      </c>
      <c r="Z25" s="550">
        <v>4980</v>
      </c>
      <c r="AA25" s="480"/>
      <c r="AB25" s="482"/>
      <c r="AC25" s="484"/>
      <c r="AD25" s="194" t="s">
        <v>160</v>
      </c>
      <c r="AE25" s="486"/>
      <c r="AF25" s="489"/>
      <c r="AG25" s="484"/>
      <c r="AH25" s="344" t="s">
        <v>161</v>
      </c>
      <c r="AI25" s="362">
        <v>1270</v>
      </c>
      <c r="AJ25" s="363">
        <v>1380</v>
      </c>
      <c r="AK25" s="480"/>
      <c r="AL25" s="566"/>
      <c r="AM25" s="480"/>
      <c r="AN25" s="569"/>
      <c r="AO25" s="558"/>
      <c r="AP25" s="560"/>
      <c r="AQ25" s="480"/>
      <c r="AR25" s="482"/>
      <c r="AS25" s="484"/>
      <c r="AT25" s="552">
        <v>0.01</v>
      </c>
      <c r="AU25" s="554">
        <v>0.03</v>
      </c>
      <c r="AV25" s="554">
        <v>0.04</v>
      </c>
      <c r="AW25" s="526">
        <v>0.06</v>
      </c>
      <c r="AX25" s="848"/>
      <c r="AY25" s="776">
        <v>0.06</v>
      </c>
      <c r="AZ25" s="161"/>
      <c r="BB25" s="152"/>
      <c r="BC25" s="152"/>
      <c r="BD25" s="152"/>
      <c r="BE25" s="152"/>
      <c r="BF25" s="152"/>
      <c r="BG25" s="152"/>
      <c r="BH25" s="152"/>
      <c r="BI25" s="152"/>
      <c r="BJ25" s="152"/>
      <c r="BK25" s="152"/>
      <c r="BL25" s="152"/>
      <c r="BM25" s="152"/>
    </row>
    <row r="26" spans="1:65" s="162" customFormat="1" ht="16.5" customHeight="1">
      <c r="A26" s="498"/>
      <c r="B26" s="575"/>
      <c r="C26" s="549"/>
      <c r="D26" s="221" t="s">
        <v>162</v>
      </c>
      <c r="E26" s="207"/>
      <c r="F26" s="432">
        <v>70370</v>
      </c>
      <c r="G26" s="419" t="s">
        <v>146</v>
      </c>
      <c r="H26" s="433">
        <v>670</v>
      </c>
      <c r="I26" s="434" t="s">
        <v>147</v>
      </c>
      <c r="J26" s="742"/>
      <c r="K26" s="745"/>
      <c r="L26" s="742"/>
      <c r="M26" s="775"/>
      <c r="N26" s="430"/>
      <c r="O26" s="352"/>
      <c r="P26" s="431"/>
      <c r="Q26" s="578"/>
      <c r="R26" s="422"/>
      <c r="S26" s="342">
        <v>98340</v>
      </c>
      <c r="T26" s="480"/>
      <c r="U26" s="343">
        <v>980</v>
      </c>
      <c r="V26" s="340"/>
      <c r="W26" s="505"/>
      <c r="X26" s="343"/>
      <c r="Y26" s="480"/>
      <c r="Z26" s="551"/>
      <c r="AA26" s="480"/>
      <c r="AB26" s="483"/>
      <c r="AC26" s="484"/>
      <c r="AD26" s="225" t="s">
        <v>163</v>
      </c>
      <c r="AE26" s="487"/>
      <c r="AF26" s="490"/>
      <c r="AG26" s="484"/>
      <c r="AH26" s="345" t="s">
        <v>164</v>
      </c>
      <c r="AI26" s="364">
        <v>1280</v>
      </c>
      <c r="AJ26" s="365">
        <v>1410</v>
      </c>
      <c r="AK26" s="480"/>
      <c r="AL26" s="567"/>
      <c r="AM26" s="480"/>
      <c r="AN26" s="570"/>
      <c r="AO26" s="558"/>
      <c r="AP26" s="561"/>
      <c r="AQ26" s="480"/>
      <c r="AR26" s="483"/>
      <c r="AS26" s="484"/>
      <c r="AT26" s="553"/>
      <c r="AU26" s="555"/>
      <c r="AV26" s="555"/>
      <c r="AW26" s="527"/>
      <c r="AX26" s="848"/>
      <c r="AY26" s="777"/>
      <c r="AZ26" s="161"/>
      <c r="BB26" s="152"/>
      <c r="BC26" s="152"/>
      <c r="BD26" s="152"/>
      <c r="BE26" s="152"/>
      <c r="BF26" s="152"/>
      <c r="BG26" s="152"/>
      <c r="BH26" s="152"/>
      <c r="BI26" s="152"/>
      <c r="BJ26" s="152"/>
      <c r="BK26" s="152"/>
      <c r="BL26" s="152"/>
      <c r="BM26" s="152"/>
    </row>
    <row r="27" spans="1:65" s="162" customFormat="1" ht="16.5" customHeight="1">
      <c r="A27" s="498"/>
      <c r="B27" s="500" t="s">
        <v>172</v>
      </c>
      <c r="C27" s="502" t="s">
        <v>144</v>
      </c>
      <c r="D27" s="206" t="s">
        <v>145</v>
      </c>
      <c r="E27" s="207"/>
      <c r="F27" s="418">
        <v>12030</v>
      </c>
      <c r="G27" s="419" t="s">
        <v>146</v>
      </c>
      <c r="H27" s="420">
        <v>110</v>
      </c>
      <c r="I27" s="421" t="s">
        <v>147</v>
      </c>
      <c r="J27" s="742" t="s">
        <v>146</v>
      </c>
      <c r="K27" s="743">
        <v>2670</v>
      </c>
      <c r="L27" s="742" t="s">
        <v>146</v>
      </c>
      <c r="M27" s="773">
        <v>20</v>
      </c>
      <c r="N27" s="422"/>
      <c r="O27" s="423"/>
      <c r="P27" s="424"/>
      <c r="Q27" s="578"/>
      <c r="R27" s="422"/>
      <c r="S27" s="350"/>
      <c r="T27" s="480"/>
      <c r="U27" s="350"/>
      <c r="V27" s="351"/>
      <c r="W27" s="505"/>
      <c r="X27" s="350"/>
      <c r="Y27" s="480" t="s">
        <v>146</v>
      </c>
      <c r="Z27" s="478">
        <v>3670</v>
      </c>
      <c r="AA27" s="480" t="s">
        <v>146</v>
      </c>
      <c r="AB27" s="481">
        <v>20</v>
      </c>
      <c r="AC27" s="484" t="s">
        <v>146</v>
      </c>
      <c r="AD27" s="213" t="s">
        <v>150</v>
      </c>
      <c r="AE27" s="485">
        <v>780</v>
      </c>
      <c r="AF27" s="488">
        <v>860</v>
      </c>
      <c r="AG27" s="484" t="s">
        <v>146</v>
      </c>
      <c r="AH27" s="341" t="s">
        <v>151</v>
      </c>
      <c r="AI27" s="360">
        <v>1590</v>
      </c>
      <c r="AJ27" s="361">
        <v>1790</v>
      </c>
      <c r="AK27" s="480" t="s">
        <v>146</v>
      </c>
      <c r="AL27" s="565">
        <v>2300</v>
      </c>
      <c r="AM27" s="480" t="s">
        <v>146</v>
      </c>
      <c r="AN27" s="568">
        <v>20</v>
      </c>
      <c r="AO27" s="558" t="s">
        <v>152</v>
      </c>
      <c r="AP27" s="559">
        <v>2150</v>
      </c>
      <c r="AQ27" s="480" t="s">
        <v>146</v>
      </c>
      <c r="AR27" s="481">
        <v>20</v>
      </c>
      <c r="AS27" s="484" t="s">
        <v>152</v>
      </c>
      <c r="AT27" s="543" t="s">
        <v>154</v>
      </c>
      <c r="AU27" s="545" t="s">
        <v>154</v>
      </c>
      <c r="AV27" s="545" t="s">
        <v>154</v>
      </c>
      <c r="AW27" s="571" t="s">
        <v>154</v>
      </c>
      <c r="AX27" s="848" t="s">
        <v>152</v>
      </c>
      <c r="AY27" s="754" t="s">
        <v>270</v>
      </c>
      <c r="AZ27" s="161"/>
      <c r="BB27" s="152"/>
      <c r="BC27" s="152"/>
      <c r="BD27" s="152"/>
      <c r="BE27" s="152"/>
      <c r="BF27" s="152"/>
      <c r="BG27" s="152"/>
      <c r="BH27" s="152"/>
      <c r="BI27" s="152"/>
      <c r="BJ27" s="152"/>
      <c r="BK27" s="152"/>
      <c r="BL27" s="152"/>
      <c r="BM27" s="152"/>
    </row>
    <row r="28" spans="1:65" s="162" customFormat="1" ht="16.5" customHeight="1">
      <c r="A28" s="498"/>
      <c r="B28" s="501"/>
      <c r="C28" s="503"/>
      <c r="D28" s="214" t="s">
        <v>155</v>
      </c>
      <c r="E28" s="207"/>
      <c r="F28" s="425">
        <v>15490</v>
      </c>
      <c r="G28" s="419" t="s">
        <v>146</v>
      </c>
      <c r="H28" s="426">
        <v>140</v>
      </c>
      <c r="I28" s="427" t="s">
        <v>147</v>
      </c>
      <c r="J28" s="742"/>
      <c r="K28" s="744"/>
      <c r="L28" s="742"/>
      <c r="M28" s="774"/>
      <c r="N28" s="422" t="s">
        <v>146</v>
      </c>
      <c r="O28" s="428">
        <v>2260</v>
      </c>
      <c r="P28" s="429">
        <v>20</v>
      </c>
      <c r="Q28" s="578"/>
      <c r="R28" s="422"/>
      <c r="S28" s="342" t="s">
        <v>173</v>
      </c>
      <c r="T28" s="480"/>
      <c r="U28" s="342" t="s">
        <v>173</v>
      </c>
      <c r="V28" s="349"/>
      <c r="W28" s="505"/>
      <c r="X28" s="342"/>
      <c r="Y28" s="480"/>
      <c r="Z28" s="479"/>
      <c r="AA28" s="480"/>
      <c r="AB28" s="482"/>
      <c r="AC28" s="484"/>
      <c r="AD28" s="194" t="s">
        <v>156</v>
      </c>
      <c r="AE28" s="486"/>
      <c r="AF28" s="489"/>
      <c r="AG28" s="484"/>
      <c r="AH28" s="344" t="s">
        <v>157</v>
      </c>
      <c r="AI28" s="362">
        <v>1000</v>
      </c>
      <c r="AJ28" s="363">
        <v>1120</v>
      </c>
      <c r="AK28" s="480"/>
      <c r="AL28" s="566"/>
      <c r="AM28" s="480"/>
      <c r="AN28" s="569"/>
      <c r="AO28" s="558"/>
      <c r="AP28" s="560"/>
      <c r="AQ28" s="480"/>
      <c r="AR28" s="482"/>
      <c r="AS28" s="484"/>
      <c r="AT28" s="544"/>
      <c r="AU28" s="546"/>
      <c r="AV28" s="546"/>
      <c r="AW28" s="547"/>
      <c r="AX28" s="848"/>
      <c r="AY28" s="755"/>
      <c r="AZ28" s="161"/>
      <c r="BB28" s="152"/>
      <c r="BC28" s="152"/>
      <c r="BD28" s="152"/>
      <c r="BE28" s="152"/>
      <c r="BF28" s="152"/>
      <c r="BG28" s="152"/>
      <c r="BH28" s="152"/>
      <c r="BI28" s="152"/>
      <c r="BJ28" s="152"/>
      <c r="BK28" s="152"/>
      <c r="BL28" s="152"/>
      <c r="BM28" s="152"/>
    </row>
    <row r="29" spans="1:65" s="162" customFormat="1" ht="16.5" customHeight="1">
      <c r="A29" s="498"/>
      <c r="B29" s="501"/>
      <c r="C29" s="548" t="s">
        <v>158</v>
      </c>
      <c r="D29" s="214" t="s">
        <v>159</v>
      </c>
      <c r="E29" s="207"/>
      <c r="F29" s="425">
        <v>36710</v>
      </c>
      <c r="G29" s="419" t="s">
        <v>146</v>
      </c>
      <c r="H29" s="426">
        <v>340</v>
      </c>
      <c r="I29" s="427" t="s">
        <v>147</v>
      </c>
      <c r="J29" s="742"/>
      <c r="K29" s="744"/>
      <c r="L29" s="742"/>
      <c r="M29" s="774"/>
      <c r="N29" s="430"/>
      <c r="O29" s="352"/>
      <c r="P29" s="431"/>
      <c r="Q29" s="578"/>
      <c r="R29" s="422"/>
      <c r="S29" s="342">
        <v>111450</v>
      </c>
      <c r="T29" s="480"/>
      <c r="U29" s="343">
        <v>1110</v>
      </c>
      <c r="V29" s="340"/>
      <c r="W29" s="505"/>
      <c r="X29" s="343"/>
      <c r="Y29" s="480" t="s">
        <v>146</v>
      </c>
      <c r="Z29" s="550">
        <v>4550</v>
      </c>
      <c r="AA29" s="480"/>
      <c r="AB29" s="482"/>
      <c r="AC29" s="484"/>
      <c r="AD29" s="194" t="s">
        <v>160</v>
      </c>
      <c r="AE29" s="486"/>
      <c r="AF29" s="489"/>
      <c r="AG29" s="484"/>
      <c r="AH29" s="344" t="s">
        <v>161</v>
      </c>
      <c r="AI29" s="362">
        <v>1090</v>
      </c>
      <c r="AJ29" s="363">
        <v>1230</v>
      </c>
      <c r="AK29" s="480"/>
      <c r="AL29" s="566"/>
      <c r="AM29" s="480"/>
      <c r="AN29" s="569"/>
      <c r="AO29" s="558"/>
      <c r="AP29" s="560"/>
      <c r="AQ29" s="480"/>
      <c r="AR29" s="482"/>
      <c r="AS29" s="484"/>
      <c r="AT29" s="552">
        <v>0.01</v>
      </c>
      <c r="AU29" s="554">
        <v>0.03</v>
      </c>
      <c r="AV29" s="554">
        <v>0.04</v>
      </c>
      <c r="AW29" s="526">
        <v>0.06</v>
      </c>
      <c r="AX29" s="848"/>
      <c r="AY29" s="776">
        <v>0.06</v>
      </c>
      <c r="AZ29" s="161"/>
      <c r="BB29" s="152"/>
      <c r="BC29" s="152"/>
      <c r="BD29" s="152"/>
      <c r="BE29" s="152"/>
      <c r="BF29" s="152"/>
      <c r="BG29" s="152"/>
      <c r="BH29" s="152"/>
      <c r="BI29" s="152"/>
      <c r="BJ29" s="152"/>
      <c r="BK29" s="152"/>
      <c r="BL29" s="152"/>
      <c r="BM29" s="152"/>
    </row>
    <row r="30" spans="1:65" s="162" customFormat="1" ht="16.5" customHeight="1">
      <c r="A30" s="498"/>
      <c r="B30" s="501"/>
      <c r="C30" s="549"/>
      <c r="D30" s="221" t="s">
        <v>162</v>
      </c>
      <c r="E30" s="207"/>
      <c r="F30" s="432">
        <v>68360</v>
      </c>
      <c r="G30" s="419" t="s">
        <v>146</v>
      </c>
      <c r="H30" s="433">
        <v>650</v>
      </c>
      <c r="I30" s="434" t="s">
        <v>147</v>
      </c>
      <c r="J30" s="742"/>
      <c r="K30" s="745"/>
      <c r="L30" s="742"/>
      <c r="M30" s="775"/>
      <c r="N30" s="430"/>
      <c r="O30" s="352"/>
      <c r="P30" s="431"/>
      <c r="Q30" s="578"/>
      <c r="R30" s="422"/>
      <c r="S30" s="350"/>
      <c r="T30" s="480"/>
      <c r="U30" s="350"/>
      <c r="V30" s="351"/>
      <c r="W30" s="505"/>
      <c r="X30" s="350"/>
      <c r="Y30" s="480"/>
      <c r="Z30" s="551"/>
      <c r="AA30" s="480"/>
      <c r="AB30" s="483"/>
      <c r="AC30" s="484"/>
      <c r="AD30" s="225" t="s">
        <v>163</v>
      </c>
      <c r="AE30" s="487"/>
      <c r="AF30" s="490"/>
      <c r="AG30" s="484"/>
      <c r="AH30" s="345" t="s">
        <v>164</v>
      </c>
      <c r="AI30" s="364">
        <v>1120</v>
      </c>
      <c r="AJ30" s="365">
        <v>1240</v>
      </c>
      <c r="AK30" s="480"/>
      <c r="AL30" s="567"/>
      <c r="AM30" s="480"/>
      <c r="AN30" s="570"/>
      <c r="AO30" s="558"/>
      <c r="AP30" s="561"/>
      <c r="AQ30" s="480"/>
      <c r="AR30" s="483"/>
      <c r="AS30" s="484"/>
      <c r="AT30" s="553"/>
      <c r="AU30" s="555"/>
      <c r="AV30" s="555"/>
      <c r="AW30" s="527"/>
      <c r="AX30" s="848"/>
      <c r="AY30" s="777"/>
      <c r="AZ30" s="161"/>
      <c r="BB30" s="152"/>
      <c r="BC30" s="152"/>
      <c r="BD30" s="152"/>
      <c r="BE30" s="152"/>
      <c r="BF30" s="152"/>
      <c r="BG30" s="152"/>
      <c r="BH30" s="152"/>
      <c r="BI30" s="152"/>
      <c r="BJ30" s="152"/>
      <c r="BK30" s="152"/>
      <c r="BL30" s="152"/>
      <c r="BM30" s="152"/>
    </row>
    <row r="31" spans="1:65" s="162" customFormat="1" ht="16.5" customHeight="1">
      <c r="A31" s="498"/>
      <c r="B31" s="574" t="s">
        <v>174</v>
      </c>
      <c r="C31" s="502" t="s">
        <v>144</v>
      </c>
      <c r="D31" s="206" t="s">
        <v>145</v>
      </c>
      <c r="E31" s="207"/>
      <c r="F31" s="418">
        <v>11120</v>
      </c>
      <c r="G31" s="419" t="s">
        <v>146</v>
      </c>
      <c r="H31" s="420">
        <v>100</v>
      </c>
      <c r="I31" s="421" t="s">
        <v>147</v>
      </c>
      <c r="J31" s="742" t="s">
        <v>146</v>
      </c>
      <c r="K31" s="743">
        <v>2330</v>
      </c>
      <c r="L31" s="742" t="s">
        <v>146</v>
      </c>
      <c r="M31" s="773">
        <v>20</v>
      </c>
      <c r="N31" s="422"/>
      <c r="O31" s="423"/>
      <c r="P31" s="424"/>
      <c r="Q31" s="578"/>
      <c r="R31" s="422"/>
      <c r="S31" s="342" t="s">
        <v>175</v>
      </c>
      <c r="T31" s="480"/>
      <c r="U31" s="342" t="s">
        <v>175</v>
      </c>
      <c r="V31" s="349"/>
      <c r="W31" s="505"/>
      <c r="X31" s="342"/>
      <c r="Y31" s="480" t="s">
        <v>146</v>
      </c>
      <c r="Z31" s="478">
        <v>3450</v>
      </c>
      <c r="AA31" s="480" t="s">
        <v>146</v>
      </c>
      <c r="AB31" s="481">
        <v>20</v>
      </c>
      <c r="AC31" s="484" t="s">
        <v>146</v>
      </c>
      <c r="AD31" s="213" t="s">
        <v>150</v>
      </c>
      <c r="AE31" s="485">
        <v>880</v>
      </c>
      <c r="AF31" s="488">
        <v>980</v>
      </c>
      <c r="AG31" s="484" t="s">
        <v>146</v>
      </c>
      <c r="AH31" s="341" t="s">
        <v>151</v>
      </c>
      <c r="AI31" s="360">
        <v>1790</v>
      </c>
      <c r="AJ31" s="361">
        <v>1990</v>
      </c>
      <c r="AK31" s="480" t="s">
        <v>146</v>
      </c>
      <c r="AL31" s="565">
        <v>2010</v>
      </c>
      <c r="AM31" s="480" t="s">
        <v>146</v>
      </c>
      <c r="AN31" s="568">
        <v>20</v>
      </c>
      <c r="AO31" s="558" t="s">
        <v>152</v>
      </c>
      <c r="AP31" s="559">
        <v>1880</v>
      </c>
      <c r="AQ31" s="480" t="s">
        <v>146</v>
      </c>
      <c r="AR31" s="481">
        <v>20</v>
      </c>
      <c r="AS31" s="484" t="s">
        <v>152</v>
      </c>
      <c r="AT31" s="543" t="s">
        <v>154</v>
      </c>
      <c r="AU31" s="849" t="s">
        <v>154</v>
      </c>
      <c r="AV31" s="545" t="s">
        <v>154</v>
      </c>
      <c r="AW31" s="571" t="s">
        <v>154</v>
      </c>
      <c r="AX31" s="848" t="s">
        <v>152</v>
      </c>
      <c r="AY31" s="754" t="s">
        <v>270</v>
      </c>
      <c r="AZ31" s="161"/>
      <c r="BB31" s="152"/>
      <c r="BC31" s="152"/>
      <c r="BD31" s="152"/>
      <c r="BE31" s="152"/>
      <c r="BF31" s="152"/>
      <c r="BG31" s="152"/>
      <c r="BH31" s="152"/>
      <c r="BI31" s="152"/>
      <c r="BJ31" s="152"/>
      <c r="BK31" s="152"/>
      <c r="BL31" s="152"/>
      <c r="BM31" s="152"/>
    </row>
    <row r="32" spans="1:65" s="162" customFormat="1" ht="16.5" customHeight="1">
      <c r="A32" s="498"/>
      <c r="B32" s="576"/>
      <c r="C32" s="503"/>
      <c r="D32" s="214" t="s">
        <v>155</v>
      </c>
      <c r="E32" s="207"/>
      <c r="F32" s="425">
        <v>14460</v>
      </c>
      <c r="G32" s="419" t="s">
        <v>146</v>
      </c>
      <c r="H32" s="426">
        <v>130</v>
      </c>
      <c r="I32" s="427" t="s">
        <v>147</v>
      </c>
      <c r="J32" s="742"/>
      <c r="K32" s="744"/>
      <c r="L32" s="742"/>
      <c r="M32" s="774"/>
      <c r="N32" s="422" t="s">
        <v>146</v>
      </c>
      <c r="O32" s="428">
        <v>2260</v>
      </c>
      <c r="P32" s="429">
        <v>20</v>
      </c>
      <c r="Q32" s="578"/>
      <c r="R32" s="422"/>
      <c r="S32" s="342">
        <v>124550</v>
      </c>
      <c r="T32" s="480"/>
      <c r="U32" s="343">
        <v>1240</v>
      </c>
      <c r="V32" s="340"/>
      <c r="W32" s="505"/>
      <c r="X32" s="343"/>
      <c r="Y32" s="480"/>
      <c r="Z32" s="479"/>
      <c r="AA32" s="480"/>
      <c r="AB32" s="482"/>
      <c r="AC32" s="484"/>
      <c r="AD32" s="194" t="s">
        <v>156</v>
      </c>
      <c r="AE32" s="486"/>
      <c r="AF32" s="489"/>
      <c r="AG32" s="484"/>
      <c r="AH32" s="344" t="s">
        <v>157</v>
      </c>
      <c r="AI32" s="362">
        <v>1120</v>
      </c>
      <c r="AJ32" s="363">
        <v>1230</v>
      </c>
      <c r="AK32" s="480"/>
      <c r="AL32" s="566"/>
      <c r="AM32" s="480"/>
      <c r="AN32" s="569"/>
      <c r="AO32" s="558"/>
      <c r="AP32" s="560"/>
      <c r="AQ32" s="480"/>
      <c r="AR32" s="482"/>
      <c r="AS32" s="484"/>
      <c r="AT32" s="544"/>
      <c r="AU32" s="850"/>
      <c r="AV32" s="546"/>
      <c r="AW32" s="547"/>
      <c r="AX32" s="848"/>
      <c r="AY32" s="755"/>
      <c r="AZ32" s="161"/>
      <c r="BB32" s="152"/>
      <c r="BC32" s="152"/>
      <c r="BD32" s="152"/>
      <c r="BE32" s="152"/>
      <c r="BF32" s="152"/>
      <c r="BG32" s="152"/>
      <c r="BH32" s="152"/>
      <c r="BI32" s="152"/>
      <c r="BJ32" s="152"/>
      <c r="BK32" s="152"/>
      <c r="BL32" s="152"/>
      <c r="BM32" s="152"/>
    </row>
    <row r="33" spans="1:65" s="162" customFormat="1" ht="16.5" customHeight="1">
      <c r="A33" s="498"/>
      <c r="B33" s="576"/>
      <c r="C33" s="548" t="s">
        <v>158</v>
      </c>
      <c r="D33" s="214" t="s">
        <v>159</v>
      </c>
      <c r="E33" s="207"/>
      <c r="F33" s="425">
        <v>35400</v>
      </c>
      <c r="G33" s="419" t="s">
        <v>146</v>
      </c>
      <c r="H33" s="426">
        <v>320</v>
      </c>
      <c r="I33" s="427" t="s">
        <v>147</v>
      </c>
      <c r="J33" s="742"/>
      <c r="K33" s="744"/>
      <c r="L33" s="742"/>
      <c r="M33" s="774"/>
      <c r="N33" s="430"/>
      <c r="O33" s="352"/>
      <c r="P33" s="431"/>
      <c r="Q33" s="578"/>
      <c r="R33" s="422"/>
      <c r="S33" s="350"/>
      <c r="T33" s="480"/>
      <c r="U33" s="350"/>
      <c r="V33" s="351"/>
      <c r="W33" s="505"/>
      <c r="X33" s="350"/>
      <c r="Y33" s="480" t="s">
        <v>146</v>
      </c>
      <c r="Z33" s="550">
        <v>4240</v>
      </c>
      <c r="AA33" s="480"/>
      <c r="AB33" s="482"/>
      <c r="AC33" s="484"/>
      <c r="AD33" s="194" t="s">
        <v>160</v>
      </c>
      <c r="AE33" s="486"/>
      <c r="AF33" s="489"/>
      <c r="AG33" s="484"/>
      <c r="AH33" s="344" t="s">
        <v>161</v>
      </c>
      <c r="AI33" s="362">
        <v>1230</v>
      </c>
      <c r="AJ33" s="363">
        <v>1380</v>
      </c>
      <c r="AK33" s="480"/>
      <c r="AL33" s="566"/>
      <c r="AM33" s="480"/>
      <c r="AN33" s="569"/>
      <c r="AO33" s="558"/>
      <c r="AP33" s="560"/>
      <c r="AQ33" s="480"/>
      <c r="AR33" s="482"/>
      <c r="AS33" s="484"/>
      <c r="AT33" s="552">
        <v>0.01</v>
      </c>
      <c r="AU33" s="554">
        <v>0.03</v>
      </c>
      <c r="AV33" s="554">
        <v>0.04</v>
      </c>
      <c r="AW33" s="526">
        <v>0.06</v>
      </c>
      <c r="AX33" s="848"/>
      <c r="AY33" s="776">
        <v>7.0000000000000007E-2</v>
      </c>
      <c r="AZ33" s="161"/>
      <c r="BB33" s="152"/>
      <c r="BC33" s="152"/>
      <c r="BD33" s="152"/>
      <c r="BE33" s="152"/>
      <c r="BF33" s="152"/>
      <c r="BG33" s="152"/>
      <c r="BH33" s="152"/>
      <c r="BI33" s="152"/>
      <c r="BJ33" s="152"/>
      <c r="BK33" s="152"/>
      <c r="BL33" s="152"/>
      <c r="BM33" s="152"/>
    </row>
    <row r="34" spans="1:65" s="162" customFormat="1" ht="16.5" customHeight="1">
      <c r="A34" s="498"/>
      <c r="B34" s="576"/>
      <c r="C34" s="549"/>
      <c r="D34" s="221" t="s">
        <v>162</v>
      </c>
      <c r="E34" s="207"/>
      <c r="F34" s="432">
        <v>66860</v>
      </c>
      <c r="G34" s="419" t="s">
        <v>146</v>
      </c>
      <c r="H34" s="433">
        <v>630</v>
      </c>
      <c r="I34" s="434" t="s">
        <v>147</v>
      </c>
      <c r="J34" s="742"/>
      <c r="K34" s="745"/>
      <c r="L34" s="742"/>
      <c r="M34" s="775"/>
      <c r="N34" s="430"/>
      <c r="O34" s="352"/>
      <c r="P34" s="431"/>
      <c r="Q34" s="578"/>
      <c r="R34" s="422"/>
      <c r="S34" s="342" t="s">
        <v>176</v>
      </c>
      <c r="T34" s="480"/>
      <c r="U34" s="342" t="s">
        <v>176</v>
      </c>
      <c r="V34" s="349"/>
      <c r="W34" s="505"/>
      <c r="X34" s="342"/>
      <c r="Y34" s="480"/>
      <c r="Z34" s="551"/>
      <c r="AA34" s="480"/>
      <c r="AB34" s="483"/>
      <c r="AC34" s="484"/>
      <c r="AD34" s="225" t="s">
        <v>163</v>
      </c>
      <c r="AE34" s="487"/>
      <c r="AF34" s="490"/>
      <c r="AG34" s="484"/>
      <c r="AH34" s="345" t="s">
        <v>164</v>
      </c>
      <c r="AI34" s="364">
        <v>1240</v>
      </c>
      <c r="AJ34" s="365">
        <v>1410</v>
      </c>
      <c r="AK34" s="480"/>
      <c r="AL34" s="567"/>
      <c r="AM34" s="480"/>
      <c r="AN34" s="570"/>
      <c r="AO34" s="558"/>
      <c r="AP34" s="561"/>
      <c r="AQ34" s="480"/>
      <c r="AR34" s="483"/>
      <c r="AS34" s="484"/>
      <c r="AT34" s="553"/>
      <c r="AU34" s="555"/>
      <c r="AV34" s="555"/>
      <c r="AW34" s="527"/>
      <c r="AX34" s="848"/>
      <c r="AY34" s="777"/>
      <c r="AZ34" s="161"/>
      <c r="BB34" s="152"/>
      <c r="BC34" s="152"/>
      <c r="BD34" s="152"/>
      <c r="BE34" s="152"/>
      <c r="BF34" s="152"/>
      <c r="BG34" s="152"/>
      <c r="BH34" s="152"/>
      <c r="BI34" s="152"/>
      <c r="BJ34" s="152"/>
      <c r="BK34" s="152"/>
      <c r="BL34" s="152"/>
      <c r="BM34" s="152"/>
    </row>
    <row r="35" spans="1:65" s="162" customFormat="1" ht="16.5" customHeight="1">
      <c r="A35" s="498"/>
      <c r="B35" s="574" t="s">
        <v>177</v>
      </c>
      <c r="C35" s="502" t="s">
        <v>144</v>
      </c>
      <c r="D35" s="206" t="s">
        <v>145</v>
      </c>
      <c r="E35" s="207"/>
      <c r="F35" s="418">
        <v>10400</v>
      </c>
      <c r="G35" s="419" t="s">
        <v>146</v>
      </c>
      <c r="H35" s="420">
        <v>90</v>
      </c>
      <c r="I35" s="421" t="s">
        <v>147</v>
      </c>
      <c r="J35" s="742" t="s">
        <v>146</v>
      </c>
      <c r="K35" s="743">
        <v>2070</v>
      </c>
      <c r="L35" s="742" t="s">
        <v>146</v>
      </c>
      <c r="M35" s="773">
        <v>20</v>
      </c>
      <c r="N35" s="422"/>
      <c r="O35" s="423"/>
      <c r="P35" s="424"/>
      <c r="Q35" s="578"/>
      <c r="R35" s="422"/>
      <c r="S35" s="342">
        <v>137660</v>
      </c>
      <c r="T35" s="480"/>
      <c r="U35" s="343">
        <v>1380</v>
      </c>
      <c r="V35" s="340"/>
      <c r="W35" s="505"/>
      <c r="X35" s="343"/>
      <c r="Y35" s="480" t="s">
        <v>146</v>
      </c>
      <c r="Z35" s="478">
        <v>3270</v>
      </c>
      <c r="AA35" s="480" t="s">
        <v>146</v>
      </c>
      <c r="AB35" s="481">
        <v>20</v>
      </c>
      <c r="AC35" s="484" t="s">
        <v>146</v>
      </c>
      <c r="AD35" s="213" t="s">
        <v>150</v>
      </c>
      <c r="AE35" s="485">
        <v>780</v>
      </c>
      <c r="AF35" s="488">
        <v>860</v>
      </c>
      <c r="AG35" s="484" t="s">
        <v>146</v>
      </c>
      <c r="AH35" s="341" t="s">
        <v>151</v>
      </c>
      <c r="AI35" s="360">
        <v>1590</v>
      </c>
      <c r="AJ35" s="361">
        <v>1790</v>
      </c>
      <c r="AK35" s="480" t="s">
        <v>146</v>
      </c>
      <c r="AL35" s="565">
        <v>1790</v>
      </c>
      <c r="AM35" s="480" t="s">
        <v>146</v>
      </c>
      <c r="AN35" s="568">
        <v>20</v>
      </c>
      <c r="AO35" s="558" t="s">
        <v>152</v>
      </c>
      <c r="AP35" s="559">
        <v>1670</v>
      </c>
      <c r="AQ35" s="480" t="s">
        <v>146</v>
      </c>
      <c r="AR35" s="481">
        <v>20</v>
      </c>
      <c r="AS35" s="484" t="s">
        <v>152</v>
      </c>
      <c r="AT35" s="543" t="s">
        <v>154</v>
      </c>
      <c r="AU35" s="545" t="s">
        <v>154</v>
      </c>
      <c r="AV35" s="545" t="s">
        <v>154</v>
      </c>
      <c r="AW35" s="571" t="s">
        <v>154</v>
      </c>
      <c r="AX35" s="848" t="s">
        <v>152</v>
      </c>
      <c r="AY35" s="754" t="s">
        <v>270</v>
      </c>
      <c r="AZ35" s="161"/>
      <c r="BB35" s="152"/>
      <c r="BC35" s="152"/>
      <c r="BD35" s="152"/>
      <c r="BE35" s="152"/>
      <c r="BF35" s="152"/>
      <c r="BG35" s="152"/>
      <c r="BH35" s="152"/>
      <c r="BI35" s="152"/>
      <c r="BJ35" s="152"/>
      <c r="BK35" s="152"/>
      <c r="BL35" s="152"/>
      <c r="BM35" s="152"/>
    </row>
    <row r="36" spans="1:65" s="162" customFormat="1" ht="16.5" customHeight="1">
      <c r="A36" s="498"/>
      <c r="B36" s="576"/>
      <c r="C36" s="503"/>
      <c r="D36" s="214" t="s">
        <v>155</v>
      </c>
      <c r="E36" s="207"/>
      <c r="F36" s="425">
        <v>13640</v>
      </c>
      <c r="G36" s="419" t="s">
        <v>146</v>
      </c>
      <c r="H36" s="426">
        <v>120</v>
      </c>
      <c r="I36" s="427" t="s">
        <v>147</v>
      </c>
      <c r="J36" s="742"/>
      <c r="K36" s="744"/>
      <c r="L36" s="742"/>
      <c r="M36" s="774"/>
      <c r="N36" s="422" t="s">
        <v>146</v>
      </c>
      <c r="O36" s="428">
        <v>2260</v>
      </c>
      <c r="P36" s="429">
        <v>20</v>
      </c>
      <c r="Q36" s="578"/>
      <c r="R36" s="422"/>
      <c r="S36" s="350"/>
      <c r="T36" s="480"/>
      <c r="U36" s="350"/>
      <c r="V36" s="351"/>
      <c r="W36" s="505"/>
      <c r="X36" s="350"/>
      <c r="Y36" s="480"/>
      <c r="Z36" s="479"/>
      <c r="AA36" s="480"/>
      <c r="AB36" s="482"/>
      <c r="AC36" s="484"/>
      <c r="AD36" s="194" t="s">
        <v>156</v>
      </c>
      <c r="AE36" s="486"/>
      <c r="AF36" s="489"/>
      <c r="AG36" s="484"/>
      <c r="AH36" s="344" t="s">
        <v>157</v>
      </c>
      <c r="AI36" s="362">
        <v>1000</v>
      </c>
      <c r="AJ36" s="363">
        <v>1120</v>
      </c>
      <c r="AK36" s="480"/>
      <c r="AL36" s="566"/>
      <c r="AM36" s="480"/>
      <c r="AN36" s="569"/>
      <c r="AO36" s="558"/>
      <c r="AP36" s="560"/>
      <c r="AQ36" s="480"/>
      <c r="AR36" s="482"/>
      <c r="AS36" s="484"/>
      <c r="AT36" s="544"/>
      <c r="AU36" s="546"/>
      <c r="AV36" s="546"/>
      <c r="AW36" s="547"/>
      <c r="AX36" s="848"/>
      <c r="AY36" s="755"/>
      <c r="AZ36" s="161"/>
      <c r="BB36" s="152"/>
      <c r="BC36" s="152"/>
      <c r="BD36" s="152"/>
      <c r="BE36" s="152"/>
      <c r="BF36" s="152"/>
      <c r="BG36" s="152"/>
      <c r="BH36" s="152"/>
      <c r="BI36" s="152"/>
      <c r="BJ36" s="152"/>
      <c r="BK36" s="152"/>
      <c r="BL36" s="152"/>
      <c r="BM36" s="152"/>
    </row>
    <row r="37" spans="1:65" s="162" customFormat="1" ht="16.5" customHeight="1">
      <c r="A37" s="498"/>
      <c r="B37" s="576"/>
      <c r="C37" s="548" t="s">
        <v>158</v>
      </c>
      <c r="D37" s="214" t="s">
        <v>159</v>
      </c>
      <c r="E37" s="207"/>
      <c r="F37" s="425">
        <v>34370</v>
      </c>
      <c r="G37" s="419" t="s">
        <v>146</v>
      </c>
      <c r="H37" s="426">
        <v>310</v>
      </c>
      <c r="I37" s="427" t="s">
        <v>147</v>
      </c>
      <c r="J37" s="742"/>
      <c r="K37" s="744"/>
      <c r="L37" s="742"/>
      <c r="M37" s="774"/>
      <c r="N37" s="430"/>
      <c r="O37" s="352"/>
      <c r="P37" s="431"/>
      <c r="Q37" s="578"/>
      <c r="R37" s="422"/>
      <c r="S37" s="342" t="s">
        <v>178</v>
      </c>
      <c r="T37" s="480"/>
      <c r="U37" s="342" t="s">
        <v>178</v>
      </c>
      <c r="V37" s="349"/>
      <c r="W37" s="505"/>
      <c r="X37" s="342"/>
      <c r="Y37" s="480" t="s">
        <v>146</v>
      </c>
      <c r="Z37" s="550">
        <v>3990</v>
      </c>
      <c r="AA37" s="480"/>
      <c r="AB37" s="482"/>
      <c r="AC37" s="484"/>
      <c r="AD37" s="194" t="s">
        <v>160</v>
      </c>
      <c r="AE37" s="486"/>
      <c r="AF37" s="489"/>
      <c r="AG37" s="484"/>
      <c r="AH37" s="344" t="s">
        <v>161</v>
      </c>
      <c r="AI37" s="362">
        <v>1090</v>
      </c>
      <c r="AJ37" s="363">
        <v>1230</v>
      </c>
      <c r="AK37" s="480"/>
      <c r="AL37" s="566"/>
      <c r="AM37" s="480"/>
      <c r="AN37" s="569"/>
      <c r="AO37" s="558"/>
      <c r="AP37" s="560"/>
      <c r="AQ37" s="480"/>
      <c r="AR37" s="482"/>
      <c r="AS37" s="484"/>
      <c r="AT37" s="552">
        <v>0.01</v>
      </c>
      <c r="AU37" s="554">
        <v>0.03</v>
      </c>
      <c r="AV37" s="554">
        <v>0.04</v>
      </c>
      <c r="AW37" s="526">
        <v>0.06</v>
      </c>
      <c r="AX37" s="848"/>
      <c r="AY37" s="776">
        <v>7.0000000000000007E-2</v>
      </c>
      <c r="AZ37" s="161"/>
      <c r="BB37" s="152"/>
      <c r="BC37" s="152"/>
      <c r="BD37" s="152"/>
      <c r="BE37" s="152"/>
      <c r="BF37" s="152"/>
      <c r="BG37" s="152"/>
      <c r="BH37" s="152"/>
      <c r="BI37" s="152"/>
      <c r="BJ37" s="152"/>
      <c r="BK37" s="152"/>
      <c r="BL37" s="152"/>
      <c r="BM37" s="152"/>
    </row>
    <row r="38" spans="1:65" s="162" customFormat="1" ht="16.5" customHeight="1">
      <c r="A38" s="498"/>
      <c r="B38" s="576"/>
      <c r="C38" s="549"/>
      <c r="D38" s="221" t="s">
        <v>162</v>
      </c>
      <c r="E38" s="207"/>
      <c r="F38" s="432">
        <v>65690</v>
      </c>
      <c r="G38" s="419" t="s">
        <v>146</v>
      </c>
      <c r="H38" s="433">
        <v>620</v>
      </c>
      <c r="I38" s="434" t="s">
        <v>147</v>
      </c>
      <c r="J38" s="742"/>
      <c r="K38" s="745"/>
      <c r="L38" s="742"/>
      <c r="M38" s="775"/>
      <c r="N38" s="430"/>
      <c r="O38" s="352"/>
      <c r="P38" s="431"/>
      <c r="Q38" s="578"/>
      <c r="R38" s="422"/>
      <c r="S38" s="342">
        <v>150770</v>
      </c>
      <c r="T38" s="480"/>
      <c r="U38" s="343">
        <v>1510</v>
      </c>
      <c r="V38" s="340"/>
      <c r="W38" s="505"/>
      <c r="X38" s="343"/>
      <c r="Y38" s="480"/>
      <c r="Z38" s="551"/>
      <c r="AA38" s="480"/>
      <c r="AB38" s="483"/>
      <c r="AC38" s="484"/>
      <c r="AD38" s="225" t="s">
        <v>163</v>
      </c>
      <c r="AE38" s="487"/>
      <c r="AF38" s="490"/>
      <c r="AG38" s="484"/>
      <c r="AH38" s="345" t="s">
        <v>164</v>
      </c>
      <c r="AI38" s="364">
        <v>1120</v>
      </c>
      <c r="AJ38" s="365">
        <v>1240</v>
      </c>
      <c r="AK38" s="480"/>
      <c r="AL38" s="567"/>
      <c r="AM38" s="480"/>
      <c r="AN38" s="570"/>
      <c r="AO38" s="558"/>
      <c r="AP38" s="561"/>
      <c r="AQ38" s="480"/>
      <c r="AR38" s="483"/>
      <c r="AS38" s="484"/>
      <c r="AT38" s="553"/>
      <c r="AU38" s="555"/>
      <c r="AV38" s="555"/>
      <c r="AW38" s="527"/>
      <c r="AX38" s="848"/>
      <c r="AY38" s="777"/>
      <c r="AZ38" s="161"/>
      <c r="BB38" s="152"/>
      <c r="BC38" s="152"/>
      <c r="BD38" s="152"/>
      <c r="BE38" s="152"/>
      <c r="BF38" s="152"/>
      <c r="BG38" s="152"/>
      <c r="BH38" s="152"/>
      <c r="BI38" s="152"/>
      <c r="BJ38" s="152"/>
      <c r="BK38" s="152"/>
      <c r="BL38" s="152"/>
      <c r="BM38" s="152"/>
    </row>
    <row r="39" spans="1:65" s="162" customFormat="1" ht="16.5" customHeight="1">
      <c r="A39" s="498"/>
      <c r="B39" s="574" t="s">
        <v>179</v>
      </c>
      <c r="C39" s="502" t="s">
        <v>144</v>
      </c>
      <c r="D39" s="206" t="s">
        <v>145</v>
      </c>
      <c r="E39" s="207"/>
      <c r="F39" s="418">
        <v>9110</v>
      </c>
      <c r="G39" s="419" t="s">
        <v>146</v>
      </c>
      <c r="H39" s="420">
        <v>80</v>
      </c>
      <c r="I39" s="421" t="s">
        <v>147</v>
      </c>
      <c r="J39" s="742" t="s">
        <v>146</v>
      </c>
      <c r="K39" s="743">
        <v>1870</v>
      </c>
      <c r="L39" s="742" t="s">
        <v>146</v>
      </c>
      <c r="M39" s="773">
        <v>20</v>
      </c>
      <c r="N39" s="422"/>
      <c r="O39" s="423"/>
      <c r="P39" s="424"/>
      <c r="Q39" s="578"/>
      <c r="R39" s="422"/>
      <c r="S39" s="350"/>
      <c r="T39" s="480"/>
      <c r="U39" s="350"/>
      <c r="V39" s="351"/>
      <c r="W39" s="505"/>
      <c r="X39" s="350"/>
      <c r="Y39" s="577"/>
      <c r="Z39" s="352"/>
      <c r="AA39" s="578"/>
      <c r="AB39" s="353"/>
      <c r="AC39" s="558" t="s">
        <v>146</v>
      </c>
      <c r="AD39" s="213" t="s">
        <v>150</v>
      </c>
      <c r="AE39" s="485">
        <v>710</v>
      </c>
      <c r="AF39" s="488">
        <v>780</v>
      </c>
      <c r="AG39" s="484" t="s">
        <v>146</v>
      </c>
      <c r="AH39" s="341" t="s">
        <v>151</v>
      </c>
      <c r="AI39" s="360">
        <v>1390</v>
      </c>
      <c r="AJ39" s="361">
        <v>1560</v>
      </c>
      <c r="AK39" s="480" t="s">
        <v>146</v>
      </c>
      <c r="AL39" s="565">
        <v>1610</v>
      </c>
      <c r="AM39" s="480" t="s">
        <v>146</v>
      </c>
      <c r="AN39" s="568">
        <v>10</v>
      </c>
      <c r="AO39" s="558" t="s">
        <v>152</v>
      </c>
      <c r="AP39" s="559">
        <v>1500</v>
      </c>
      <c r="AQ39" s="480" t="s">
        <v>146</v>
      </c>
      <c r="AR39" s="481">
        <v>10</v>
      </c>
      <c r="AS39" s="484" t="s">
        <v>152</v>
      </c>
      <c r="AT39" s="582" t="s">
        <v>154</v>
      </c>
      <c r="AU39" s="545" t="s">
        <v>154</v>
      </c>
      <c r="AV39" s="851" t="s">
        <v>154</v>
      </c>
      <c r="AW39" s="584" t="s">
        <v>154</v>
      </c>
      <c r="AX39" s="848" t="s">
        <v>152</v>
      </c>
      <c r="AY39" s="754" t="s">
        <v>270</v>
      </c>
      <c r="AZ39" s="161"/>
      <c r="BB39" s="152"/>
      <c r="BC39" s="152"/>
      <c r="BD39" s="152"/>
      <c r="BE39" s="152"/>
      <c r="BF39" s="152"/>
      <c r="BG39" s="152"/>
      <c r="BH39" s="152"/>
      <c r="BI39" s="152"/>
      <c r="BJ39" s="152"/>
      <c r="BK39" s="152"/>
      <c r="BL39" s="152"/>
      <c r="BM39" s="152"/>
    </row>
    <row r="40" spans="1:65" s="162" customFormat="1" ht="16.5" customHeight="1">
      <c r="A40" s="498"/>
      <c r="B40" s="576"/>
      <c r="C40" s="503"/>
      <c r="D40" s="214" t="s">
        <v>155</v>
      </c>
      <c r="E40" s="207"/>
      <c r="F40" s="425">
        <v>12180</v>
      </c>
      <c r="G40" s="419" t="s">
        <v>146</v>
      </c>
      <c r="H40" s="426">
        <v>100</v>
      </c>
      <c r="I40" s="427" t="s">
        <v>147</v>
      </c>
      <c r="J40" s="742"/>
      <c r="K40" s="744"/>
      <c r="L40" s="742"/>
      <c r="M40" s="774"/>
      <c r="N40" s="422" t="s">
        <v>146</v>
      </c>
      <c r="O40" s="428">
        <v>2260</v>
      </c>
      <c r="P40" s="429">
        <v>20</v>
      </c>
      <c r="Q40" s="578"/>
      <c r="R40" s="422"/>
      <c r="S40" s="342" t="s">
        <v>180</v>
      </c>
      <c r="T40" s="480"/>
      <c r="U40" s="342" t="s">
        <v>180</v>
      </c>
      <c r="V40" s="349"/>
      <c r="W40" s="505"/>
      <c r="X40" s="342" t="s">
        <v>181</v>
      </c>
      <c r="Y40" s="577"/>
      <c r="Z40" s="352"/>
      <c r="AA40" s="578"/>
      <c r="AB40" s="354"/>
      <c r="AC40" s="558"/>
      <c r="AD40" s="194" t="s">
        <v>156</v>
      </c>
      <c r="AE40" s="486"/>
      <c r="AF40" s="489"/>
      <c r="AG40" s="484"/>
      <c r="AH40" s="344" t="s">
        <v>157</v>
      </c>
      <c r="AI40" s="362">
        <v>860</v>
      </c>
      <c r="AJ40" s="363">
        <v>970</v>
      </c>
      <c r="AK40" s="480"/>
      <c r="AL40" s="566"/>
      <c r="AM40" s="480"/>
      <c r="AN40" s="569"/>
      <c r="AO40" s="558"/>
      <c r="AP40" s="560"/>
      <c r="AQ40" s="480"/>
      <c r="AR40" s="482"/>
      <c r="AS40" s="484"/>
      <c r="AT40" s="583"/>
      <c r="AU40" s="546"/>
      <c r="AV40" s="852"/>
      <c r="AW40" s="585"/>
      <c r="AX40" s="848"/>
      <c r="AY40" s="755"/>
      <c r="AZ40" s="161"/>
      <c r="BB40" s="152"/>
      <c r="BC40" s="152"/>
      <c r="BD40" s="152"/>
      <c r="BE40" s="152"/>
      <c r="BF40" s="152"/>
      <c r="BG40" s="152"/>
      <c r="BH40" s="152"/>
      <c r="BI40" s="152"/>
      <c r="BJ40" s="152"/>
      <c r="BK40" s="152"/>
      <c r="BL40" s="152"/>
      <c r="BM40" s="152"/>
    </row>
    <row r="41" spans="1:65" s="162" customFormat="1" ht="16.5" customHeight="1">
      <c r="A41" s="498"/>
      <c r="B41" s="576"/>
      <c r="C41" s="548" t="s">
        <v>158</v>
      </c>
      <c r="D41" s="214" t="s">
        <v>159</v>
      </c>
      <c r="E41" s="207"/>
      <c r="F41" s="425">
        <v>32520</v>
      </c>
      <c r="G41" s="419" t="s">
        <v>146</v>
      </c>
      <c r="H41" s="426">
        <v>290</v>
      </c>
      <c r="I41" s="427" t="s">
        <v>147</v>
      </c>
      <c r="J41" s="742"/>
      <c r="K41" s="744"/>
      <c r="L41" s="742"/>
      <c r="M41" s="774"/>
      <c r="N41" s="430"/>
      <c r="O41" s="352"/>
      <c r="P41" s="431"/>
      <c r="Q41" s="578"/>
      <c r="R41" s="422"/>
      <c r="S41" s="342">
        <v>163880</v>
      </c>
      <c r="T41" s="480"/>
      <c r="U41" s="343">
        <v>1640</v>
      </c>
      <c r="V41" s="340"/>
      <c r="W41" s="505"/>
      <c r="X41" s="355" t="s">
        <v>182</v>
      </c>
      <c r="Y41" s="577"/>
      <c r="Z41" s="352"/>
      <c r="AA41" s="578"/>
      <c r="AB41" s="354"/>
      <c r="AC41" s="558"/>
      <c r="AD41" s="194" t="s">
        <v>160</v>
      </c>
      <c r="AE41" s="486"/>
      <c r="AF41" s="489"/>
      <c r="AG41" s="484"/>
      <c r="AH41" s="344" t="s">
        <v>161</v>
      </c>
      <c r="AI41" s="362">
        <v>940</v>
      </c>
      <c r="AJ41" s="363">
        <v>1050</v>
      </c>
      <c r="AK41" s="480"/>
      <c r="AL41" s="566"/>
      <c r="AM41" s="480"/>
      <c r="AN41" s="569"/>
      <c r="AO41" s="558"/>
      <c r="AP41" s="560"/>
      <c r="AQ41" s="480"/>
      <c r="AR41" s="482"/>
      <c r="AS41" s="484"/>
      <c r="AT41" s="552">
        <v>0.01</v>
      </c>
      <c r="AU41" s="554">
        <v>0.03</v>
      </c>
      <c r="AV41" s="554">
        <v>0.04</v>
      </c>
      <c r="AW41" s="526">
        <v>0.06</v>
      </c>
      <c r="AX41" s="848"/>
      <c r="AY41" s="776">
        <v>7.0000000000000007E-2</v>
      </c>
      <c r="AZ41" s="161"/>
      <c r="BB41" s="152"/>
      <c r="BC41" s="152"/>
      <c r="BD41" s="152"/>
      <c r="BE41" s="152"/>
      <c r="BF41" s="152"/>
      <c r="BG41" s="152"/>
      <c r="BH41" s="152"/>
      <c r="BI41" s="152"/>
      <c r="BJ41" s="152"/>
      <c r="BK41" s="152"/>
      <c r="BL41" s="152"/>
      <c r="BM41" s="152"/>
    </row>
    <row r="42" spans="1:65" s="162" customFormat="1" ht="16.5" customHeight="1">
      <c r="A42" s="498"/>
      <c r="B42" s="576"/>
      <c r="C42" s="549"/>
      <c r="D42" s="221" t="s">
        <v>162</v>
      </c>
      <c r="E42" s="207"/>
      <c r="F42" s="432">
        <v>63560</v>
      </c>
      <c r="G42" s="419" t="s">
        <v>146</v>
      </c>
      <c r="H42" s="433">
        <v>600</v>
      </c>
      <c r="I42" s="434" t="s">
        <v>147</v>
      </c>
      <c r="J42" s="742"/>
      <c r="K42" s="745"/>
      <c r="L42" s="742"/>
      <c r="M42" s="775"/>
      <c r="N42" s="430"/>
      <c r="O42" s="352"/>
      <c r="P42" s="431"/>
      <c r="Q42" s="578"/>
      <c r="R42" s="422"/>
      <c r="S42" s="350"/>
      <c r="T42" s="480"/>
      <c r="U42" s="350"/>
      <c r="V42" s="351"/>
      <c r="W42" s="505"/>
      <c r="X42" s="350"/>
      <c r="Y42" s="577"/>
      <c r="Z42" s="352"/>
      <c r="AA42" s="578"/>
      <c r="AB42" s="354"/>
      <c r="AC42" s="558"/>
      <c r="AD42" s="225" t="s">
        <v>163</v>
      </c>
      <c r="AE42" s="487"/>
      <c r="AF42" s="490"/>
      <c r="AG42" s="484"/>
      <c r="AH42" s="345" t="s">
        <v>164</v>
      </c>
      <c r="AI42" s="364">
        <v>990</v>
      </c>
      <c r="AJ42" s="365">
        <v>1080</v>
      </c>
      <c r="AK42" s="480"/>
      <c r="AL42" s="567"/>
      <c r="AM42" s="480"/>
      <c r="AN42" s="570"/>
      <c r="AO42" s="558"/>
      <c r="AP42" s="561"/>
      <c r="AQ42" s="480"/>
      <c r="AR42" s="483"/>
      <c r="AS42" s="484"/>
      <c r="AT42" s="553"/>
      <c r="AU42" s="555"/>
      <c r="AV42" s="555"/>
      <c r="AW42" s="527"/>
      <c r="AX42" s="848"/>
      <c r="AY42" s="777"/>
      <c r="AZ42" s="161"/>
      <c r="BB42" s="152"/>
      <c r="BC42" s="152"/>
      <c r="BD42" s="152"/>
      <c r="BE42" s="152"/>
      <c r="BF42" s="152"/>
      <c r="BG42" s="152"/>
      <c r="BH42" s="152"/>
      <c r="BI42" s="152"/>
      <c r="BJ42" s="152"/>
      <c r="BK42" s="152"/>
      <c r="BL42" s="152"/>
      <c r="BM42" s="152"/>
    </row>
    <row r="43" spans="1:65" s="162" customFormat="1" ht="16.5" customHeight="1">
      <c r="A43" s="498"/>
      <c r="B43" s="574" t="s">
        <v>183</v>
      </c>
      <c r="C43" s="502" t="s">
        <v>144</v>
      </c>
      <c r="D43" s="206" t="s">
        <v>145</v>
      </c>
      <c r="E43" s="207"/>
      <c r="F43" s="418">
        <v>8710</v>
      </c>
      <c r="G43" s="419" t="s">
        <v>146</v>
      </c>
      <c r="H43" s="420">
        <v>70</v>
      </c>
      <c r="I43" s="421" t="s">
        <v>147</v>
      </c>
      <c r="J43" s="742" t="s">
        <v>146</v>
      </c>
      <c r="K43" s="743">
        <v>1700</v>
      </c>
      <c r="L43" s="742" t="s">
        <v>146</v>
      </c>
      <c r="M43" s="773">
        <v>10</v>
      </c>
      <c r="N43" s="422"/>
      <c r="O43" s="423"/>
      <c r="P43" s="424"/>
      <c r="Q43" s="578"/>
      <c r="R43" s="422"/>
      <c r="S43" s="342" t="s">
        <v>184</v>
      </c>
      <c r="T43" s="480"/>
      <c r="U43" s="342" t="s">
        <v>184</v>
      </c>
      <c r="V43" s="349"/>
      <c r="W43" s="505"/>
      <c r="X43" s="342"/>
      <c r="Y43" s="577"/>
      <c r="Z43" s="352"/>
      <c r="AA43" s="578"/>
      <c r="AB43" s="354"/>
      <c r="AC43" s="558" t="s">
        <v>146</v>
      </c>
      <c r="AD43" s="213" t="s">
        <v>150</v>
      </c>
      <c r="AE43" s="485">
        <v>780</v>
      </c>
      <c r="AF43" s="488">
        <v>860</v>
      </c>
      <c r="AG43" s="484" t="s">
        <v>146</v>
      </c>
      <c r="AH43" s="341" t="s">
        <v>151</v>
      </c>
      <c r="AI43" s="360">
        <v>1540</v>
      </c>
      <c r="AJ43" s="361">
        <v>1710</v>
      </c>
      <c r="AK43" s="480" t="s">
        <v>146</v>
      </c>
      <c r="AL43" s="565">
        <v>1460</v>
      </c>
      <c r="AM43" s="480" t="s">
        <v>146</v>
      </c>
      <c r="AN43" s="568">
        <v>10</v>
      </c>
      <c r="AO43" s="558" t="s">
        <v>152</v>
      </c>
      <c r="AP43" s="559">
        <v>1370</v>
      </c>
      <c r="AQ43" s="480" t="s">
        <v>146</v>
      </c>
      <c r="AR43" s="481">
        <v>10</v>
      </c>
      <c r="AS43" s="484" t="s">
        <v>152</v>
      </c>
      <c r="AT43" s="543" t="s">
        <v>154</v>
      </c>
      <c r="AU43" s="849" t="s">
        <v>154</v>
      </c>
      <c r="AV43" s="849" t="s">
        <v>154</v>
      </c>
      <c r="AW43" s="584" t="s">
        <v>154</v>
      </c>
      <c r="AX43" s="848" t="s">
        <v>152</v>
      </c>
      <c r="AY43" s="754" t="s">
        <v>270</v>
      </c>
      <c r="AZ43" s="161"/>
      <c r="BB43" s="152"/>
      <c r="BC43" s="152"/>
      <c r="BD43" s="152"/>
      <c r="BE43" s="152"/>
      <c r="BF43" s="152"/>
      <c r="BG43" s="152"/>
      <c r="BH43" s="152"/>
      <c r="BI43" s="152"/>
      <c r="BJ43" s="152"/>
      <c r="BK43" s="152"/>
      <c r="BL43" s="152"/>
      <c r="BM43" s="152"/>
    </row>
    <row r="44" spans="1:65" s="162" customFormat="1" ht="16.5" customHeight="1">
      <c r="A44" s="498"/>
      <c r="B44" s="576"/>
      <c r="C44" s="503"/>
      <c r="D44" s="214" t="s">
        <v>155</v>
      </c>
      <c r="E44" s="207"/>
      <c r="F44" s="425">
        <v>11730</v>
      </c>
      <c r="G44" s="419" t="s">
        <v>146</v>
      </c>
      <c r="H44" s="426">
        <v>100</v>
      </c>
      <c r="I44" s="427" t="s">
        <v>147</v>
      </c>
      <c r="J44" s="742"/>
      <c r="K44" s="744"/>
      <c r="L44" s="742"/>
      <c r="M44" s="774"/>
      <c r="N44" s="422" t="s">
        <v>146</v>
      </c>
      <c r="O44" s="428">
        <v>2260</v>
      </c>
      <c r="P44" s="429">
        <v>20</v>
      </c>
      <c r="Q44" s="578"/>
      <c r="R44" s="422"/>
      <c r="S44" s="342">
        <v>176990</v>
      </c>
      <c r="T44" s="480"/>
      <c r="U44" s="343">
        <v>1770</v>
      </c>
      <c r="V44" s="340"/>
      <c r="W44" s="505"/>
      <c r="X44" s="343"/>
      <c r="Y44" s="577"/>
      <c r="Z44" s="352"/>
      <c r="AA44" s="578"/>
      <c r="AB44" s="354"/>
      <c r="AC44" s="558"/>
      <c r="AD44" s="194" t="s">
        <v>156</v>
      </c>
      <c r="AE44" s="486"/>
      <c r="AF44" s="489"/>
      <c r="AG44" s="484"/>
      <c r="AH44" s="344" t="s">
        <v>157</v>
      </c>
      <c r="AI44" s="362">
        <v>950</v>
      </c>
      <c r="AJ44" s="363">
        <v>1060</v>
      </c>
      <c r="AK44" s="480"/>
      <c r="AL44" s="566"/>
      <c r="AM44" s="480"/>
      <c r="AN44" s="569"/>
      <c r="AO44" s="558"/>
      <c r="AP44" s="560"/>
      <c r="AQ44" s="480"/>
      <c r="AR44" s="482"/>
      <c r="AS44" s="484"/>
      <c r="AT44" s="544"/>
      <c r="AU44" s="850"/>
      <c r="AV44" s="850"/>
      <c r="AW44" s="585"/>
      <c r="AX44" s="848"/>
      <c r="AY44" s="755"/>
      <c r="AZ44" s="161"/>
      <c r="BB44" s="152"/>
      <c r="BC44" s="152"/>
      <c r="BD44" s="152"/>
      <c r="BE44" s="152"/>
      <c r="BF44" s="152"/>
      <c r="BG44" s="152"/>
      <c r="BH44" s="152"/>
      <c r="BI44" s="152"/>
      <c r="BJ44" s="152"/>
      <c r="BK44" s="152"/>
      <c r="BL44" s="152"/>
      <c r="BM44" s="152"/>
    </row>
    <row r="45" spans="1:65" s="162" customFormat="1" ht="16.5" customHeight="1">
      <c r="A45" s="498"/>
      <c r="B45" s="576"/>
      <c r="C45" s="548" t="s">
        <v>158</v>
      </c>
      <c r="D45" s="214" t="s">
        <v>159</v>
      </c>
      <c r="E45" s="207"/>
      <c r="F45" s="425">
        <v>31950</v>
      </c>
      <c r="G45" s="419" t="s">
        <v>146</v>
      </c>
      <c r="H45" s="426">
        <v>290</v>
      </c>
      <c r="I45" s="427" t="s">
        <v>147</v>
      </c>
      <c r="J45" s="742"/>
      <c r="K45" s="744"/>
      <c r="L45" s="742"/>
      <c r="M45" s="774"/>
      <c r="N45" s="430"/>
      <c r="O45" s="352"/>
      <c r="P45" s="431"/>
      <c r="Q45" s="578"/>
      <c r="R45" s="422"/>
      <c r="S45" s="350"/>
      <c r="T45" s="480"/>
      <c r="U45" s="350"/>
      <c r="V45" s="351"/>
      <c r="W45" s="505"/>
      <c r="X45" s="350"/>
      <c r="Y45" s="577"/>
      <c r="Z45" s="352"/>
      <c r="AA45" s="578"/>
      <c r="AB45" s="354"/>
      <c r="AC45" s="558"/>
      <c r="AD45" s="194" t="s">
        <v>160</v>
      </c>
      <c r="AE45" s="486"/>
      <c r="AF45" s="489"/>
      <c r="AG45" s="484"/>
      <c r="AH45" s="344" t="s">
        <v>161</v>
      </c>
      <c r="AI45" s="362">
        <v>1050</v>
      </c>
      <c r="AJ45" s="363">
        <v>1160</v>
      </c>
      <c r="AK45" s="480"/>
      <c r="AL45" s="566"/>
      <c r="AM45" s="480"/>
      <c r="AN45" s="569"/>
      <c r="AO45" s="558"/>
      <c r="AP45" s="560"/>
      <c r="AQ45" s="480"/>
      <c r="AR45" s="482"/>
      <c r="AS45" s="484"/>
      <c r="AT45" s="552">
        <v>0.01</v>
      </c>
      <c r="AU45" s="554">
        <v>0.03</v>
      </c>
      <c r="AV45" s="554">
        <v>0.04</v>
      </c>
      <c r="AW45" s="526">
        <v>0.06</v>
      </c>
      <c r="AX45" s="848"/>
      <c r="AY45" s="776">
        <v>7.0000000000000007E-2</v>
      </c>
      <c r="AZ45" s="161"/>
      <c r="BB45" s="152"/>
      <c r="BC45" s="152"/>
      <c r="BD45" s="152"/>
      <c r="BE45" s="152"/>
      <c r="BF45" s="152"/>
      <c r="BG45" s="152"/>
      <c r="BH45" s="152"/>
      <c r="BI45" s="152"/>
      <c r="BJ45" s="152"/>
      <c r="BK45" s="152"/>
      <c r="BL45" s="152"/>
      <c r="BM45" s="152"/>
    </row>
    <row r="46" spans="1:65" s="162" customFormat="1" ht="16.5" customHeight="1">
      <c r="A46" s="498"/>
      <c r="B46" s="576"/>
      <c r="C46" s="549"/>
      <c r="D46" s="221" t="s">
        <v>162</v>
      </c>
      <c r="E46" s="207"/>
      <c r="F46" s="432">
        <v>62910</v>
      </c>
      <c r="G46" s="419" t="s">
        <v>146</v>
      </c>
      <c r="H46" s="433">
        <v>590</v>
      </c>
      <c r="I46" s="434" t="s">
        <v>147</v>
      </c>
      <c r="J46" s="742"/>
      <c r="K46" s="745"/>
      <c r="L46" s="742"/>
      <c r="M46" s="775"/>
      <c r="N46" s="430"/>
      <c r="O46" s="352"/>
      <c r="P46" s="431"/>
      <c r="Q46" s="578"/>
      <c r="R46" s="422"/>
      <c r="S46" s="342" t="s">
        <v>185</v>
      </c>
      <c r="T46" s="480"/>
      <c r="U46" s="342" t="s">
        <v>185</v>
      </c>
      <c r="V46" s="349"/>
      <c r="W46" s="505"/>
      <c r="X46" s="342"/>
      <c r="Y46" s="577"/>
      <c r="Z46" s="352"/>
      <c r="AA46" s="578"/>
      <c r="AB46" s="354"/>
      <c r="AC46" s="558"/>
      <c r="AD46" s="225" t="s">
        <v>163</v>
      </c>
      <c r="AE46" s="487"/>
      <c r="AF46" s="490"/>
      <c r="AG46" s="484"/>
      <c r="AH46" s="345" t="s">
        <v>164</v>
      </c>
      <c r="AI46" s="364">
        <v>1080</v>
      </c>
      <c r="AJ46" s="365">
        <v>1200</v>
      </c>
      <c r="AK46" s="480"/>
      <c r="AL46" s="567"/>
      <c r="AM46" s="480"/>
      <c r="AN46" s="570"/>
      <c r="AO46" s="558"/>
      <c r="AP46" s="561"/>
      <c r="AQ46" s="480"/>
      <c r="AR46" s="483"/>
      <c r="AS46" s="484"/>
      <c r="AT46" s="553"/>
      <c r="AU46" s="555"/>
      <c r="AV46" s="554"/>
      <c r="AW46" s="527"/>
      <c r="AX46" s="848"/>
      <c r="AY46" s="777"/>
      <c r="AZ46" s="161"/>
      <c r="BB46" s="152"/>
      <c r="BC46" s="152"/>
      <c r="BD46" s="152"/>
      <c r="BE46" s="152"/>
      <c r="BF46" s="152"/>
      <c r="BG46" s="152"/>
      <c r="BH46" s="152"/>
      <c r="BI46" s="152"/>
      <c r="BJ46" s="152"/>
      <c r="BK46" s="152"/>
      <c r="BL46" s="152"/>
      <c r="BM46" s="152"/>
    </row>
    <row r="47" spans="1:65" s="162" customFormat="1" ht="16.5" customHeight="1">
      <c r="A47" s="498"/>
      <c r="B47" s="579" t="s">
        <v>186</v>
      </c>
      <c r="C47" s="502" t="s">
        <v>144</v>
      </c>
      <c r="D47" s="206" t="s">
        <v>145</v>
      </c>
      <c r="E47" s="207"/>
      <c r="F47" s="418">
        <v>8380</v>
      </c>
      <c r="G47" s="419" t="s">
        <v>146</v>
      </c>
      <c r="H47" s="420">
        <v>70</v>
      </c>
      <c r="I47" s="421" t="s">
        <v>147</v>
      </c>
      <c r="J47" s="742" t="s">
        <v>146</v>
      </c>
      <c r="K47" s="743">
        <v>1550</v>
      </c>
      <c r="L47" s="742" t="s">
        <v>146</v>
      </c>
      <c r="M47" s="773">
        <v>10</v>
      </c>
      <c r="N47" s="422"/>
      <c r="O47" s="423"/>
      <c r="P47" s="424"/>
      <c r="Q47" s="578"/>
      <c r="R47" s="422"/>
      <c r="S47" s="342">
        <v>190100</v>
      </c>
      <c r="T47" s="480"/>
      <c r="U47" s="343">
        <v>1900</v>
      </c>
      <c r="V47" s="340"/>
      <c r="W47" s="505"/>
      <c r="X47" s="343"/>
      <c r="Y47" s="577"/>
      <c r="Z47" s="352"/>
      <c r="AA47" s="578"/>
      <c r="AB47" s="354"/>
      <c r="AC47" s="558" t="s">
        <v>146</v>
      </c>
      <c r="AD47" s="213" t="s">
        <v>150</v>
      </c>
      <c r="AE47" s="485">
        <v>710</v>
      </c>
      <c r="AF47" s="488">
        <v>780</v>
      </c>
      <c r="AG47" s="484" t="s">
        <v>146</v>
      </c>
      <c r="AH47" s="341" t="s">
        <v>151</v>
      </c>
      <c r="AI47" s="360">
        <v>1390</v>
      </c>
      <c r="AJ47" s="361">
        <v>1560</v>
      </c>
      <c r="AK47" s="480" t="s">
        <v>146</v>
      </c>
      <c r="AL47" s="565">
        <v>1340</v>
      </c>
      <c r="AM47" s="480" t="s">
        <v>146</v>
      </c>
      <c r="AN47" s="568">
        <v>10</v>
      </c>
      <c r="AO47" s="558" t="s">
        <v>152</v>
      </c>
      <c r="AP47" s="559">
        <v>1250</v>
      </c>
      <c r="AQ47" s="480" t="s">
        <v>146</v>
      </c>
      <c r="AR47" s="481">
        <v>10</v>
      </c>
      <c r="AS47" s="484" t="s">
        <v>152</v>
      </c>
      <c r="AT47" s="543" t="s">
        <v>154</v>
      </c>
      <c r="AU47" s="849" t="s">
        <v>154</v>
      </c>
      <c r="AV47" s="855" t="s">
        <v>154</v>
      </c>
      <c r="AW47" s="571" t="s">
        <v>154</v>
      </c>
      <c r="AX47" s="848" t="s">
        <v>152</v>
      </c>
      <c r="AY47" s="754" t="s">
        <v>270</v>
      </c>
      <c r="AZ47" s="161"/>
      <c r="BB47" s="152"/>
      <c r="BC47" s="152"/>
      <c r="BD47" s="152"/>
      <c r="BE47" s="152"/>
      <c r="BF47" s="152"/>
      <c r="BG47" s="152"/>
      <c r="BH47" s="152"/>
      <c r="BI47" s="152"/>
      <c r="BJ47" s="152"/>
      <c r="BK47" s="152"/>
      <c r="BL47" s="152"/>
      <c r="BM47" s="152"/>
    </row>
    <row r="48" spans="1:65" s="162" customFormat="1" ht="16.5" customHeight="1">
      <c r="A48" s="498"/>
      <c r="B48" s="580"/>
      <c r="C48" s="503"/>
      <c r="D48" s="214" t="s">
        <v>155</v>
      </c>
      <c r="E48" s="207"/>
      <c r="F48" s="425">
        <v>11340</v>
      </c>
      <c r="G48" s="419" t="s">
        <v>146</v>
      </c>
      <c r="H48" s="426">
        <v>90</v>
      </c>
      <c r="I48" s="427" t="s">
        <v>147</v>
      </c>
      <c r="J48" s="742"/>
      <c r="K48" s="744"/>
      <c r="L48" s="742"/>
      <c r="M48" s="774"/>
      <c r="N48" s="422" t="s">
        <v>146</v>
      </c>
      <c r="O48" s="428">
        <v>2260</v>
      </c>
      <c r="P48" s="429">
        <v>20</v>
      </c>
      <c r="Q48" s="578"/>
      <c r="R48" s="422"/>
      <c r="S48" s="350"/>
      <c r="T48" s="480"/>
      <c r="U48" s="350"/>
      <c r="V48" s="351"/>
      <c r="W48" s="505"/>
      <c r="X48" s="350"/>
      <c r="Y48" s="577"/>
      <c r="Z48" s="352"/>
      <c r="AA48" s="578"/>
      <c r="AB48" s="354"/>
      <c r="AC48" s="558"/>
      <c r="AD48" s="194" t="s">
        <v>156</v>
      </c>
      <c r="AE48" s="486"/>
      <c r="AF48" s="489"/>
      <c r="AG48" s="484"/>
      <c r="AH48" s="344" t="s">
        <v>157</v>
      </c>
      <c r="AI48" s="362">
        <v>860</v>
      </c>
      <c r="AJ48" s="363">
        <v>970</v>
      </c>
      <c r="AK48" s="480"/>
      <c r="AL48" s="566"/>
      <c r="AM48" s="480"/>
      <c r="AN48" s="569"/>
      <c r="AO48" s="558"/>
      <c r="AP48" s="560"/>
      <c r="AQ48" s="480"/>
      <c r="AR48" s="482"/>
      <c r="AS48" s="484"/>
      <c r="AT48" s="544"/>
      <c r="AU48" s="850"/>
      <c r="AV48" s="546"/>
      <c r="AW48" s="547"/>
      <c r="AX48" s="848"/>
      <c r="AY48" s="755"/>
      <c r="AZ48" s="161"/>
      <c r="BB48" s="152"/>
      <c r="BC48" s="152"/>
      <c r="BD48" s="152"/>
      <c r="BE48" s="152"/>
      <c r="BF48" s="152"/>
      <c r="BG48" s="152"/>
      <c r="BH48" s="152"/>
      <c r="BI48" s="152"/>
      <c r="BJ48" s="152"/>
      <c r="BK48" s="152"/>
      <c r="BL48" s="152"/>
      <c r="BM48" s="152"/>
    </row>
    <row r="49" spans="1:65" s="162" customFormat="1" ht="16.5" customHeight="1">
      <c r="A49" s="498"/>
      <c r="B49" s="580"/>
      <c r="C49" s="548" t="s">
        <v>158</v>
      </c>
      <c r="D49" s="214" t="s">
        <v>159</v>
      </c>
      <c r="E49" s="207"/>
      <c r="F49" s="425">
        <v>31460</v>
      </c>
      <c r="G49" s="419" t="s">
        <v>146</v>
      </c>
      <c r="H49" s="426">
        <v>280</v>
      </c>
      <c r="I49" s="427" t="s">
        <v>147</v>
      </c>
      <c r="J49" s="742"/>
      <c r="K49" s="744"/>
      <c r="L49" s="742"/>
      <c r="M49" s="774"/>
      <c r="N49" s="430"/>
      <c r="O49" s="352"/>
      <c r="P49" s="431"/>
      <c r="Q49" s="578"/>
      <c r="R49" s="422"/>
      <c r="S49" s="342" t="s">
        <v>187</v>
      </c>
      <c r="T49" s="480"/>
      <c r="U49" s="342" t="s">
        <v>187</v>
      </c>
      <c r="V49" s="349"/>
      <c r="W49" s="505"/>
      <c r="X49" s="342"/>
      <c r="Y49" s="577"/>
      <c r="Z49" s="352"/>
      <c r="AA49" s="578"/>
      <c r="AB49" s="354"/>
      <c r="AC49" s="558"/>
      <c r="AD49" s="194" t="s">
        <v>160</v>
      </c>
      <c r="AE49" s="486"/>
      <c r="AF49" s="489"/>
      <c r="AG49" s="484"/>
      <c r="AH49" s="344" t="s">
        <v>161</v>
      </c>
      <c r="AI49" s="362">
        <v>940</v>
      </c>
      <c r="AJ49" s="363">
        <v>1050</v>
      </c>
      <c r="AK49" s="480"/>
      <c r="AL49" s="566"/>
      <c r="AM49" s="480"/>
      <c r="AN49" s="569"/>
      <c r="AO49" s="558"/>
      <c r="AP49" s="560"/>
      <c r="AQ49" s="480"/>
      <c r="AR49" s="482"/>
      <c r="AS49" s="484"/>
      <c r="AT49" s="552">
        <v>0.01</v>
      </c>
      <c r="AU49" s="853">
        <v>0.03</v>
      </c>
      <c r="AV49" s="554">
        <v>0.04</v>
      </c>
      <c r="AW49" s="526">
        <v>0.06</v>
      </c>
      <c r="AX49" s="848"/>
      <c r="AY49" s="776">
        <v>7.0000000000000007E-2</v>
      </c>
      <c r="AZ49" s="161"/>
      <c r="BB49" s="152"/>
      <c r="BC49" s="152"/>
      <c r="BD49" s="152"/>
      <c r="BE49" s="152"/>
      <c r="BF49" s="152"/>
      <c r="BG49" s="152"/>
      <c r="BH49" s="152"/>
      <c r="BI49" s="152"/>
      <c r="BJ49" s="152"/>
      <c r="BK49" s="152"/>
      <c r="BL49" s="152"/>
      <c r="BM49" s="152"/>
    </row>
    <row r="50" spans="1:65" s="162" customFormat="1" ht="16.5" customHeight="1">
      <c r="A50" s="498"/>
      <c r="B50" s="581"/>
      <c r="C50" s="549"/>
      <c r="D50" s="221" t="s">
        <v>162</v>
      </c>
      <c r="E50" s="207"/>
      <c r="F50" s="432">
        <v>62360</v>
      </c>
      <c r="G50" s="419" t="s">
        <v>146</v>
      </c>
      <c r="H50" s="433">
        <v>590</v>
      </c>
      <c r="I50" s="434" t="s">
        <v>147</v>
      </c>
      <c r="J50" s="742"/>
      <c r="K50" s="745"/>
      <c r="L50" s="742"/>
      <c r="M50" s="775"/>
      <c r="N50" s="430"/>
      <c r="O50" s="352"/>
      <c r="P50" s="431"/>
      <c r="Q50" s="578"/>
      <c r="R50" s="422"/>
      <c r="S50" s="342">
        <v>203210</v>
      </c>
      <c r="T50" s="480"/>
      <c r="U50" s="343">
        <v>2030</v>
      </c>
      <c r="V50" s="340"/>
      <c r="W50" s="505"/>
      <c r="X50" s="343"/>
      <c r="Y50" s="577"/>
      <c r="Z50" s="352"/>
      <c r="AA50" s="578"/>
      <c r="AB50" s="354"/>
      <c r="AC50" s="558"/>
      <c r="AD50" s="225" t="s">
        <v>163</v>
      </c>
      <c r="AE50" s="487"/>
      <c r="AF50" s="490"/>
      <c r="AG50" s="484"/>
      <c r="AH50" s="345" t="s">
        <v>164</v>
      </c>
      <c r="AI50" s="364">
        <v>990</v>
      </c>
      <c r="AJ50" s="365">
        <v>1080</v>
      </c>
      <c r="AK50" s="480"/>
      <c r="AL50" s="567"/>
      <c r="AM50" s="480"/>
      <c r="AN50" s="570"/>
      <c r="AO50" s="558"/>
      <c r="AP50" s="561"/>
      <c r="AQ50" s="480"/>
      <c r="AR50" s="483"/>
      <c r="AS50" s="484"/>
      <c r="AT50" s="553"/>
      <c r="AU50" s="854"/>
      <c r="AV50" s="555"/>
      <c r="AW50" s="527"/>
      <c r="AX50" s="848"/>
      <c r="AY50" s="777"/>
      <c r="AZ50" s="161"/>
      <c r="BB50" s="152"/>
      <c r="BC50" s="152"/>
      <c r="BD50" s="152"/>
      <c r="BE50" s="152"/>
      <c r="BF50" s="152"/>
      <c r="BG50" s="152"/>
      <c r="BH50" s="152"/>
      <c r="BI50" s="152"/>
      <c r="BJ50" s="152"/>
      <c r="BK50" s="152"/>
      <c r="BL50" s="152"/>
      <c r="BM50" s="152"/>
    </row>
    <row r="51" spans="1:65" s="162" customFormat="1" ht="16.5" customHeight="1">
      <c r="A51" s="498"/>
      <c r="B51" s="575" t="s">
        <v>188</v>
      </c>
      <c r="C51" s="502" t="s">
        <v>144</v>
      </c>
      <c r="D51" s="206" t="s">
        <v>145</v>
      </c>
      <c r="E51" s="207"/>
      <c r="F51" s="418">
        <v>8090</v>
      </c>
      <c r="G51" s="419" t="s">
        <v>146</v>
      </c>
      <c r="H51" s="420">
        <v>70</v>
      </c>
      <c r="I51" s="421" t="s">
        <v>147</v>
      </c>
      <c r="J51" s="742" t="s">
        <v>146</v>
      </c>
      <c r="K51" s="743">
        <v>1430</v>
      </c>
      <c r="L51" s="742" t="s">
        <v>146</v>
      </c>
      <c r="M51" s="773">
        <v>10</v>
      </c>
      <c r="N51" s="422"/>
      <c r="O51" s="423"/>
      <c r="P51" s="424"/>
      <c r="Q51" s="578"/>
      <c r="R51" s="422"/>
      <c r="S51" s="350"/>
      <c r="T51" s="480"/>
      <c r="U51" s="350"/>
      <c r="V51" s="351"/>
      <c r="W51" s="505"/>
      <c r="X51" s="350"/>
      <c r="Y51" s="577"/>
      <c r="Z51" s="352"/>
      <c r="AA51" s="578"/>
      <c r="AB51" s="354"/>
      <c r="AC51" s="558" t="s">
        <v>146</v>
      </c>
      <c r="AD51" s="213" t="s">
        <v>150</v>
      </c>
      <c r="AE51" s="485">
        <v>660</v>
      </c>
      <c r="AF51" s="488">
        <v>730</v>
      </c>
      <c r="AG51" s="484" t="s">
        <v>146</v>
      </c>
      <c r="AH51" s="341" t="s">
        <v>151</v>
      </c>
      <c r="AI51" s="360">
        <v>1290</v>
      </c>
      <c r="AJ51" s="361">
        <v>1440</v>
      </c>
      <c r="AK51" s="480" t="s">
        <v>146</v>
      </c>
      <c r="AL51" s="565">
        <v>1240</v>
      </c>
      <c r="AM51" s="480" t="s">
        <v>146</v>
      </c>
      <c r="AN51" s="568">
        <v>10</v>
      </c>
      <c r="AO51" s="558" t="s">
        <v>152</v>
      </c>
      <c r="AP51" s="559">
        <v>1150</v>
      </c>
      <c r="AQ51" s="480" t="s">
        <v>146</v>
      </c>
      <c r="AR51" s="481">
        <v>10</v>
      </c>
      <c r="AS51" s="484" t="s">
        <v>152</v>
      </c>
      <c r="AT51" s="582" t="s">
        <v>154</v>
      </c>
      <c r="AU51" s="849" t="s">
        <v>154</v>
      </c>
      <c r="AV51" s="545" t="s">
        <v>154</v>
      </c>
      <c r="AW51" s="571" t="s">
        <v>154</v>
      </c>
      <c r="AX51" s="848" t="s">
        <v>152</v>
      </c>
      <c r="AY51" s="754" t="s">
        <v>270</v>
      </c>
      <c r="AZ51" s="161"/>
      <c r="BB51" s="152"/>
      <c r="BC51" s="152"/>
      <c r="BD51" s="152"/>
      <c r="BE51" s="152"/>
      <c r="BF51" s="152"/>
      <c r="BG51" s="152"/>
      <c r="BH51" s="152"/>
      <c r="BI51" s="152"/>
      <c r="BJ51" s="152"/>
      <c r="BK51" s="152"/>
      <c r="BL51" s="152"/>
      <c r="BM51" s="152"/>
    </row>
    <row r="52" spans="1:65" s="162" customFormat="1" ht="16.5" customHeight="1">
      <c r="A52" s="498"/>
      <c r="B52" s="576"/>
      <c r="C52" s="503"/>
      <c r="D52" s="214" t="s">
        <v>155</v>
      </c>
      <c r="E52" s="207"/>
      <c r="F52" s="425">
        <v>11020</v>
      </c>
      <c r="G52" s="419" t="s">
        <v>146</v>
      </c>
      <c r="H52" s="426">
        <v>90</v>
      </c>
      <c r="I52" s="427" t="s">
        <v>147</v>
      </c>
      <c r="J52" s="742"/>
      <c r="K52" s="744"/>
      <c r="L52" s="742"/>
      <c r="M52" s="774"/>
      <c r="N52" s="422" t="s">
        <v>146</v>
      </c>
      <c r="O52" s="428">
        <v>2260</v>
      </c>
      <c r="P52" s="429">
        <v>20</v>
      </c>
      <c r="Q52" s="578"/>
      <c r="R52" s="422"/>
      <c r="S52" s="342" t="s">
        <v>189</v>
      </c>
      <c r="T52" s="480"/>
      <c r="U52" s="342" t="s">
        <v>189</v>
      </c>
      <c r="V52" s="349"/>
      <c r="W52" s="505"/>
      <c r="X52" s="342"/>
      <c r="Y52" s="577"/>
      <c r="Z52" s="352"/>
      <c r="AA52" s="578"/>
      <c r="AB52" s="354"/>
      <c r="AC52" s="558"/>
      <c r="AD52" s="194" t="s">
        <v>156</v>
      </c>
      <c r="AE52" s="486"/>
      <c r="AF52" s="489"/>
      <c r="AG52" s="484"/>
      <c r="AH52" s="344" t="s">
        <v>157</v>
      </c>
      <c r="AI52" s="362">
        <v>800</v>
      </c>
      <c r="AJ52" s="363">
        <v>890</v>
      </c>
      <c r="AK52" s="480"/>
      <c r="AL52" s="566"/>
      <c r="AM52" s="480"/>
      <c r="AN52" s="569"/>
      <c r="AO52" s="558"/>
      <c r="AP52" s="560"/>
      <c r="AQ52" s="480"/>
      <c r="AR52" s="482"/>
      <c r="AS52" s="484"/>
      <c r="AT52" s="583"/>
      <c r="AU52" s="850"/>
      <c r="AV52" s="546"/>
      <c r="AW52" s="547"/>
      <c r="AX52" s="848"/>
      <c r="AY52" s="755"/>
      <c r="AZ52" s="161"/>
      <c r="BB52" s="152"/>
      <c r="BC52" s="152"/>
      <c r="BD52" s="152"/>
      <c r="BE52" s="152"/>
      <c r="BF52" s="152"/>
      <c r="BG52" s="152"/>
      <c r="BH52" s="152"/>
      <c r="BI52" s="152"/>
      <c r="BJ52" s="152"/>
      <c r="BK52" s="152"/>
      <c r="BL52" s="152"/>
      <c r="BM52" s="152"/>
    </row>
    <row r="53" spans="1:65" s="162" customFormat="1" ht="16.5" customHeight="1">
      <c r="A53" s="498"/>
      <c r="B53" s="576"/>
      <c r="C53" s="548" t="s">
        <v>158</v>
      </c>
      <c r="D53" s="214" t="s">
        <v>159</v>
      </c>
      <c r="E53" s="207"/>
      <c r="F53" s="425">
        <v>31060</v>
      </c>
      <c r="G53" s="419" t="s">
        <v>146</v>
      </c>
      <c r="H53" s="426">
        <v>280</v>
      </c>
      <c r="I53" s="427" t="s">
        <v>147</v>
      </c>
      <c r="J53" s="742"/>
      <c r="K53" s="744"/>
      <c r="L53" s="742"/>
      <c r="M53" s="774"/>
      <c r="N53" s="430"/>
      <c r="O53" s="352"/>
      <c r="P53" s="431"/>
      <c r="Q53" s="578"/>
      <c r="R53" s="422"/>
      <c r="S53" s="342">
        <v>216320</v>
      </c>
      <c r="T53" s="480"/>
      <c r="U53" s="343">
        <v>2160</v>
      </c>
      <c r="V53" s="340"/>
      <c r="W53" s="505"/>
      <c r="X53" s="343"/>
      <c r="Y53" s="577"/>
      <c r="Z53" s="352"/>
      <c r="AA53" s="578"/>
      <c r="AB53" s="354"/>
      <c r="AC53" s="558"/>
      <c r="AD53" s="194" t="s">
        <v>160</v>
      </c>
      <c r="AE53" s="486"/>
      <c r="AF53" s="489"/>
      <c r="AG53" s="484"/>
      <c r="AH53" s="344" t="s">
        <v>161</v>
      </c>
      <c r="AI53" s="362">
        <v>870</v>
      </c>
      <c r="AJ53" s="363">
        <v>980</v>
      </c>
      <c r="AK53" s="480"/>
      <c r="AL53" s="566"/>
      <c r="AM53" s="480"/>
      <c r="AN53" s="569"/>
      <c r="AO53" s="558"/>
      <c r="AP53" s="560"/>
      <c r="AQ53" s="480"/>
      <c r="AR53" s="482"/>
      <c r="AS53" s="484"/>
      <c r="AT53" s="552">
        <v>0.02</v>
      </c>
      <c r="AU53" s="853">
        <v>0.03</v>
      </c>
      <c r="AV53" s="554">
        <v>0.05</v>
      </c>
      <c r="AW53" s="526">
        <v>0.06</v>
      </c>
      <c r="AX53" s="848"/>
      <c r="AY53" s="776">
        <v>7.0000000000000007E-2</v>
      </c>
      <c r="AZ53" s="161"/>
      <c r="BB53" s="152"/>
      <c r="BC53" s="152"/>
      <c r="BD53" s="152"/>
      <c r="BE53" s="152"/>
      <c r="BF53" s="152"/>
      <c r="BG53" s="152"/>
      <c r="BH53" s="152"/>
      <c r="BI53" s="152"/>
      <c r="BJ53" s="152"/>
      <c r="BK53" s="152"/>
      <c r="BL53" s="152"/>
      <c r="BM53" s="152"/>
    </row>
    <row r="54" spans="1:65" s="162" customFormat="1" ht="16.5" customHeight="1">
      <c r="A54" s="498"/>
      <c r="B54" s="576"/>
      <c r="C54" s="549"/>
      <c r="D54" s="221" t="s">
        <v>162</v>
      </c>
      <c r="E54" s="207"/>
      <c r="F54" s="432">
        <v>61890</v>
      </c>
      <c r="G54" s="419" t="s">
        <v>146</v>
      </c>
      <c r="H54" s="433">
        <v>580</v>
      </c>
      <c r="I54" s="434" t="s">
        <v>147</v>
      </c>
      <c r="J54" s="742"/>
      <c r="K54" s="745"/>
      <c r="L54" s="742"/>
      <c r="M54" s="775"/>
      <c r="N54" s="430"/>
      <c r="O54" s="352"/>
      <c r="P54" s="431"/>
      <c r="Q54" s="578"/>
      <c r="R54" s="422"/>
      <c r="S54" s="350"/>
      <c r="T54" s="480"/>
      <c r="U54" s="350"/>
      <c r="V54" s="351"/>
      <c r="W54" s="505"/>
      <c r="X54" s="350"/>
      <c r="Y54" s="577"/>
      <c r="Z54" s="352"/>
      <c r="AA54" s="578"/>
      <c r="AB54" s="354"/>
      <c r="AC54" s="558"/>
      <c r="AD54" s="225" t="s">
        <v>163</v>
      </c>
      <c r="AE54" s="487"/>
      <c r="AF54" s="490"/>
      <c r="AG54" s="484"/>
      <c r="AH54" s="345" t="s">
        <v>164</v>
      </c>
      <c r="AI54" s="364">
        <v>910</v>
      </c>
      <c r="AJ54" s="365">
        <v>990</v>
      </c>
      <c r="AK54" s="480"/>
      <c r="AL54" s="567"/>
      <c r="AM54" s="480"/>
      <c r="AN54" s="570"/>
      <c r="AO54" s="558"/>
      <c r="AP54" s="561"/>
      <c r="AQ54" s="480"/>
      <c r="AR54" s="483"/>
      <c r="AS54" s="484"/>
      <c r="AT54" s="553"/>
      <c r="AU54" s="854"/>
      <c r="AV54" s="555"/>
      <c r="AW54" s="527"/>
      <c r="AX54" s="848"/>
      <c r="AY54" s="777"/>
      <c r="AZ54" s="161"/>
      <c r="BB54" s="152"/>
      <c r="BC54" s="152"/>
      <c r="BD54" s="152"/>
      <c r="BE54" s="152"/>
      <c r="BF54" s="152"/>
      <c r="BG54" s="152"/>
      <c r="BH54" s="152"/>
      <c r="BI54" s="152"/>
      <c r="BJ54" s="152"/>
      <c r="BK54" s="152"/>
      <c r="BL54" s="152"/>
      <c r="BM54" s="152"/>
    </row>
    <row r="55" spans="1:65" s="162" customFormat="1" ht="16.5" customHeight="1">
      <c r="A55" s="498"/>
      <c r="B55" s="574" t="s">
        <v>190</v>
      </c>
      <c r="C55" s="502" t="s">
        <v>144</v>
      </c>
      <c r="D55" s="206" t="s">
        <v>145</v>
      </c>
      <c r="E55" s="207"/>
      <c r="F55" s="418">
        <v>7850</v>
      </c>
      <c r="G55" s="419" t="s">
        <v>146</v>
      </c>
      <c r="H55" s="420">
        <v>60</v>
      </c>
      <c r="I55" s="421" t="s">
        <v>147</v>
      </c>
      <c r="J55" s="742" t="s">
        <v>146</v>
      </c>
      <c r="K55" s="743">
        <v>1330</v>
      </c>
      <c r="L55" s="742" t="s">
        <v>146</v>
      </c>
      <c r="M55" s="773">
        <v>10</v>
      </c>
      <c r="N55" s="422"/>
      <c r="O55" s="423"/>
      <c r="P55" s="424"/>
      <c r="Q55" s="578"/>
      <c r="R55" s="422"/>
      <c r="S55" s="342" t="s">
        <v>191</v>
      </c>
      <c r="T55" s="480"/>
      <c r="U55" s="342" t="s">
        <v>191</v>
      </c>
      <c r="V55" s="349"/>
      <c r="W55" s="505"/>
      <c r="X55" s="342"/>
      <c r="Y55" s="577"/>
      <c r="Z55" s="352"/>
      <c r="AA55" s="578"/>
      <c r="AB55" s="354"/>
      <c r="AC55" s="558" t="s">
        <v>146</v>
      </c>
      <c r="AD55" s="213" t="s">
        <v>150</v>
      </c>
      <c r="AE55" s="485">
        <v>710</v>
      </c>
      <c r="AF55" s="488">
        <v>780</v>
      </c>
      <c r="AG55" s="484" t="s">
        <v>146</v>
      </c>
      <c r="AH55" s="341" t="s">
        <v>151</v>
      </c>
      <c r="AI55" s="360">
        <v>1390</v>
      </c>
      <c r="AJ55" s="361">
        <v>1560</v>
      </c>
      <c r="AK55" s="480" t="s">
        <v>146</v>
      </c>
      <c r="AL55" s="565">
        <v>1150</v>
      </c>
      <c r="AM55" s="480" t="s">
        <v>146</v>
      </c>
      <c r="AN55" s="568">
        <v>10</v>
      </c>
      <c r="AO55" s="558" t="s">
        <v>152</v>
      </c>
      <c r="AP55" s="559">
        <v>1070</v>
      </c>
      <c r="AQ55" s="480" t="s">
        <v>146</v>
      </c>
      <c r="AR55" s="481">
        <v>10</v>
      </c>
      <c r="AS55" s="484" t="s">
        <v>152</v>
      </c>
      <c r="AT55" s="582" t="s">
        <v>154</v>
      </c>
      <c r="AU55" s="849" t="s">
        <v>154</v>
      </c>
      <c r="AV55" s="545" t="s">
        <v>154</v>
      </c>
      <c r="AW55" s="571" t="s">
        <v>154</v>
      </c>
      <c r="AX55" s="848" t="s">
        <v>152</v>
      </c>
      <c r="AY55" s="754" t="s">
        <v>270</v>
      </c>
      <c r="AZ55" s="161"/>
      <c r="BB55" s="152"/>
      <c r="BC55" s="152"/>
      <c r="BD55" s="152"/>
      <c r="BE55" s="152"/>
      <c r="BF55" s="152"/>
      <c r="BG55" s="152"/>
      <c r="BH55" s="152"/>
      <c r="BI55" s="152"/>
      <c r="BJ55" s="152"/>
      <c r="BK55" s="152"/>
      <c r="BL55" s="152"/>
      <c r="BM55" s="152"/>
    </row>
    <row r="56" spans="1:65" s="162" customFormat="1" ht="16.5" customHeight="1">
      <c r="A56" s="498"/>
      <c r="B56" s="576"/>
      <c r="C56" s="503"/>
      <c r="D56" s="214" t="s">
        <v>155</v>
      </c>
      <c r="E56" s="207"/>
      <c r="F56" s="425">
        <v>10750</v>
      </c>
      <c r="G56" s="419" t="s">
        <v>146</v>
      </c>
      <c r="H56" s="426">
        <v>90</v>
      </c>
      <c r="I56" s="427" t="s">
        <v>147</v>
      </c>
      <c r="J56" s="742"/>
      <c r="K56" s="744"/>
      <c r="L56" s="742"/>
      <c r="M56" s="774"/>
      <c r="N56" s="422" t="s">
        <v>146</v>
      </c>
      <c r="O56" s="428">
        <v>2260</v>
      </c>
      <c r="P56" s="429">
        <v>20</v>
      </c>
      <c r="Q56" s="578"/>
      <c r="R56" s="422"/>
      <c r="S56" s="342">
        <v>229430</v>
      </c>
      <c r="T56" s="480"/>
      <c r="U56" s="343">
        <v>2290</v>
      </c>
      <c r="V56" s="340"/>
      <c r="W56" s="505"/>
      <c r="X56" s="343"/>
      <c r="Y56" s="577"/>
      <c r="Z56" s="352"/>
      <c r="AA56" s="578"/>
      <c r="AB56" s="354"/>
      <c r="AC56" s="558"/>
      <c r="AD56" s="194" t="s">
        <v>156</v>
      </c>
      <c r="AE56" s="486"/>
      <c r="AF56" s="489"/>
      <c r="AG56" s="484"/>
      <c r="AH56" s="344" t="s">
        <v>157</v>
      </c>
      <c r="AI56" s="362">
        <v>860</v>
      </c>
      <c r="AJ56" s="363">
        <v>970</v>
      </c>
      <c r="AK56" s="480"/>
      <c r="AL56" s="566"/>
      <c r="AM56" s="480"/>
      <c r="AN56" s="569"/>
      <c r="AO56" s="558"/>
      <c r="AP56" s="560"/>
      <c r="AQ56" s="480"/>
      <c r="AR56" s="482"/>
      <c r="AS56" s="484"/>
      <c r="AT56" s="583"/>
      <c r="AU56" s="850"/>
      <c r="AV56" s="546"/>
      <c r="AW56" s="547"/>
      <c r="AX56" s="848"/>
      <c r="AY56" s="755"/>
      <c r="AZ56" s="161"/>
      <c r="BB56" s="152"/>
      <c r="BC56" s="152"/>
      <c r="BD56" s="152"/>
      <c r="BE56" s="152"/>
      <c r="BF56" s="152"/>
      <c r="BG56" s="152"/>
      <c r="BH56" s="152"/>
      <c r="BI56" s="152"/>
      <c r="BJ56" s="152"/>
      <c r="BK56" s="152"/>
      <c r="BL56" s="152"/>
      <c r="BM56" s="152"/>
    </row>
    <row r="57" spans="1:65" s="162" customFormat="1" ht="16.5" customHeight="1">
      <c r="A57" s="498"/>
      <c r="B57" s="576"/>
      <c r="C57" s="548" t="s">
        <v>158</v>
      </c>
      <c r="D57" s="214" t="s">
        <v>159</v>
      </c>
      <c r="E57" s="207"/>
      <c r="F57" s="425">
        <v>30710</v>
      </c>
      <c r="G57" s="419" t="s">
        <v>146</v>
      </c>
      <c r="H57" s="426">
        <v>270</v>
      </c>
      <c r="I57" s="427" t="s">
        <v>147</v>
      </c>
      <c r="J57" s="742"/>
      <c r="K57" s="744"/>
      <c r="L57" s="742"/>
      <c r="M57" s="774"/>
      <c r="N57" s="430"/>
      <c r="O57" s="352"/>
      <c r="P57" s="431"/>
      <c r="Q57" s="578"/>
      <c r="R57" s="422"/>
      <c r="S57" s="350"/>
      <c r="T57" s="480"/>
      <c r="U57" s="350"/>
      <c r="V57" s="351"/>
      <c r="W57" s="505"/>
      <c r="X57" s="350"/>
      <c r="Y57" s="577"/>
      <c r="Z57" s="352"/>
      <c r="AA57" s="578"/>
      <c r="AB57" s="354"/>
      <c r="AC57" s="558"/>
      <c r="AD57" s="194" t="s">
        <v>160</v>
      </c>
      <c r="AE57" s="486"/>
      <c r="AF57" s="489"/>
      <c r="AG57" s="484"/>
      <c r="AH57" s="344" t="s">
        <v>161</v>
      </c>
      <c r="AI57" s="362">
        <v>940</v>
      </c>
      <c r="AJ57" s="363">
        <v>1050</v>
      </c>
      <c r="AK57" s="480"/>
      <c r="AL57" s="566"/>
      <c r="AM57" s="480"/>
      <c r="AN57" s="569"/>
      <c r="AO57" s="558"/>
      <c r="AP57" s="560"/>
      <c r="AQ57" s="480"/>
      <c r="AR57" s="482"/>
      <c r="AS57" s="484"/>
      <c r="AT57" s="552">
        <v>0.02</v>
      </c>
      <c r="AU57" s="853">
        <v>0.03</v>
      </c>
      <c r="AV57" s="554">
        <v>0.05</v>
      </c>
      <c r="AW57" s="526">
        <v>0.06</v>
      </c>
      <c r="AX57" s="848"/>
      <c r="AY57" s="776">
        <v>7.0000000000000007E-2</v>
      </c>
      <c r="AZ57" s="161"/>
      <c r="BB57" s="152"/>
      <c r="BC57" s="152"/>
      <c r="BD57" s="152"/>
      <c r="BE57" s="152"/>
      <c r="BF57" s="152"/>
      <c r="BG57" s="152"/>
      <c r="BH57" s="152"/>
      <c r="BI57" s="152"/>
      <c r="BJ57" s="152"/>
      <c r="BK57" s="152"/>
      <c r="BL57" s="152"/>
      <c r="BM57" s="152"/>
    </row>
    <row r="58" spans="1:65" s="162" customFormat="1" ht="16.5" customHeight="1">
      <c r="A58" s="498"/>
      <c r="B58" s="576"/>
      <c r="C58" s="549"/>
      <c r="D58" s="221" t="s">
        <v>162</v>
      </c>
      <c r="E58" s="207"/>
      <c r="F58" s="432">
        <v>61500</v>
      </c>
      <c r="G58" s="419" t="s">
        <v>146</v>
      </c>
      <c r="H58" s="433">
        <v>580</v>
      </c>
      <c r="I58" s="434" t="s">
        <v>147</v>
      </c>
      <c r="J58" s="742"/>
      <c r="K58" s="745"/>
      <c r="L58" s="742"/>
      <c r="M58" s="775"/>
      <c r="N58" s="430"/>
      <c r="O58" s="352"/>
      <c r="P58" s="431"/>
      <c r="Q58" s="578"/>
      <c r="R58" s="422"/>
      <c r="S58" s="342" t="s">
        <v>192</v>
      </c>
      <c r="T58" s="480"/>
      <c r="U58" s="342" t="s">
        <v>192</v>
      </c>
      <c r="V58" s="349"/>
      <c r="W58" s="505"/>
      <c r="X58" s="342"/>
      <c r="Y58" s="577"/>
      <c r="Z58" s="352"/>
      <c r="AA58" s="578"/>
      <c r="AB58" s="354"/>
      <c r="AC58" s="558"/>
      <c r="AD58" s="225" t="s">
        <v>163</v>
      </c>
      <c r="AE58" s="487"/>
      <c r="AF58" s="490"/>
      <c r="AG58" s="484"/>
      <c r="AH58" s="345" t="s">
        <v>164</v>
      </c>
      <c r="AI58" s="364">
        <v>990</v>
      </c>
      <c r="AJ58" s="365">
        <v>1080</v>
      </c>
      <c r="AK58" s="480"/>
      <c r="AL58" s="567"/>
      <c r="AM58" s="480"/>
      <c r="AN58" s="570"/>
      <c r="AO58" s="558"/>
      <c r="AP58" s="561"/>
      <c r="AQ58" s="480"/>
      <c r="AR58" s="483"/>
      <c r="AS58" s="484"/>
      <c r="AT58" s="553"/>
      <c r="AU58" s="854"/>
      <c r="AV58" s="555"/>
      <c r="AW58" s="527"/>
      <c r="AX58" s="848"/>
      <c r="AY58" s="777"/>
      <c r="AZ58" s="161"/>
      <c r="BB58" s="152"/>
      <c r="BC58" s="152"/>
      <c r="BD58" s="152"/>
      <c r="BE58" s="152"/>
      <c r="BF58" s="152"/>
      <c r="BG58" s="152"/>
      <c r="BH58" s="152"/>
      <c r="BI58" s="152"/>
      <c r="BJ58" s="152"/>
      <c r="BK58" s="152"/>
      <c r="BL58" s="152"/>
      <c r="BM58" s="152"/>
    </row>
    <row r="59" spans="1:65" s="162" customFormat="1" ht="16.5" customHeight="1">
      <c r="A59" s="498"/>
      <c r="B59" s="574" t="s">
        <v>193</v>
      </c>
      <c r="C59" s="502" t="s">
        <v>144</v>
      </c>
      <c r="D59" s="206" t="s">
        <v>145</v>
      </c>
      <c r="E59" s="207"/>
      <c r="F59" s="418">
        <v>7640</v>
      </c>
      <c r="G59" s="419" t="s">
        <v>146</v>
      </c>
      <c r="H59" s="420">
        <v>60</v>
      </c>
      <c r="I59" s="421" t="s">
        <v>147</v>
      </c>
      <c r="J59" s="742" t="s">
        <v>146</v>
      </c>
      <c r="K59" s="743">
        <v>1240</v>
      </c>
      <c r="L59" s="742" t="s">
        <v>146</v>
      </c>
      <c r="M59" s="773">
        <v>10</v>
      </c>
      <c r="N59" s="422"/>
      <c r="O59" s="423"/>
      <c r="P59" s="424"/>
      <c r="Q59" s="578"/>
      <c r="R59" s="422"/>
      <c r="S59" s="342">
        <v>242540</v>
      </c>
      <c r="T59" s="480"/>
      <c r="U59" s="343">
        <v>2420</v>
      </c>
      <c r="V59" s="340"/>
      <c r="W59" s="505"/>
      <c r="X59" s="343"/>
      <c r="Y59" s="577"/>
      <c r="Z59" s="352"/>
      <c r="AA59" s="578"/>
      <c r="AB59" s="354"/>
      <c r="AC59" s="558" t="s">
        <v>146</v>
      </c>
      <c r="AD59" s="213" t="s">
        <v>150</v>
      </c>
      <c r="AE59" s="485">
        <v>660</v>
      </c>
      <c r="AF59" s="488">
        <v>730</v>
      </c>
      <c r="AG59" s="484" t="s">
        <v>146</v>
      </c>
      <c r="AH59" s="341" t="s">
        <v>151</v>
      </c>
      <c r="AI59" s="360">
        <v>1360</v>
      </c>
      <c r="AJ59" s="361">
        <v>1510</v>
      </c>
      <c r="AK59" s="480" t="s">
        <v>146</v>
      </c>
      <c r="AL59" s="565">
        <v>1070</v>
      </c>
      <c r="AM59" s="480" t="s">
        <v>146</v>
      </c>
      <c r="AN59" s="568">
        <v>10</v>
      </c>
      <c r="AO59" s="558" t="s">
        <v>152</v>
      </c>
      <c r="AP59" s="559">
        <v>1000</v>
      </c>
      <c r="AQ59" s="480" t="s">
        <v>146</v>
      </c>
      <c r="AR59" s="481">
        <v>10</v>
      </c>
      <c r="AS59" s="484" t="s">
        <v>152</v>
      </c>
      <c r="AT59" s="582" t="s">
        <v>154</v>
      </c>
      <c r="AU59" s="851" t="s">
        <v>154</v>
      </c>
      <c r="AV59" s="545" t="s">
        <v>154</v>
      </c>
      <c r="AW59" s="571" t="s">
        <v>154</v>
      </c>
      <c r="AX59" s="848" t="s">
        <v>152</v>
      </c>
      <c r="AY59" s="754" t="s">
        <v>270</v>
      </c>
      <c r="AZ59" s="161"/>
      <c r="BB59" s="152"/>
      <c r="BC59" s="152"/>
      <c r="BD59" s="152"/>
      <c r="BE59" s="152"/>
      <c r="BF59" s="152"/>
      <c r="BG59" s="152"/>
      <c r="BH59" s="152"/>
      <c r="BI59" s="152"/>
      <c r="BJ59" s="152"/>
      <c r="BK59" s="152"/>
      <c r="BL59" s="152"/>
      <c r="BM59" s="152"/>
    </row>
    <row r="60" spans="1:65" s="162" customFormat="1" ht="16.5" customHeight="1">
      <c r="A60" s="498"/>
      <c r="B60" s="576"/>
      <c r="C60" s="503"/>
      <c r="D60" s="214" t="s">
        <v>155</v>
      </c>
      <c r="E60" s="207"/>
      <c r="F60" s="425">
        <v>10510</v>
      </c>
      <c r="G60" s="419" t="s">
        <v>146</v>
      </c>
      <c r="H60" s="426">
        <v>90</v>
      </c>
      <c r="I60" s="427" t="s">
        <v>147</v>
      </c>
      <c r="J60" s="742"/>
      <c r="K60" s="744"/>
      <c r="L60" s="742"/>
      <c r="M60" s="774"/>
      <c r="N60" s="422" t="s">
        <v>146</v>
      </c>
      <c r="O60" s="428">
        <v>2260</v>
      </c>
      <c r="P60" s="429">
        <v>20</v>
      </c>
      <c r="Q60" s="578"/>
      <c r="R60" s="422"/>
      <c r="S60" s="350"/>
      <c r="T60" s="480"/>
      <c r="U60" s="350"/>
      <c r="V60" s="351"/>
      <c r="W60" s="505"/>
      <c r="X60" s="350"/>
      <c r="Y60" s="577"/>
      <c r="Z60" s="352"/>
      <c r="AA60" s="578"/>
      <c r="AB60" s="354"/>
      <c r="AC60" s="558"/>
      <c r="AD60" s="194" t="s">
        <v>156</v>
      </c>
      <c r="AE60" s="486"/>
      <c r="AF60" s="489"/>
      <c r="AG60" s="484"/>
      <c r="AH60" s="344" t="s">
        <v>157</v>
      </c>
      <c r="AI60" s="362">
        <v>830</v>
      </c>
      <c r="AJ60" s="363">
        <v>950</v>
      </c>
      <c r="AK60" s="480"/>
      <c r="AL60" s="566"/>
      <c r="AM60" s="480"/>
      <c r="AN60" s="569"/>
      <c r="AO60" s="558"/>
      <c r="AP60" s="560"/>
      <c r="AQ60" s="480"/>
      <c r="AR60" s="482"/>
      <c r="AS60" s="484"/>
      <c r="AT60" s="583"/>
      <c r="AU60" s="852"/>
      <c r="AV60" s="546"/>
      <c r="AW60" s="547"/>
      <c r="AX60" s="848"/>
      <c r="AY60" s="755"/>
      <c r="AZ60" s="161"/>
      <c r="BB60" s="152"/>
      <c r="BC60" s="152"/>
      <c r="BD60" s="152"/>
      <c r="BE60" s="152"/>
      <c r="BF60" s="152"/>
      <c r="BG60" s="152"/>
      <c r="BH60" s="152"/>
      <c r="BI60" s="152"/>
      <c r="BJ60" s="152"/>
      <c r="BK60" s="152"/>
      <c r="BL60" s="152"/>
      <c r="BM60" s="152"/>
    </row>
    <row r="61" spans="1:65" s="162" customFormat="1" ht="16.5" customHeight="1">
      <c r="A61" s="498"/>
      <c r="B61" s="576"/>
      <c r="C61" s="548" t="s">
        <v>158</v>
      </c>
      <c r="D61" s="214" t="s">
        <v>159</v>
      </c>
      <c r="E61" s="207"/>
      <c r="F61" s="425">
        <v>30410</v>
      </c>
      <c r="G61" s="419" t="s">
        <v>146</v>
      </c>
      <c r="H61" s="426">
        <v>270</v>
      </c>
      <c r="I61" s="427" t="s">
        <v>147</v>
      </c>
      <c r="J61" s="742"/>
      <c r="K61" s="744"/>
      <c r="L61" s="742"/>
      <c r="M61" s="774"/>
      <c r="N61" s="430"/>
      <c r="O61" s="352"/>
      <c r="P61" s="431"/>
      <c r="Q61" s="578"/>
      <c r="R61" s="422"/>
      <c r="S61" s="342" t="s">
        <v>194</v>
      </c>
      <c r="T61" s="480"/>
      <c r="U61" s="342" t="s">
        <v>194</v>
      </c>
      <c r="V61" s="349"/>
      <c r="W61" s="505"/>
      <c r="X61" s="342"/>
      <c r="Y61" s="577"/>
      <c r="Z61" s="352"/>
      <c r="AA61" s="578"/>
      <c r="AB61" s="354"/>
      <c r="AC61" s="558"/>
      <c r="AD61" s="194" t="s">
        <v>160</v>
      </c>
      <c r="AE61" s="486"/>
      <c r="AF61" s="489"/>
      <c r="AG61" s="484"/>
      <c r="AH61" s="344" t="s">
        <v>161</v>
      </c>
      <c r="AI61" s="362">
        <v>910</v>
      </c>
      <c r="AJ61" s="363">
        <v>1010</v>
      </c>
      <c r="AK61" s="480"/>
      <c r="AL61" s="566"/>
      <c r="AM61" s="480"/>
      <c r="AN61" s="569"/>
      <c r="AO61" s="558"/>
      <c r="AP61" s="560"/>
      <c r="AQ61" s="480"/>
      <c r="AR61" s="482"/>
      <c r="AS61" s="484"/>
      <c r="AT61" s="856">
        <v>0.02</v>
      </c>
      <c r="AU61" s="858">
        <v>0.03</v>
      </c>
      <c r="AV61" s="554">
        <v>0.05</v>
      </c>
      <c r="AW61" s="526">
        <v>0.06</v>
      </c>
      <c r="AX61" s="848"/>
      <c r="AY61" s="776">
        <v>7.0000000000000007E-2</v>
      </c>
      <c r="AZ61" s="161"/>
      <c r="BB61" s="152"/>
      <c r="BC61" s="152"/>
      <c r="BD61" s="152"/>
      <c r="BE61" s="152"/>
      <c r="BF61" s="152"/>
      <c r="BG61" s="152"/>
      <c r="BH61" s="152"/>
      <c r="BI61" s="152"/>
      <c r="BJ61" s="152"/>
      <c r="BK61" s="152"/>
      <c r="BL61" s="152"/>
      <c r="BM61" s="152"/>
    </row>
    <row r="62" spans="1:65" s="162" customFormat="1" ht="16.5" customHeight="1">
      <c r="A62" s="498"/>
      <c r="B62" s="576"/>
      <c r="C62" s="549"/>
      <c r="D62" s="221" t="s">
        <v>162</v>
      </c>
      <c r="E62" s="207"/>
      <c r="F62" s="432">
        <v>61150</v>
      </c>
      <c r="G62" s="419" t="s">
        <v>146</v>
      </c>
      <c r="H62" s="433">
        <v>570</v>
      </c>
      <c r="I62" s="434" t="s">
        <v>147</v>
      </c>
      <c r="J62" s="742"/>
      <c r="K62" s="745"/>
      <c r="L62" s="742"/>
      <c r="M62" s="775"/>
      <c r="N62" s="430"/>
      <c r="O62" s="352"/>
      <c r="P62" s="431"/>
      <c r="Q62" s="578"/>
      <c r="R62" s="422"/>
      <c r="S62" s="342">
        <v>255650</v>
      </c>
      <c r="T62" s="480"/>
      <c r="U62" s="343">
        <v>2550</v>
      </c>
      <c r="V62" s="340"/>
      <c r="W62" s="505"/>
      <c r="X62" s="343"/>
      <c r="Y62" s="577"/>
      <c r="Z62" s="352"/>
      <c r="AA62" s="578"/>
      <c r="AB62" s="354"/>
      <c r="AC62" s="558"/>
      <c r="AD62" s="225" t="s">
        <v>163</v>
      </c>
      <c r="AE62" s="487"/>
      <c r="AF62" s="490"/>
      <c r="AG62" s="484"/>
      <c r="AH62" s="345" t="s">
        <v>164</v>
      </c>
      <c r="AI62" s="364">
        <v>950</v>
      </c>
      <c r="AJ62" s="365">
        <v>1040</v>
      </c>
      <c r="AK62" s="480"/>
      <c r="AL62" s="567"/>
      <c r="AM62" s="480"/>
      <c r="AN62" s="570"/>
      <c r="AO62" s="558"/>
      <c r="AP62" s="561"/>
      <c r="AQ62" s="480"/>
      <c r="AR62" s="483"/>
      <c r="AS62" s="484"/>
      <c r="AT62" s="857"/>
      <c r="AU62" s="859"/>
      <c r="AV62" s="555"/>
      <c r="AW62" s="527"/>
      <c r="AX62" s="848"/>
      <c r="AY62" s="777"/>
      <c r="AZ62" s="161"/>
      <c r="BB62" s="152"/>
      <c r="BC62" s="152"/>
      <c r="BD62" s="152"/>
      <c r="BE62" s="152"/>
      <c r="BF62" s="152"/>
      <c r="BG62" s="152"/>
      <c r="BH62" s="152"/>
      <c r="BI62" s="152"/>
      <c r="BJ62" s="152"/>
      <c r="BK62" s="152"/>
      <c r="BL62" s="152"/>
      <c r="BM62" s="152"/>
    </row>
    <row r="63" spans="1:65" s="162" customFormat="1" ht="16.5" customHeight="1">
      <c r="A63" s="498"/>
      <c r="B63" s="574" t="s">
        <v>195</v>
      </c>
      <c r="C63" s="502" t="s">
        <v>144</v>
      </c>
      <c r="D63" s="206" t="s">
        <v>145</v>
      </c>
      <c r="E63" s="207"/>
      <c r="F63" s="418">
        <v>7630</v>
      </c>
      <c r="G63" s="419" t="s">
        <v>146</v>
      </c>
      <c r="H63" s="420">
        <v>60</v>
      </c>
      <c r="I63" s="421" t="s">
        <v>147</v>
      </c>
      <c r="J63" s="742" t="s">
        <v>146</v>
      </c>
      <c r="K63" s="743">
        <v>1160</v>
      </c>
      <c r="L63" s="742" t="s">
        <v>146</v>
      </c>
      <c r="M63" s="773">
        <v>10</v>
      </c>
      <c r="N63" s="422"/>
      <c r="O63" s="423"/>
      <c r="P63" s="424"/>
      <c r="Q63" s="578"/>
      <c r="R63" s="422"/>
      <c r="S63" s="350"/>
      <c r="T63" s="480"/>
      <c r="U63" s="343"/>
      <c r="V63" s="340"/>
      <c r="W63" s="505"/>
      <c r="X63" s="343"/>
      <c r="Y63" s="577"/>
      <c r="Z63" s="352"/>
      <c r="AA63" s="578"/>
      <c r="AB63" s="354"/>
      <c r="AC63" s="558" t="s">
        <v>146</v>
      </c>
      <c r="AD63" s="213" t="s">
        <v>150</v>
      </c>
      <c r="AE63" s="485">
        <v>600</v>
      </c>
      <c r="AF63" s="488">
        <v>680</v>
      </c>
      <c r="AG63" s="484" t="s">
        <v>146</v>
      </c>
      <c r="AH63" s="341" t="s">
        <v>151</v>
      </c>
      <c r="AI63" s="360">
        <v>1210</v>
      </c>
      <c r="AJ63" s="361">
        <v>1360</v>
      </c>
      <c r="AK63" s="480" t="s">
        <v>146</v>
      </c>
      <c r="AL63" s="565">
        <v>1000</v>
      </c>
      <c r="AM63" s="480" t="s">
        <v>146</v>
      </c>
      <c r="AN63" s="568">
        <v>10</v>
      </c>
      <c r="AO63" s="558" t="s">
        <v>152</v>
      </c>
      <c r="AP63" s="559">
        <v>940</v>
      </c>
      <c r="AQ63" s="480" t="s">
        <v>146</v>
      </c>
      <c r="AR63" s="481">
        <v>10</v>
      </c>
      <c r="AS63" s="484" t="s">
        <v>152</v>
      </c>
      <c r="AT63" s="582" t="s">
        <v>154</v>
      </c>
      <c r="AU63" s="851" t="s">
        <v>154</v>
      </c>
      <c r="AV63" s="545" t="s">
        <v>154</v>
      </c>
      <c r="AW63" s="571" t="s">
        <v>154</v>
      </c>
      <c r="AX63" s="848" t="s">
        <v>152</v>
      </c>
      <c r="AY63" s="754" t="s">
        <v>270</v>
      </c>
      <c r="AZ63" s="161"/>
      <c r="BB63" s="152"/>
      <c r="BC63" s="152"/>
      <c r="BD63" s="152"/>
      <c r="BE63" s="152"/>
      <c r="BF63" s="152"/>
      <c r="BG63" s="152"/>
      <c r="BH63" s="152"/>
      <c r="BI63" s="152"/>
      <c r="BJ63" s="152"/>
      <c r="BK63" s="152"/>
      <c r="BL63" s="152"/>
      <c r="BM63" s="152"/>
    </row>
    <row r="64" spans="1:65" s="162" customFormat="1" ht="16.5" customHeight="1">
      <c r="A64" s="498"/>
      <c r="B64" s="576"/>
      <c r="C64" s="503"/>
      <c r="D64" s="214" t="s">
        <v>155</v>
      </c>
      <c r="E64" s="207"/>
      <c r="F64" s="425">
        <v>10500</v>
      </c>
      <c r="G64" s="419" t="s">
        <v>146</v>
      </c>
      <c r="H64" s="426">
        <v>90</v>
      </c>
      <c r="I64" s="427" t="s">
        <v>147</v>
      </c>
      <c r="J64" s="742"/>
      <c r="K64" s="744"/>
      <c r="L64" s="742"/>
      <c r="M64" s="774"/>
      <c r="N64" s="422" t="s">
        <v>146</v>
      </c>
      <c r="O64" s="428">
        <v>2260</v>
      </c>
      <c r="P64" s="429">
        <v>20</v>
      </c>
      <c r="Q64" s="578"/>
      <c r="R64" s="422"/>
      <c r="S64" s="350"/>
      <c r="T64" s="480"/>
      <c r="U64" s="343"/>
      <c r="V64" s="340"/>
      <c r="W64" s="505"/>
      <c r="X64" s="343"/>
      <c r="Y64" s="577"/>
      <c r="Z64" s="352"/>
      <c r="AA64" s="578"/>
      <c r="AB64" s="354"/>
      <c r="AC64" s="558"/>
      <c r="AD64" s="194" t="s">
        <v>156</v>
      </c>
      <c r="AE64" s="486"/>
      <c r="AF64" s="489"/>
      <c r="AG64" s="484"/>
      <c r="AH64" s="344" t="s">
        <v>157</v>
      </c>
      <c r="AI64" s="362">
        <v>740</v>
      </c>
      <c r="AJ64" s="363">
        <v>830</v>
      </c>
      <c r="AK64" s="480"/>
      <c r="AL64" s="566"/>
      <c r="AM64" s="480"/>
      <c r="AN64" s="569"/>
      <c r="AO64" s="558"/>
      <c r="AP64" s="560"/>
      <c r="AQ64" s="480"/>
      <c r="AR64" s="482"/>
      <c r="AS64" s="484"/>
      <c r="AT64" s="583"/>
      <c r="AU64" s="852"/>
      <c r="AV64" s="546"/>
      <c r="AW64" s="547"/>
      <c r="AX64" s="848"/>
      <c r="AY64" s="755"/>
      <c r="AZ64" s="161"/>
      <c r="BB64" s="152"/>
      <c r="BC64" s="152"/>
      <c r="BD64" s="152"/>
      <c r="BE64" s="152"/>
      <c r="BF64" s="152"/>
      <c r="BG64" s="152"/>
      <c r="BH64" s="152"/>
      <c r="BI64" s="152"/>
      <c r="BJ64" s="152"/>
      <c r="BK64" s="152"/>
      <c r="BL64" s="152"/>
      <c r="BM64" s="152"/>
    </row>
    <row r="65" spans="1:65" s="162" customFormat="1" ht="16.5" customHeight="1">
      <c r="A65" s="498"/>
      <c r="B65" s="576"/>
      <c r="C65" s="548" t="s">
        <v>158</v>
      </c>
      <c r="D65" s="214" t="s">
        <v>159</v>
      </c>
      <c r="E65" s="207"/>
      <c r="F65" s="425">
        <v>30400</v>
      </c>
      <c r="G65" s="419" t="s">
        <v>146</v>
      </c>
      <c r="H65" s="426">
        <v>270</v>
      </c>
      <c r="I65" s="427" t="s">
        <v>147</v>
      </c>
      <c r="J65" s="742"/>
      <c r="K65" s="744"/>
      <c r="L65" s="742"/>
      <c r="M65" s="774"/>
      <c r="N65" s="430"/>
      <c r="O65" s="352"/>
      <c r="P65" s="431"/>
      <c r="Q65" s="578"/>
      <c r="R65" s="422"/>
      <c r="S65" s="350"/>
      <c r="T65" s="480"/>
      <c r="U65" s="343"/>
      <c r="V65" s="340"/>
      <c r="W65" s="505"/>
      <c r="X65" s="343"/>
      <c r="Y65" s="577"/>
      <c r="Z65" s="352"/>
      <c r="AA65" s="578"/>
      <c r="AB65" s="354"/>
      <c r="AC65" s="558"/>
      <c r="AD65" s="194" t="s">
        <v>160</v>
      </c>
      <c r="AE65" s="486"/>
      <c r="AF65" s="489"/>
      <c r="AG65" s="484"/>
      <c r="AH65" s="344" t="s">
        <v>161</v>
      </c>
      <c r="AI65" s="362">
        <v>830</v>
      </c>
      <c r="AJ65" s="363">
        <v>910</v>
      </c>
      <c r="AK65" s="480"/>
      <c r="AL65" s="566"/>
      <c r="AM65" s="480"/>
      <c r="AN65" s="569"/>
      <c r="AO65" s="558"/>
      <c r="AP65" s="560"/>
      <c r="AQ65" s="480"/>
      <c r="AR65" s="482"/>
      <c r="AS65" s="484"/>
      <c r="AT65" s="856">
        <v>0.02</v>
      </c>
      <c r="AU65" s="858">
        <v>0.03</v>
      </c>
      <c r="AV65" s="554">
        <v>0.05</v>
      </c>
      <c r="AW65" s="526">
        <v>0.06</v>
      </c>
      <c r="AX65" s="848"/>
      <c r="AY65" s="776">
        <v>7.0000000000000007E-2</v>
      </c>
      <c r="AZ65" s="161"/>
      <c r="BB65" s="152"/>
      <c r="BC65" s="152"/>
      <c r="BD65" s="152"/>
      <c r="BE65" s="152"/>
      <c r="BF65" s="152"/>
      <c r="BG65" s="152"/>
      <c r="BH65" s="152"/>
      <c r="BI65" s="152"/>
      <c r="BJ65" s="152"/>
      <c r="BK65" s="152"/>
      <c r="BL65" s="152"/>
      <c r="BM65" s="152"/>
    </row>
    <row r="66" spans="1:65" s="162" customFormat="1" ht="16.5" customHeight="1">
      <c r="A66" s="498"/>
      <c r="B66" s="576"/>
      <c r="C66" s="549"/>
      <c r="D66" s="221" t="s">
        <v>162</v>
      </c>
      <c r="E66" s="207"/>
      <c r="F66" s="432">
        <v>61140</v>
      </c>
      <c r="G66" s="419" t="s">
        <v>146</v>
      </c>
      <c r="H66" s="433">
        <v>570</v>
      </c>
      <c r="I66" s="434" t="s">
        <v>147</v>
      </c>
      <c r="J66" s="742"/>
      <c r="K66" s="745"/>
      <c r="L66" s="742"/>
      <c r="M66" s="775"/>
      <c r="N66" s="430"/>
      <c r="O66" s="352"/>
      <c r="P66" s="431"/>
      <c r="Q66" s="578"/>
      <c r="R66" s="422"/>
      <c r="S66" s="350"/>
      <c r="T66" s="480"/>
      <c r="U66" s="343"/>
      <c r="V66" s="340"/>
      <c r="W66" s="505"/>
      <c r="X66" s="343"/>
      <c r="Y66" s="577"/>
      <c r="Z66" s="352"/>
      <c r="AA66" s="578"/>
      <c r="AB66" s="354"/>
      <c r="AC66" s="558"/>
      <c r="AD66" s="225" t="s">
        <v>163</v>
      </c>
      <c r="AE66" s="487"/>
      <c r="AF66" s="490"/>
      <c r="AG66" s="484"/>
      <c r="AH66" s="345" t="s">
        <v>164</v>
      </c>
      <c r="AI66" s="364">
        <v>830</v>
      </c>
      <c r="AJ66" s="365">
        <v>950</v>
      </c>
      <c r="AK66" s="480"/>
      <c r="AL66" s="567"/>
      <c r="AM66" s="480"/>
      <c r="AN66" s="570"/>
      <c r="AO66" s="558"/>
      <c r="AP66" s="561"/>
      <c r="AQ66" s="480"/>
      <c r="AR66" s="483"/>
      <c r="AS66" s="484"/>
      <c r="AT66" s="857"/>
      <c r="AU66" s="859"/>
      <c r="AV66" s="555"/>
      <c r="AW66" s="527"/>
      <c r="AX66" s="848"/>
      <c r="AY66" s="777"/>
      <c r="AZ66" s="161"/>
      <c r="BB66" s="152"/>
      <c r="BC66" s="152"/>
      <c r="BD66" s="152"/>
      <c r="BE66" s="152"/>
      <c r="BF66" s="152"/>
      <c r="BG66" s="152"/>
      <c r="BH66" s="152"/>
      <c r="BI66" s="152"/>
      <c r="BJ66" s="152"/>
      <c r="BK66" s="152"/>
      <c r="BL66" s="152"/>
      <c r="BM66" s="152"/>
    </row>
    <row r="67" spans="1:65" s="162" customFormat="1" ht="16.5" customHeight="1">
      <c r="A67" s="498"/>
      <c r="B67" s="579" t="s">
        <v>196</v>
      </c>
      <c r="C67" s="502" t="s">
        <v>144</v>
      </c>
      <c r="D67" s="206" t="s">
        <v>145</v>
      </c>
      <c r="E67" s="207"/>
      <c r="F67" s="418">
        <v>7470</v>
      </c>
      <c r="G67" s="419" t="s">
        <v>146</v>
      </c>
      <c r="H67" s="420">
        <v>60</v>
      </c>
      <c r="I67" s="421" t="s">
        <v>147</v>
      </c>
      <c r="J67" s="742" t="s">
        <v>146</v>
      </c>
      <c r="K67" s="743">
        <v>1100</v>
      </c>
      <c r="L67" s="742" t="s">
        <v>146</v>
      </c>
      <c r="M67" s="773">
        <v>10</v>
      </c>
      <c r="N67" s="422"/>
      <c r="O67" s="423"/>
      <c r="P67" s="424"/>
      <c r="Q67" s="578"/>
      <c r="R67" s="422"/>
      <c r="S67" s="350"/>
      <c r="T67" s="480"/>
      <c r="U67" s="343"/>
      <c r="V67" s="340"/>
      <c r="W67" s="505"/>
      <c r="X67" s="343"/>
      <c r="Y67" s="577"/>
      <c r="Z67" s="352"/>
      <c r="AA67" s="578"/>
      <c r="AB67" s="354"/>
      <c r="AC67" s="558" t="s">
        <v>146</v>
      </c>
      <c r="AD67" s="213" t="s">
        <v>150</v>
      </c>
      <c r="AE67" s="485">
        <v>660</v>
      </c>
      <c r="AF67" s="488">
        <v>730</v>
      </c>
      <c r="AG67" s="484" t="s">
        <v>146</v>
      </c>
      <c r="AH67" s="341" t="s">
        <v>151</v>
      </c>
      <c r="AI67" s="360">
        <v>1360</v>
      </c>
      <c r="AJ67" s="361">
        <v>1510</v>
      </c>
      <c r="AK67" s="480" t="s">
        <v>146</v>
      </c>
      <c r="AL67" s="565">
        <v>950</v>
      </c>
      <c r="AM67" s="480" t="s">
        <v>146</v>
      </c>
      <c r="AN67" s="568">
        <v>10</v>
      </c>
      <c r="AO67" s="558" t="s">
        <v>152</v>
      </c>
      <c r="AP67" s="559">
        <v>880</v>
      </c>
      <c r="AQ67" s="480" t="s">
        <v>146</v>
      </c>
      <c r="AR67" s="481">
        <v>10</v>
      </c>
      <c r="AS67" s="484" t="s">
        <v>152</v>
      </c>
      <c r="AT67" s="582" t="s">
        <v>154</v>
      </c>
      <c r="AU67" s="851" t="s">
        <v>154</v>
      </c>
      <c r="AV67" s="545" t="s">
        <v>154</v>
      </c>
      <c r="AW67" s="571" t="s">
        <v>154</v>
      </c>
      <c r="AX67" s="848" t="s">
        <v>152</v>
      </c>
      <c r="AY67" s="754" t="s">
        <v>270</v>
      </c>
      <c r="AZ67" s="161"/>
      <c r="BB67" s="152"/>
      <c r="BC67" s="152"/>
      <c r="BD67" s="152"/>
      <c r="BE67" s="152"/>
      <c r="BF67" s="152"/>
      <c r="BG67" s="152"/>
      <c r="BH67" s="152"/>
      <c r="BI67" s="152"/>
      <c r="BJ67" s="152"/>
      <c r="BK67" s="152"/>
      <c r="BL67" s="152"/>
      <c r="BM67" s="152"/>
    </row>
    <row r="68" spans="1:65" s="162" customFormat="1" ht="16.5" customHeight="1">
      <c r="A68" s="498"/>
      <c r="B68" s="580"/>
      <c r="C68" s="503"/>
      <c r="D68" s="214" t="s">
        <v>155</v>
      </c>
      <c r="E68" s="207"/>
      <c r="F68" s="425">
        <v>10310</v>
      </c>
      <c r="G68" s="419" t="s">
        <v>146</v>
      </c>
      <c r="H68" s="426">
        <v>90</v>
      </c>
      <c r="I68" s="427" t="s">
        <v>147</v>
      </c>
      <c r="J68" s="742"/>
      <c r="K68" s="744"/>
      <c r="L68" s="742"/>
      <c r="M68" s="774"/>
      <c r="N68" s="422" t="s">
        <v>146</v>
      </c>
      <c r="O68" s="428">
        <v>2260</v>
      </c>
      <c r="P68" s="429">
        <v>20</v>
      </c>
      <c r="Q68" s="578"/>
      <c r="R68" s="422"/>
      <c r="S68" s="350"/>
      <c r="T68" s="480"/>
      <c r="U68" s="343"/>
      <c r="V68" s="340"/>
      <c r="W68" s="505"/>
      <c r="X68" s="343"/>
      <c r="Y68" s="577"/>
      <c r="Z68" s="352"/>
      <c r="AA68" s="578"/>
      <c r="AB68" s="354"/>
      <c r="AC68" s="558"/>
      <c r="AD68" s="194" t="s">
        <v>156</v>
      </c>
      <c r="AE68" s="486"/>
      <c r="AF68" s="489"/>
      <c r="AG68" s="484"/>
      <c r="AH68" s="344" t="s">
        <v>157</v>
      </c>
      <c r="AI68" s="362">
        <v>830</v>
      </c>
      <c r="AJ68" s="363">
        <v>950</v>
      </c>
      <c r="AK68" s="480"/>
      <c r="AL68" s="566"/>
      <c r="AM68" s="480"/>
      <c r="AN68" s="569"/>
      <c r="AO68" s="558"/>
      <c r="AP68" s="560"/>
      <c r="AQ68" s="480"/>
      <c r="AR68" s="482"/>
      <c r="AS68" s="484"/>
      <c r="AT68" s="583"/>
      <c r="AU68" s="852"/>
      <c r="AV68" s="546"/>
      <c r="AW68" s="547"/>
      <c r="AX68" s="848"/>
      <c r="AY68" s="755"/>
      <c r="AZ68" s="161"/>
      <c r="BB68" s="152"/>
      <c r="BC68" s="152"/>
      <c r="BD68" s="152"/>
      <c r="BE68" s="152"/>
      <c r="BF68" s="152"/>
      <c r="BG68" s="152"/>
      <c r="BH68" s="152"/>
      <c r="BI68" s="152"/>
      <c r="BJ68" s="152"/>
      <c r="BK68" s="152"/>
      <c r="BL68" s="152"/>
      <c r="BM68" s="152"/>
    </row>
    <row r="69" spans="1:65" s="162" customFormat="1" ht="16.5" customHeight="1">
      <c r="A69" s="498"/>
      <c r="B69" s="580"/>
      <c r="C69" s="548" t="s">
        <v>158</v>
      </c>
      <c r="D69" s="214" t="s">
        <v>159</v>
      </c>
      <c r="E69" s="207"/>
      <c r="F69" s="425">
        <v>30160</v>
      </c>
      <c r="G69" s="419" t="s">
        <v>146</v>
      </c>
      <c r="H69" s="426">
        <v>270</v>
      </c>
      <c r="I69" s="427" t="s">
        <v>147</v>
      </c>
      <c r="J69" s="742"/>
      <c r="K69" s="744"/>
      <c r="L69" s="742"/>
      <c r="M69" s="774"/>
      <c r="N69" s="430"/>
      <c r="O69" s="352"/>
      <c r="P69" s="431"/>
      <c r="Q69" s="578"/>
      <c r="R69" s="422"/>
      <c r="S69" s="342"/>
      <c r="T69" s="480"/>
      <c r="U69" s="343"/>
      <c r="V69" s="340"/>
      <c r="W69" s="505"/>
      <c r="X69" s="343"/>
      <c r="Y69" s="577"/>
      <c r="Z69" s="352"/>
      <c r="AA69" s="578"/>
      <c r="AB69" s="354"/>
      <c r="AC69" s="558"/>
      <c r="AD69" s="194" t="s">
        <v>160</v>
      </c>
      <c r="AE69" s="486"/>
      <c r="AF69" s="489"/>
      <c r="AG69" s="484"/>
      <c r="AH69" s="344" t="s">
        <v>161</v>
      </c>
      <c r="AI69" s="362">
        <v>910</v>
      </c>
      <c r="AJ69" s="363">
        <v>1010</v>
      </c>
      <c r="AK69" s="480"/>
      <c r="AL69" s="566"/>
      <c r="AM69" s="480"/>
      <c r="AN69" s="569"/>
      <c r="AO69" s="558"/>
      <c r="AP69" s="560"/>
      <c r="AQ69" s="480"/>
      <c r="AR69" s="482"/>
      <c r="AS69" s="484"/>
      <c r="AT69" s="856">
        <v>0.02</v>
      </c>
      <c r="AU69" s="858">
        <v>0.03</v>
      </c>
      <c r="AV69" s="554">
        <v>0.05</v>
      </c>
      <c r="AW69" s="526">
        <v>0.06</v>
      </c>
      <c r="AX69" s="848"/>
      <c r="AY69" s="776">
        <v>7.0000000000000007E-2</v>
      </c>
      <c r="AZ69" s="161"/>
      <c r="BB69" s="152"/>
      <c r="BC69" s="152"/>
      <c r="BD69" s="152"/>
      <c r="BE69" s="152"/>
      <c r="BF69" s="152"/>
      <c r="BG69" s="152"/>
      <c r="BH69" s="152"/>
      <c r="BI69" s="152"/>
      <c r="BJ69" s="152"/>
      <c r="BK69" s="152"/>
      <c r="BL69" s="152"/>
      <c r="BM69" s="152"/>
    </row>
    <row r="70" spans="1:65" s="162" customFormat="1" ht="16.5" customHeight="1">
      <c r="A70" s="498"/>
      <c r="B70" s="581"/>
      <c r="C70" s="549"/>
      <c r="D70" s="221" t="s">
        <v>162</v>
      </c>
      <c r="E70" s="207"/>
      <c r="F70" s="432">
        <v>60860</v>
      </c>
      <c r="G70" s="419" t="s">
        <v>146</v>
      </c>
      <c r="H70" s="433">
        <v>570</v>
      </c>
      <c r="I70" s="434" t="s">
        <v>147</v>
      </c>
      <c r="J70" s="742"/>
      <c r="K70" s="745"/>
      <c r="L70" s="742"/>
      <c r="M70" s="775"/>
      <c r="N70" s="430"/>
      <c r="O70" s="352"/>
      <c r="P70" s="431"/>
      <c r="Q70" s="578"/>
      <c r="R70" s="422"/>
      <c r="S70" s="342"/>
      <c r="T70" s="480"/>
      <c r="U70" s="343"/>
      <c r="V70" s="340"/>
      <c r="W70" s="505"/>
      <c r="X70" s="343"/>
      <c r="Y70" s="577"/>
      <c r="Z70" s="352"/>
      <c r="AA70" s="578"/>
      <c r="AB70" s="354"/>
      <c r="AC70" s="558"/>
      <c r="AD70" s="225" t="s">
        <v>163</v>
      </c>
      <c r="AE70" s="487"/>
      <c r="AF70" s="490"/>
      <c r="AG70" s="484"/>
      <c r="AH70" s="345" t="s">
        <v>164</v>
      </c>
      <c r="AI70" s="364">
        <v>950</v>
      </c>
      <c r="AJ70" s="365">
        <v>1040</v>
      </c>
      <c r="AK70" s="480"/>
      <c r="AL70" s="567"/>
      <c r="AM70" s="480"/>
      <c r="AN70" s="570"/>
      <c r="AO70" s="558"/>
      <c r="AP70" s="561"/>
      <c r="AQ70" s="480"/>
      <c r="AR70" s="483"/>
      <c r="AS70" s="484"/>
      <c r="AT70" s="857"/>
      <c r="AU70" s="859"/>
      <c r="AV70" s="555"/>
      <c r="AW70" s="527"/>
      <c r="AX70" s="848"/>
      <c r="AY70" s="777"/>
      <c r="AZ70" s="161"/>
      <c r="BB70" s="152"/>
      <c r="BC70" s="152"/>
      <c r="BD70" s="152"/>
      <c r="BE70" s="152"/>
      <c r="BF70" s="152"/>
      <c r="BG70" s="152"/>
      <c r="BH70" s="152"/>
      <c r="BI70" s="152"/>
      <c r="BJ70" s="152"/>
      <c r="BK70" s="152"/>
      <c r="BL70" s="152"/>
      <c r="BM70" s="152"/>
    </row>
    <row r="71" spans="1:65" s="162" customFormat="1" ht="16.5" customHeight="1">
      <c r="A71" s="498"/>
      <c r="B71" s="575" t="s">
        <v>197</v>
      </c>
      <c r="C71" s="502" t="s">
        <v>144</v>
      </c>
      <c r="D71" s="206" t="s">
        <v>145</v>
      </c>
      <c r="E71" s="207"/>
      <c r="F71" s="418">
        <v>7310</v>
      </c>
      <c r="G71" s="419" t="s">
        <v>146</v>
      </c>
      <c r="H71" s="420">
        <v>60</v>
      </c>
      <c r="I71" s="421" t="s">
        <v>147</v>
      </c>
      <c r="J71" s="742" t="s">
        <v>146</v>
      </c>
      <c r="K71" s="743">
        <v>1040</v>
      </c>
      <c r="L71" s="742" t="s">
        <v>146</v>
      </c>
      <c r="M71" s="773">
        <v>10</v>
      </c>
      <c r="N71" s="422"/>
      <c r="O71" s="423"/>
      <c r="P71" s="424"/>
      <c r="Q71" s="578"/>
      <c r="R71" s="422"/>
      <c r="S71" s="342"/>
      <c r="T71" s="480"/>
      <c r="U71" s="343"/>
      <c r="V71" s="340"/>
      <c r="W71" s="505"/>
      <c r="X71" s="343"/>
      <c r="Y71" s="577"/>
      <c r="Z71" s="352"/>
      <c r="AA71" s="578"/>
      <c r="AB71" s="354"/>
      <c r="AC71" s="558" t="s">
        <v>146</v>
      </c>
      <c r="AD71" s="213" t="s">
        <v>150</v>
      </c>
      <c r="AE71" s="485">
        <v>630</v>
      </c>
      <c r="AF71" s="488">
        <v>680</v>
      </c>
      <c r="AG71" s="484" t="s">
        <v>146</v>
      </c>
      <c r="AH71" s="341" t="s">
        <v>151</v>
      </c>
      <c r="AI71" s="360">
        <v>1210</v>
      </c>
      <c r="AJ71" s="361">
        <v>1360</v>
      </c>
      <c r="AK71" s="480" t="s">
        <v>146</v>
      </c>
      <c r="AL71" s="565">
        <v>900</v>
      </c>
      <c r="AM71" s="480" t="s">
        <v>146</v>
      </c>
      <c r="AN71" s="568">
        <v>10</v>
      </c>
      <c r="AO71" s="558" t="s">
        <v>152</v>
      </c>
      <c r="AP71" s="559">
        <v>830</v>
      </c>
      <c r="AQ71" s="480" t="s">
        <v>146</v>
      </c>
      <c r="AR71" s="481">
        <v>10</v>
      </c>
      <c r="AS71" s="484" t="s">
        <v>152</v>
      </c>
      <c r="AT71" s="582" t="s">
        <v>154</v>
      </c>
      <c r="AU71" s="851" t="s">
        <v>154</v>
      </c>
      <c r="AV71" s="545" t="s">
        <v>154</v>
      </c>
      <c r="AW71" s="571" t="s">
        <v>154</v>
      </c>
      <c r="AX71" s="848" t="s">
        <v>152</v>
      </c>
      <c r="AY71" s="754" t="s">
        <v>270</v>
      </c>
      <c r="AZ71" s="161"/>
      <c r="BB71" s="152"/>
      <c r="BC71" s="152"/>
      <c r="BD71" s="152"/>
      <c r="BE71" s="152"/>
      <c r="BF71" s="152"/>
      <c r="BG71" s="152"/>
      <c r="BH71" s="152"/>
      <c r="BI71" s="152"/>
      <c r="BJ71" s="152"/>
      <c r="BK71" s="152"/>
      <c r="BL71" s="152"/>
      <c r="BM71" s="152"/>
    </row>
    <row r="72" spans="1:65" s="162" customFormat="1" ht="16.5" customHeight="1">
      <c r="A72" s="498"/>
      <c r="B72" s="576"/>
      <c r="C72" s="503"/>
      <c r="D72" s="214" t="s">
        <v>155</v>
      </c>
      <c r="E72" s="207"/>
      <c r="F72" s="425">
        <v>10130</v>
      </c>
      <c r="G72" s="419" t="s">
        <v>146</v>
      </c>
      <c r="H72" s="426">
        <v>80</v>
      </c>
      <c r="I72" s="427" t="s">
        <v>147</v>
      </c>
      <c r="J72" s="742"/>
      <c r="K72" s="744"/>
      <c r="L72" s="742"/>
      <c r="M72" s="774"/>
      <c r="N72" s="422" t="s">
        <v>146</v>
      </c>
      <c r="O72" s="428">
        <v>2260</v>
      </c>
      <c r="P72" s="429">
        <v>20</v>
      </c>
      <c r="Q72" s="578"/>
      <c r="R72" s="422"/>
      <c r="S72" s="342"/>
      <c r="T72" s="480"/>
      <c r="U72" s="343"/>
      <c r="V72" s="340"/>
      <c r="W72" s="505"/>
      <c r="X72" s="343"/>
      <c r="Y72" s="577"/>
      <c r="Z72" s="352"/>
      <c r="AA72" s="578"/>
      <c r="AB72" s="354"/>
      <c r="AC72" s="558"/>
      <c r="AD72" s="194" t="s">
        <v>156</v>
      </c>
      <c r="AE72" s="486"/>
      <c r="AF72" s="489"/>
      <c r="AG72" s="484"/>
      <c r="AH72" s="344" t="s">
        <v>157</v>
      </c>
      <c r="AI72" s="362">
        <v>740</v>
      </c>
      <c r="AJ72" s="363">
        <v>830</v>
      </c>
      <c r="AK72" s="480"/>
      <c r="AL72" s="566"/>
      <c r="AM72" s="480"/>
      <c r="AN72" s="569"/>
      <c r="AO72" s="558"/>
      <c r="AP72" s="560"/>
      <c r="AQ72" s="480"/>
      <c r="AR72" s="482"/>
      <c r="AS72" s="484"/>
      <c r="AT72" s="583"/>
      <c r="AU72" s="852"/>
      <c r="AV72" s="546"/>
      <c r="AW72" s="547"/>
      <c r="AX72" s="848"/>
      <c r="AY72" s="755"/>
      <c r="AZ72" s="161"/>
      <c r="BB72" s="152"/>
      <c r="BC72" s="152"/>
      <c r="BD72" s="152"/>
      <c r="BE72" s="152"/>
      <c r="BF72" s="152"/>
      <c r="BG72" s="152"/>
      <c r="BH72" s="152"/>
      <c r="BI72" s="152"/>
      <c r="BJ72" s="152"/>
      <c r="BK72" s="152"/>
      <c r="BL72" s="152"/>
      <c r="BM72" s="152"/>
    </row>
    <row r="73" spans="1:65" s="162" customFormat="1" ht="16.5" customHeight="1">
      <c r="A73" s="498"/>
      <c r="B73" s="576"/>
      <c r="C73" s="548" t="s">
        <v>158</v>
      </c>
      <c r="D73" s="214" t="s">
        <v>159</v>
      </c>
      <c r="E73" s="207"/>
      <c r="F73" s="425">
        <v>29930</v>
      </c>
      <c r="G73" s="419" t="s">
        <v>146</v>
      </c>
      <c r="H73" s="426">
        <v>270</v>
      </c>
      <c r="I73" s="427" t="s">
        <v>147</v>
      </c>
      <c r="J73" s="742"/>
      <c r="K73" s="744"/>
      <c r="L73" s="742"/>
      <c r="M73" s="774"/>
      <c r="N73" s="430"/>
      <c r="O73" s="352"/>
      <c r="P73" s="431"/>
      <c r="Q73" s="578"/>
      <c r="R73" s="422"/>
      <c r="S73" s="342"/>
      <c r="T73" s="480"/>
      <c r="U73" s="343"/>
      <c r="V73" s="340"/>
      <c r="W73" s="505"/>
      <c r="X73" s="343"/>
      <c r="Y73" s="577"/>
      <c r="Z73" s="352"/>
      <c r="AA73" s="578"/>
      <c r="AB73" s="354"/>
      <c r="AC73" s="558"/>
      <c r="AD73" s="194" t="s">
        <v>160</v>
      </c>
      <c r="AE73" s="486"/>
      <c r="AF73" s="489"/>
      <c r="AG73" s="484"/>
      <c r="AH73" s="344" t="s">
        <v>161</v>
      </c>
      <c r="AI73" s="362">
        <v>830</v>
      </c>
      <c r="AJ73" s="363">
        <v>910</v>
      </c>
      <c r="AK73" s="480"/>
      <c r="AL73" s="566"/>
      <c r="AM73" s="480"/>
      <c r="AN73" s="569"/>
      <c r="AO73" s="558"/>
      <c r="AP73" s="560"/>
      <c r="AQ73" s="480"/>
      <c r="AR73" s="482"/>
      <c r="AS73" s="484"/>
      <c r="AT73" s="856">
        <v>0.02</v>
      </c>
      <c r="AU73" s="858">
        <v>0.03</v>
      </c>
      <c r="AV73" s="554">
        <v>0.05</v>
      </c>
      <c r="AW73" s="526">
        <v>0.06</v>
      </c>
      <c r="AX73" s="848"/>
      <c r="AY73" s="776">
        <v>7.0000000000000007E-2</v>
      </c>
      <c r="AZ73" s="161"/>
      <c r="BB73" s="152"/>
      <c r="BC73" s="152"/>
      <c r="BD73" s="152"/>
      <c r="BE73" s="152"/>
      <c r="BF73" s="152"/>
      <c r="BG73" s="152"/>
      <c r="BH73" s="152"/>
      <c r="BI73" s="152"/>
      <c r="BJ73" s="152"/>
      <c r="BK73" s="152"/>
      <c r="BL73" s="152"/>
      <c r="BM73" s="152"/>
    </row>
    <row r="74" spans="1:65" s="162" customFormat="1" ht="16.5" customHeight="1">
      <c r="A74" s="499"/>
      <c r="B74" s="586"/>
      <c r="C74" s="549"/>
      <c r="D74" s="221" t="s">
        <v>162</v>
      </c>
      <c r="E74" s="207"/>
      <c r="F74" s="432">
        <v>60600</v>
      </c>
      <c r="G74" s="419" t="s">
        <v>146</v>
      </c>
      <c r="H74" s="433">
        <v>570</v>
      </c>
      <c r="I74" s="434" t="s">
        <v>147</v>
      </c>
      <c r="J74" s="742"/>
      <c r="K74" s="745"/>
      <c r="L74" s="742"/>
      <c r="M74" s="775"/>
      <c r="N74" s="430"/>
      <c r="O74" s="352"/>
      <c r="P74" s="431"/>
      <c r="Q74" s="578"/>
      <c r="R74" s="422"/>
      <c r="S74" s="356"/>
      <c r="T74" s="480"/>
      <c r="U74" s="357"/>
      <c r="V74" s="340"/>
      <c r="W74" s="505"/>
      <c r="X74" s="357"/>
      <c r="Y74" s="577"/>
      <c r="Z74" s="358"/>
      <c r="AA74" s="578"/>
      <c r="AB74" s="359"/>
      <c r="AC74" s="558"/>
      <c r="AD74" s="225" t="s">
        <v>163</v>
      </c>
      <c r="AE74" s="487"/>
      <c r="AF74" s="490"/>
      <c r="AG74" s="484"/>
      <c r="AH74" s="345" t="s">
        <v>164</v>
      </c>
      <c r="AI74" s="364">
        <v>830</v>
      </c>
      <c r="AJ74" s="365">
        <v>950</v>
      </c>
      <c r="AK74" s="480"/>
      <c r="AL74" s="567"/>
      <c r="AM74" s="480"/>
      <c r="AN74" s="570"/>
      <c r="AO74" s="558"/>
      <c r="AP74" s="561"/>
      <c r="AQ74" s="480"/>
      <c r="AR74" s="483"/>
      <c r="AS74" s="484"/>
      <c r="AT74" s="857"/>
      <c r="AU74" s="859"/>
      <c r="AV74" s="555"/>
      <c r="AW74" s="527"/>
      <c r="AX74" s="848"/>
      <c r="AY74" s="777"/>
      <c r="AZ74" s="161"/>
      <c r="BB74" s="152"/>
      <c r="BC74" s="152"/>
      <c r="BD74" s="152"/>
      <c r="BE74" s="152"/>
      <c r="BF74" s="152"/>
      <c r="BG74" s="152"/>
      <c r="BH74" s="152"/>
      <c r="BI74" s="152"/>
      <c r="BJ74" s="152"/>
      <c r="BK74" s="152"/>
      <c r="BL74" s="152"/>
      <c r="BM74" s="152"/>
    </row>
    <row r="75" spans="1:65" s="157" customFormat="1" ht="16.5" customHeight="1">
      <c r="A75" s="476" t="s">
        <v>198</v>
      </c>
      <c r="B75" s="542" t="s">
        <v>143</v>
      </c>
      <c r="C75" s="502" t="s">
        <v>144</v>
      </c>
      <c r="D75" s="206" t="s">
        <v>145</v>
      </c>
      <c r="E75" s="207"/>
      <c r="F75" s="418">
        <v>26190</v>
      </c>
      <c r="G75" s="419" t="s">
        <v>146</v>
      </c>
      <c r="H75" s="420">
        <v>250</v>
      </c>
      <c r="I75" s="421" t="s">
        <v>147</v>
      </c>
      <c r="J75" s="742" t="s">
        <v>146</v>
      </c>
      <c r="K75" s="743">
        <v>9020</v>
      </c>
      <c r="L75" s="742" t="s">
        <v>146</v>
      </c>
      <c r="M75" s="773">
        <v>90</v>
      </c>
      <c r="N75" s="422"/>
      <c r="O75" s="423"/>
      <c r="P75" s="424"/>
      <c r="Q75" s="578" t="s">
        <v>148</v>
      </c>
      <c r="R75" s="422"/>
      <c r="S75" s="338"/>
      <c r="T75" s="480" t="s">
        <v>146</v>
      </c>
      <c r="U75" s="339"/>
      <c r="V75" s="340"/>
      <c r="W75" s="505" t="s">
        <v>149</v>
      </c>
      <c r="X75" s="339"/>
      <c r="Y75" s="480" t="s">
        <v>146</v>
      </c>
      <c r="Z75" s="478">
        <v>8160</v>
      </c>
      <c r="AA75" s="480" t="s">
        <v>146</v>
      </c>
      <c r="AB75" s="481">
        <v>80</v>
      </c>
      <c r="AC75" s="484" t="s">
        <v>146</v>
      </c>
      <c r="AD75" s="213" t="s">
        <v>150</v>
      </c>
      <c r="AE75" s="485">
        <v>1990</v>
      </c>
      <c r="AF75" s="488">
        <v>2190</v>
      </c>
      <c r="AG75" s="484" t="s">
        <v>146</v>
      </c>
      <c r="AH75" s="341" t="s">
        <v>151</v>
      </c>
      <c r="AI75" s="360">
        <v>3980</v>
      </c>
      <c r="AJ75" s="361">
        <v>4440</v>
      </c>
      <c r="AK75" s="480" t="s">
        <v>146</v>
      </c>
      <c r="AL75" s="565">
        <v>7820</v>
      </c>
      <c r="AM75" s="480" t="s">
        <v>148</v>
      </c>
      <c r="AN75" s="568">
        <v>70</v>
      </c>
      <c r="AO75" s="558" t="s">
        <v>152</v>
      </c>
      <c r="AP75" s="559">
        <v>7340</v>
      </c>
      <c r="AQ75" s="480" t="s">
        <v>146</v>
      </c>
      <c r="AR75" s="481">
        <v>70</v>
      </c>
      <c r="AS75" s="484" t="s">
        <v>152</v>
      </c>
      <c r="AT75" s="582" t="s">
        <v>154</v>
      </c>
      <c r="AU75" s="851" t="s">
        <v>154</v>
      </c>
      <c r="AV75" s="545" t="s">
        <v>154</v>
      </c>
      <c r="AW75" s="571" t="s">
        <v>154</v>
      </c>
      <c r="AX75" s="848" t="s">
        <v>152</v>
      </c>
      <c r="AY75" s="754" t="s">
        <v>270</v>
      </c>
      <c r="AZ75" s="161"/>
      <c r="BB75" s="152"/>
      <c r="BC75" s="152"/>
      <c r="BD75" s="152"/>
      <c r="BE75" s="152"/>
      <c r="BF75" s="152"/>
      <c r="BG75" s="152"/>
      <c r="BH75" s="152"/>
      <c r="BI75" s="152"/>
      <c r="BJ75" s="152"/>
      <c r="BK75" s="152"/>
      <c r="BL75" s="152"/>
      <c r="BM75" s="152"/>
    </row>
    <row r="76" spans="1:65" s="157" customFormat="1" ht="16.5" customHeight="1">
      <c r="A76" s="498"/>
      <c r="B76" s="501"/>
      <c r="C76" s="503"/>
      <c r="D76" s="214" t="s">
        <v>155</v>
      </c>
      <c r="E76" s="207"/>
      <c r="F76" s="425">
        <v>31560</v>
      </c>
      <c r="G76" s="419" t="s">
        <v>146</v>
      </c>
      <c r="H76" s="426">
        <v>300</v>
      </c>
      <c r="I76" s="427" t="s">
        <v>147</v>
      </c>
      <c r="J76" s="742"/>
      <c r="K76" s="744"/>
      <c r="L76" s="742"/>
      <c r="M76" s="774"/>
      <c r="N76" s="422" t="s">
        <v>146</v>
      </c>
      <c r="O76" s="428">
        <v>2190</v>
      </c>
      <c r="P76" s="429">
        <v>20</v>
      </c>
      <c r="Q76" s="578"/>
      <c r="R76" s="422"/>
      <c r="S76" s="342"/>
      <c r="T76" s="480"/>
      <c r="U76" s="343"/>
      <c r="V76" s="340"/>
      <c r="W76" s="505"/>
      <c r="X76" s="343"/>
      <c r="Y76" s="480"/>
      <c r="Z76" s="479"/>
      <c r="AA76" s="480"/>
      <c r="AB76" s="482"/>
      <c r="AC76" s="484"/>
      <c r="AD76" s="194" t="s">
        <v>156</v>
      </c>
      <c r="AE76" s="486"/>
      <c r="AF76" s="489"/>
      <c r="AG76" s="484"/>
      <c r="AH76" s="344" t="s">
        <v>157</v>
      </c>
      <c r="AI76" s="362">
        <v>2490</v>
      </c>
      <c r="AJ76" s="363">
        <v>2780</v>
      </c>
      <c r="AK76" s="480"/>
      <c r="AL76" s="566"/>
      <c r="AM76" s="480"/>
      <c r="AN76" s="569"/>
      <c r="AO76" s="558"/>
      <c r="AP76" s="560"/>
      <c r="AQ76" s="480"/>
      <c r="AR76" s="482"/>
      <c r="AS76" s="484"/>
      <c r="AT76" s="583"/>
      <c r="AU76" s="852"/>
      <c r="AV76" s="546"/>
      <c r="AW76" s="547"/>
      <c r="AX76" s="848"/>
      <c r="AY76" s="755"/>
      <c r="AZ76" s="161"/>
      <c r="BA76" s="161"/>
      <c r="BB76" s="152"/>
      <c r="BC76" s="152"/>
      <c r="BD76" s="152"/>
      <c r="BE76" s="152"/>
      <c r="BF76" s="152"/>
      <c r="BG76" s="152"/>
      <c r="BH76" s="152"/>
      <c r="BI76" s="152"/>
      <c r="BJ76" s="152"/>
      <c r="BK76" s="152"/>
      <c r="BL76" s="152"/>
      <c r="BM76" s="152"/>
    </row>
    <row r="77" spans="1:65" s="157" customFormat="1" ht="16.5" customHeight="1">
      <c r="A77" s="498"/>
      <c r="B77" s="501"/>
      <c r="C77" s="548" t="s">
        <v>158</v>
      </c>
      <c r="D77" s="214" t="s">
        <v>159</v>
      </c>
      <c r="E77" s="207"/>
      <c r="F77" s="425">
        <v>56710</v>
      </c>
      <c r="G77" s="419" t="s">
        <v>146</v>
      </c>
      <c r="H77" s="426">
        <v>530</v>
      </c>
      <c r="I77" s="427" t="s">
        <v>147</v>
      </c>
      <c r="J77" s="742"/>
      <c r="K77" s="744"/>
      <c r="L77" s="742"/>
      <c r="M77" s="774"/>
      <c r="N77" s="430"/>
      <c r="O77" s="352"/>
      <c r="P77" s="431"/>
      <c r="Q77" s="578"/>
      <c r="R77" s="422"/>
      <c r="S77" s="342"/>
      <c r="T77" s="480"/>
      <c r="U77" s="343"/>
      <c r="V77" s="340"/>
      <c r="W77" s="505"/>
      <c r="X77" s="343"/>
      <c r="Y77" s="480" t="s">
        <v>146</v>
      </c>
      <c r="Z77" s="550">
        <v>10940</v>
      </c>
      <c r="AA77" s="480"/>
      <c r="AB77" s="482"/>
      <c r="AC77" s="484"/>
      <c r="AD77" s="194" t="s">
        <v>160</v>
      </c>
      <c r="AE77" s="486"/>
      <c r="AF77" s="489"/>
      <c r="AG77" s="484"/>
      <c r="AH77" s="344" t="s">
        <v>161</v>
      </c>
      <c r="AI77" s="362">
        <v>2750</v>
      </c>
      <c r="AJ77" s="363">
        <v>3040</v>
      </c>
      <c r="AK77" s="480"/>
      <c r="AL77" s="566"/>
      <c r="AM77" s="480"/>
      <c r="AN77" s="569"/>
      <c r="AO77" s="558"/>
      <c r="AP77" s="560"/>
      <c r="AQ77" s="480"/>
      <c r="AR77" s="482"/>
      <c r="AS77" s="484"/>
      <c r="AT77" s="856">
        <v>0.01</v>
      </c>
      <c r="AU77" s="858">
        <v>0.03</v>
      </c>
      <c r="AV77" s="554">
        <v>0.04</v>
      </c>
      <c r="AW77" s="526">
        <v>0.05</v>
      </c>
      <c r="AX77" s="848"/>
      <c r="AY77" s="776">
        <v>0.06</v>
      </c>
      <c r="AZ77" s="161"/>
      <c r="BB77" s="152"/>
      <c r="BC77" s="152"/>
      <c r="BD77" s="152"/>
      <c r="BE77" s="152"/>
      <c r="BF77" s="152"/>
      <c r="BG77" s="152"/>
      <c r="BH77" s="152"/>
      <c r="BI77" s="152"/>
      <c r="BJ77" s="152"/>
      <c r="BK77" s="152"/>
      <c r="BL77" s="152"/>
      <c r="BM77" s="152"/>
    </row>
    <row r="78" spans="1:65" s="157" customFormat="1" ht="16.5" customHeight="1">
      <c r="A78" s="498"/>
      <c r="B78" s="501"/>
      <c r="C78" s="549"/>
      <c r="D78" s="221" t="s">
        <v>162</v>
      </c>
      <c r="E78" s="207"/>
      <c r="F78" s="432">
        <v>90760</v>
      </c>
      <c r="G78" s="419" t="s">
        <v>146</v>
      </c>
      <c r="H78" s="433">
        <v>870</v>
      </c>
      <c r="I78" s="434" t="s">
        <v>147</v>
      </c>
      <c r="J78" s="742"/>
      <c r="K78" s="745"/>
      <c r="L78" s="742"/>
      <c r="M78" s="775"/>
      <c r="N78" s="430"/>
      <c r="O78" s="352"/>
      <c r="P78" s="431"/>
      <c r="Q78" s="578"/>
      <c r="R78" s="422"/>
      <c r="S78" s="342"/>
      <c r="T78" s="480"/>
      <c r="U78" s="343"/>
      <c r="V78" s="340"/>
      <c r="W78" s="505"/>
      <c r="X78" s="343"/>
      <c r="Y78" s="480"/>
      <c r="Z78" s="551"/>
      <c r="AA78" s="480"/>
      <c r="AB78" s="483"/>
      <c r="AC78" s="484"/>
      <c r="AD78" s="225" t="s">
        <v>163</v>
      </c>
      <c r="AE78" s="487"/>
      <c r="AF78" s="490"/>
      <c r="AG78" s="484"/>
      <c r="AH78" s="345" t="s">
        <v>164</v>
      </c>
      <c r="AI78" s="364">
        <v>2820</v>
      </c>
      <c r="AJ78" s="365">
        <v>3110</v>
      </c>
      <c r="AK78" s="480"/>
      <c r="AL78" s="567"/>
      <c r="AM78" s="480"/>
      <c r="AN78" s="570"/>
      <c r="AO78" s="558"/>
      <c r="AP78" s="561"/>
      <c r="AQ78" s="480"/>
      <c r="AR78" s="483"/>
      <c r="AS78" s="484"/>
      <c r="AT78" s="857"/>
      <c r="AU78" s="859"/>
      <c r="AV78" s="555"/>
      <c r="AW78" s="527"/>
      <c r="AX78" s="848"/>
      <c r="AY78" s="777"/>
      <c r="AZ78" s="161"/>
      <c r="BA78" s="161"/>
      <c r="BB78" s="152"/>
      <c r="BC78" s="152"/>
      <c r="BD78" s="152"/>
      <c r="BE78" s="152"/>
      <c r="BF78" s="152"/>
      <c r="BG78" s="152"/>
      <c r="BH78" s="152"/>
      <c r="BI78" s="152"/>
      <c r="BJ78" s="152"/>
      <c r="BK78" s="152"/>
      <c r="BL78" s="152"/>
      <c r="BM78" s="152"/>
    </row>
    <row r="79" spans="1:65" s="157" customFormat="1" ht="16.5" customHeight="1">
      <c r="A79" s="498"/>
      <c r="B79" s="542" t="s">
        <v>165</v>
      </c>
      <c r="C79" s="502" t="s">
        <v>144</v>
      </c>
      <c r="D79" s="206" t="s">
        <v>145</v>
      </c>
      <c r="E79" s="207"/>
      <c r="F79" s="418">
        <v>19150</v>
      </c>
      <c r="G79" s="419" t="s">
        <v>146</v>
      </c>
      <c r="H79" s="420">
        <v>180</v>
      </c>
      <c r="I79" s="421" t="s">
        <v>147</v>
      </c>
      <c r="J79" s="742" t="s">
        <v>146</v>
      </c>
      <c r="K79" s="743">
        <v>6010</v>
      </c>
      <c r="L79" s="742" t="s">
        <v>146</v>
      </c>
      <c r="M79" s="773">
        <v>60</v>
      </c>
      <c r="N79" s="422"/>
      <c r="O79" s="423"/>
      <c r="P79" s="424"/>
      <c r="Q79" s="578"/>
      <c r="R79" s="422"/>
      <c r="S79" s="342"/>
      <c r="T79" s="480"/>
      <c r="U79" s="343"/>
      <c r="V79" s="340"/>
      <c r="W79" s="505"/>
      <c r="X79" s="343"/>
      <c r="Y79" s="480" t="s">
        <v>146</v>
      </c>
      <c r="Z79" s="478">
        <v>6070</v>
      </c>
      <c r="AA79" s="480" t="s">
        <v>146</v>
      </c>
      <c r="AB79" s="481">
        <v>50</v>
      </c>
      <c r="AC79" s="484" t="s">
        <v>146</v>
      </c>
      <c r="AD79" s="213" t="s">
        <v>150</v>
      </c>
      <c r="AE79" s="485">
        <v>1390</v>
      </c>
      <c r="AF79" s="488">
        <v>1510</v>
      </c>
      <c r="AG79" s="484" t="s">
        <v>146</v>
      </c>
      <c r="AH79" s="341" t="s">
        <v>151</v>
      </c>
      <c r="AI79" s="360">
        <v>2750</v>
      </c>
      <c r="AJ79" s="361">
        <v>3070</v>
      </c>
      <c r="AK79" s="480" t="s">
        <v>146</v>
      </c>
      <c r="AL79" s="565">
        <v>5210</v>
      </c>
      <c r="AM79" s="480" t="s">
        <v>148</v>
      </c>
      <c r="AN79" s="568">
        <v>50</v>
      </c>
      <c r="AO79" s="558" t="s">
        <v>152</v>
      </c>
      <c r="AP79" s="559">
        <v>4890</v>
      </c>
      <c r="AQ79" s="480" t="s">
        <v>146</v>
      </c>
      <c r="AR79" s="481">
        <v>50</v>
      </c>
      <c r="AS79" s="484" t="s">
        <v>152</v>
      </c>
      <c r="AT79" s="582" t="s">
        <v>154</v>
      </c>
      <c r="AU79" s="851" t="s">
        <v>154</v>
      </c>
      <c r="AV79" s="545" t="s">
        <v>154</v>
      </c>
      <c r="AW79" s="571" t="s">
        <v>154</v>
      </c>
      <c r="AX79" s="848" t="s">
        <v>152</v>
      </c>
      <c r="AY79" s="754" t="s">
        <v>270</v>
      </c>
      <c r="AZ79" s="161"/>
      <c r="BB79" s="152"/>
      <c r="BC79" s="152"/>
      <c r="BD79" s="152"/>
      <c r="BE79" s="152"/>
      <c r="BF79" s="152"/>
      <c r="BG79" s="152"/>
      <c r="BH79" s="152"/>
      <c r="BI79" s="152"/>
      <c r="BJ79" s="152"/>
      <c r="BK79" s="152"/>
      <c r="BL79" s="152"/>
      <c r="BM79" s="152"/>
    </row>
    <row r="80" spans="1:65" s="157" customFormat="1" ht="16.5" customHeight="1">
      <c r="A80" s="498"/>
      <c r="B80" s="501"/>
      <c r="C80" s="503"/>
      <c r="D80" s="214" t="s">
        <v>155</v>
      </c>
      <c r="E80" s="207"/>
      <c r="F80" s="425">
        <v>23560</v>
      </c>
      <c r="G80" s="419" t="s">
        <v>146</v>
      </c>
      <c r="H80" s="426">
        <v>220</v>
      </c>
      <c r="I80" s="427" t="s">
        <v>147</v>
      </c>
      <c r="J80" s="742"/>
      <c r="K80" s="744"/>
      <c r="L80" s="742"/>
      <c r="M80" s="774"/>
      <c r="N80" s="422" t="s">
        <v>146</v>
      </c>
      <c r="O80" s="428">
        <v>2190</v>
      </c>
      <c r="P80" s="429">
        <v>20</v>
      </c>
      <c r="Q80" s="578"/>
      <c r="R80" s="422"/>
      <c r="S80" s="342"/>
      <c r="T80" s="480"/>
      <c r="U80" s="343"/>
      <c r="V80" s="340"/>
      <c r="W80" s="505"/>
      <c r="X80" s="343"/>
      <c r="Y80" s="480"/>
      <c r="Z80" s="479"/>
      <c r="AA80" s="480"/>
      <c r="AB80" s="482"/>
      <c r="AC80" s="484"/>
      <c r="AD80" s="194" t="s">
        <v>156</v>
      </c>
      <c r="AE80" s="486"/>
      <c r="AF80" s="489"/>
      <c r="AG80" s="484"/>
      <c r="AH80" s="344" t="s">
        <v>157</v>
      </c>
      <c r="AI80" s="362">
        <v>1720</v>
      </c>
      <c r="AJ80" s="363">
        <v>1920</v>
      </c>
      <c r="AK80" s="480"/>
      <c r="AL80" s="566"/>
      <c r="AM80" s="480"/>
      <c r="AN80" s="569"/>
      <c r="AO80" s="558"/>
      <c r="AP80" s="560"/>
      <c r="AQ80" s="480"/>
      <c r="AR80" s="482"/>
      <c r="AS80" s="484"/>
      <c r="AT80" s="583"/>
      <c r="AU80" s="852"/>
      <c r="AV80" s="546"/>
      <c r="AW80" s="547"/>
      <c r="AX80" s="848"/>
      <c r="AY80" s="755"/>
      <c r="AZ80" s="161"/>
      <c r="BA80" s="161"/>
      <c r="BB80" s="152"/>
      <c r="BC80" s="152"/>
      <c r="BD80" s="152"/>
      <c r="BE80" s="152"/>
      <c r="BF80" s="152"/>
      <c r="BG80" s="152"/>
      <c r="BH80" s="152"/>
      <c r="BI80" s="152"/>
      <c r="BJ80" s="152"/>
      <c r="BK80" s="152"/>
      <c r="BL80" s="152"/>
      <c r="BM80" s="152"/>
    </row>
    <row r="81" spans="1:65" s="157" customFormat="1" ht="16.5" customHeight="1">
      <c r="A81" s="498"/>
      <c r="B81" s="501"/>
      <c r="C81" s="548" t="s">
        <v>158</v>
      </c>
      <c r="D81" s="214" t="s">
        <v>159</v>
      </c>
      <c r="E81" s="207"/>
      <c r="F81" s="425">
        <v>46610</v>
      </c>
      <c r="G81" s="419" t="s">
        <v>146</v>
      </c>
      <c r="H81" s="426">
        <v>430</v>
      </c>
      <c r="I81" s="427" t="s">
        <v>147</v>
      </c>
      <c r="J81" s="742"/>
      <c r="K81" s="744"/>
      <c r="L81" s="742"/>
      <c r="M81" s="774"/>
      <c r="N81" s="430"/>
      <c r="O81" s="352"/>
      <c r="P81" s="431"/>
      <c r="Q81" s="578"/>
      <c r="R81" s="422"/>
      <c r="S81" s="346"/>
      <c r="T81" s="480"/>
      <c r="U81" s="343"/>
      <c r="V81" s="340"/>
      <c r="W81" s="505"/>
      <c r="X81" s="343"/>
      <c r="Y81" s="480" t="s">
        <v>146</v>
      </c>
      <c r="Z81" s="550">
        <v>7960</v>
      </c>
      <c r="AA81" s="480"/>
      <c r="AB81" s="482"/>
      <c r="AC81" s="484"/>
      <c r="AD81" s="194" t="s">
        <v>160</v>
      </c>
      <c r="AE81" s="486"/>
      <c r="AF81" s="489"/>
      <c r="AG81" s="484"/>
      <c r="AH81" s="344" t="s">
        <v>161</v>
      </c>
      <c r="AI81" s="362">
        <v>1880</v>
      </c>
      <c r="AJ81" s="363">
        <v>2100</v>
      </c>
      <c r="AK81" s="480"/>
      <c r="AL81" s="566"/>
      <c r="AM81" s="480"/>
      <c r="AN81" s="569"/>
      <c r="AO81" s="558"/>
      <c r="AP81" s="560"/>
      <c r="AQ81" s="480"/>
      <c r="AR81" s="482"/>
      <c r="AS81" s="484"/>
      <c r="AT81" s="856">
        <v>0.01</v>
      </c>
      <c r="AU81" s="858">
        <v>0.03</v>
      </c>
      <c r="AV81" s="554">
        <v>0.04</v>
      </c>
      <c r="AW81" s="526">
        <v>0.05</v>
      </c>
      <c r="AX81" s="848"/>
      <c r="AY81" s="776">
        <v>0.06</v>
      </c>
      <c r="AZ81" s="161"/>
      <c r="BB81" s="152"/>
      <c r="BC81" s="152"/>
      <c r="BD81" s="152"/>
      <c r="BE81" s="152"/>
      <c r="BF81" s="152"/>
      <c r="BG81" s="152"/>
      <c r="BH81" s="152"/>
      <c r="BI81" s="152"/>
      <c r="BJ81" s="152"/>
      <c r="BK81" s="152"/>
      <c r="BL81" s="152"/>
      <c r="BM81" s="152"/>
    </row>
    <row r="82" spans="1:65" s="157" customFormat="1" ht="16.5" customHeight="1">
      <c r="A82" s="498"/>
      <c r="B82" s="501"/>
      <c r="C82" s="549"/>
      <c r="D82" s="221" t="s">
        <v>162</v>
      </c>
      <c r="E82" s="207"/>
      <c r="F82" s="432">
        <v>79190</v>
      </c>
      <c r="G82" s="419" t="s">
        <v>146</v>
      </c>
      <c r="H82" s="433">
        <v>750</v>
      </c>
      <c r="I82" s="434" t="s">
        <v>147</v>
      </c>
      <c r="J82" s="742"/>
      <c r="K82" s="745"/>
      <c r="L82" s="742"/>
      <c r="M82" s="775"/>
      <c r="N82" s="430"/>
      <c r="O82" s="352"/>
      <c r="P82" s="431"/>
      <c r="Q82" s="578"/>
      <c r="R82" s="422"/>
      <c r="S82" s="346"/>
      <c r="T82" s="480"/>
      <c r="U82" s="343"/>
      <c r="V82" s="340"/>
      <c r="W82" s="505"/>
      <c r="X82" s="343"/>
      <c r="Y82" s="480"/>
      <c r="Z82" s="551"/>
      <c r="AA82" s="480"/>
      <c r="AB82" s="483"/>
      <c r="AC82" s="484"/>
      <c r="AD82" s="225" t="s">
        <v>163</v>
      </c>
      <c r="AE82" s="487"/>
      <c r="AF82" s="490"/>
      <c r="AG82" s="484"/>
      <c r="AH82" s="345" t="s">
        <v>164</v>
      </c>
      <c r="AI82" s="364">
        <v>1950</v>
      </c>
      <c r="AJ82" s="365">
        <v>2160</v>
      </c>
      <c r="AK82" s="480"/>
      <c r="AL82" s="567"/>
      <c r="AM82" s="480"/>
      <c r="AN82" s="570"/>
      <c r="AO82" s="558"/>
      <c r="AP82" s="561"/>
      <c r="AQ82" s="480"/>
      <c r="AR82" s="483"/>
      <c r="AS82" s="484"/>
      <c r="AT82" s="857"/>
      <c r="AU82" s="859"/>
      <c r="AV82" s="555"/>
      <c r="AW82" s="527"/>
      <c r="AX82" s="848"/>
      <c r="AY82" s="777"/>
      <c r="AZ82" s="161"/>
      <c r="BA82" s="161"/>
      <c r="BB82" s="152"/>
      <c r="BC82" s="152"/>
      <c r="BD82" s="152"/>
      <c r="BE82" s="152"/>
      <c r="BF82" s="152"/>
      <c r="BG82" s="152"/>
      <c r="BH82" s="152"/>
      <c r="BI82" s="152"/>
      <c r="BJ82" s="152"/>
      <c r="BK82" s="152"/>
      <c r="BL82" s="152"/>
      <c r="BM82" s="152"/>
    </row>
    <row r="83" spans="1:65" s="162" customFormat="1" ht="16.5" customHeight="1">
      <c r="A83" s="498"/>
      <c r="B83" s="574" t="s">
        <v>166</v>
      </c>
      <c r="C83" s="502" t="s">
        <v>144</v>
      </c>
      <c r="D83" s="206" t="s">
        <v>145</v>
      </c>
      <c r="E83" s="207"/>
      <c r="F83" s="418">
        <v>15700</v>
      </c>
      <c r="G83" s="419" t="s">
        <v>146</v>
      </c>
      <c r="H83" s="420">
        <v>140</v>
      </c>
      <c r="I83" s="421" t="s">
        <v>147</v>
      </c>
      <c r="J83" s="742" t="s">
        <v>146</v>
      </c>
      <c r="K83" s="743">
        <v>4510</v>
      </c>
      <c r="L83" s="742" t="s">
        <v>146</v>
      </c>
      <c r="M83" s="773">
        <v>40</v>
      </c>
      <c r="N83" s="422"/>
      <c r="O83" s="423"/>
      <c r="P83" s="424"/>
      <c r="Q83" s="578"/>
      <c r="R83" s="422"/>
      <c r="S83" s="346"/>
      <c r="T83" s="480"/>
      <c r="U83" s="343"/>
      <c r="V83" s="340"/>
      <c r="W83" s="505"/>
      <c r="X83" s="343"/>
      <c r="Y83" s="480" t="s">
        <v>146</v>
      </c>
      <c r="Z83" s="478">
        <v>5020</v>
      </c>
      <c r="AA83" s="480" t="s">
        <v>146</v>
      </c>
      <c r="AB83" s="481">
        <v>40</v>
      </c>
      <c r="AC83" s="484" t="s">
        <v>146</v>
      </c>
      <c r="AD83" s="213" t="s">
        <v>150</v>
      </c>
      <c r="AE83" s="485">
        <v>1210</v>
      </c>
      <c r="AF83" s="488">
        <v>1340</v>
      </c>
      <c r="AG83" s="484" t="s">
        <v>146</v>
      </c>
      <c r="AH83" s="341" t="s">
        <v>151</v>
      </c>
      <c r="AI83" s="360">
        <v>2470</v>
      </c>
      <c r="AJ83" s="361">
        <v>2750</v>
      </c>
      <c r="AK83" s="480" t="s">
        <v>146</v>
      </c>
      <c r="AL83" s="565">
        <v>3910</v>
      </c>
      <c r="AM83" s="480" t="s">
        <v>148</v>
      </c>
      <c r="AN83" s="568">
        <v>40</v>
      </c>
      <c r="AO83" s="558" t="s">
        <v>152</v>
      </c>
      <c r="AP83" s="559">
        <v>3670</v>
      </c>
      <c r="AQ83" s="480" t="s">
        <v>146</v>
      </c>
      <c r="AR83" s="481">
        <v>40</v>
      </c>
      <c r="AS83" s="484" t="s">
        <v>152</v>
      </c>
      <c r="AT83" s="582" t="s">
        <v>154</v>
      </c>
      <c r="AU83" s="851" t="s">
        <v>154</v>
      </c>
      <c r="AV83" s="545" t="s">
        <v>154</v>
      </c>
      <c r="AW83" s="571" t="s">
        <v>154</v>
      </c>
      <c r="AX83" s="848" t="s">
        <v>152</v>
      </c>
      <c r="AY83" s="754" t="s">
        <v>270</v>
      </c>
      <c r="AZ83" s="161"/>
      <c r="BB83" s="152"/>
      <c r="BC83" s="152"/>
      <c r="BD83" s="152"/>
      <c r="BE83" s="152"/>
      <c r="BF83" s="152"/>
      <c r="BG83" s="152"/>
      <c r="BH83" s="152"/>
      <c r="BI83" s="152"/>
      <c r="BJ83" s="152"/>
      <c r="BK83" s="152"/>
      <c r="BL83" s="152"/>
      <c r="BM83" s="152"/>
    </row>
    <row r="84" spans="1:65" s="162" customFormat="1" ht="16.5" customHeight="1">
      <c r="A84" s="498"/>
      <c r="B84" s="576"/>
      <c r="C84" s="503"/>
      <c r="D84" s="214" t="s">
        <v>155</v>
      </c>
      <c r="E84" s="207"/>
      <c r="F84" s="425">
        <v>19630</v>
      </c>
      <c r="G84" s="419" t="s">
        <v>146</v>
      </c>
      <c r="H84" s="426">
        <v>180</v>
      </c>
      <c r="I84" s="427" t="s">
        <v>147</v>
      </c>
      <c r="J84" s="742"/>
      <c r="K84" s="744"/>
      <c r="L84" s="742"/>
      <c r="M84" s="774"/>
      <c r="N84" s="422" t="s">
        <v>146</v>
      </c>
      <c r="O84" s="428">
        <v>2190</v>
      </c>
      <c r="P84" s="429">
        <v>20</v>
      </c>
      <c r="Q84" s="578"/>
      <c r="R84" s="422"/>
      <c r="S84" s="346"/>
      <c r="T84" s="480"/>
      <c r="U84" s="343"/>
      <c r="V84" s="340"/>
      <c r="W84" s="505"/>
      <c r="X84" s="343"/>
      <c r="Y84" s="480"/>
      <c r="Z84" s="479"/>
      <c r="AA84" s="480"/>
      <c r="AB84" s="482"/>
      <c r="AC84" s="484"/>
      <c r="AD84" s="194" t="s">
        <v>156</v>
      </c>
      <c r="AE84" s="486"/>
      <c r="AF84" s="489"/>
      <c r="AG84" s="484"/>
      <c r="AH84" s="344" t="s">
        <v>157</v>
      </c>
      <c r="AI84" s="362">
        <v>1550</v>
      </c>
      <c r="AJ84" s="363">
        <v>1720</v>
      </c>
      <c r="AK84" s="480"/>
      <c r="AL84" s="566"/>
      <c r="AM84" s="480"/>
      <c r="AN84" s="569"/>
      <c r="AO84" s="558"/>
      <c r="AP84" s="560"/>
      <c r="AQ84" s="480"/>
      <c r="AR84" s="482"/>
      <c r="AS84" s="484"/>
      <c r="AT84" s="583"/>
      <c r="AU84" s="852"/>
      <c r="AV84" s="546"/>
      <c r="AW84" s="547"/>
      <c r="AX84" s="848"/>
      <c r="AY84" s="755"/>
      <c r="AZ84" s="161"/>
      <c r="BA84" s="161"/>
      <c r="BB84" s="152"/>
      <c r="BC84" s="152"/>
      <c r="BD84" s="152"/>
      <c r="BE84" s="152"/>
      <c r="BF84" s="152"/>
      <c r="BG84" s="152"/>
      <c r="BH84" s="152"/>
      <c r="BI84" s="152"/>
      <c r="BJ84" s="152"/>
      <c r="BK84" s="152"/>
      <c r="BL84" s="152"/>
      <c r="BM84" s="152"/>
    </row>
    <row r="85" spans="1:65" s="162" customFormat="1" ht="16.5" customHeight="1">
      <c r="A85" s="498"/>
      <c r="B85" s="576"/>
      <c r="C85" s="548" t="s">
        <v>158</v>
      </c>
      <c r="D85" s="214" t="s">
        <v>159</v>
      </c>
      <c r="E85" s="207"/>
      <c r="F85" s="425">
        <v>41640</v>
      </c>
      <c r="G85" s="419" t="s">
        <v>146</v>
      </c>
      <c r="H85" s="426">
        <v>380</v>
      </c>
      <c r="I85" s="427" t="s">
        <v>147</v>
      </c>
      <c r="J85" s="742"/>
      <c r="K85" s="744"/>
      <c r="L85" s="742"/>
      <c r="M85" s="774"/>
      <c r="N85" s="430"/>
      <c r="O85" s="352"/>
      <c r="P85" s="431"/>
      <c r="Q85" s="578"/>
      <c r="R85" s="422"/>
      <c r="S85" s="346"/>
      <c r="T85" s="480"/>
      <c r="U85" s="343"/>
      <c r="V85" s="340"/>
      <c r="W85" s="505"/>
      <c r="X85" s="343"/>
      <c r="Y85" s="480" t="s">
        <v>146</v>
      </c>
      <c r="Z85" s="550">
        <v>6470</v>
      </c>
      <c r="AA85" s="480"/>
      <c r="AB85" s="482"/>
      <c r="AC85" s="484"/>
      <c r="AD85" s="194" t="s">
        <v>160</v>
      </c>
      <c r="AE85" s="486"/>
      <c r="AF85" s="489"/>
      <c r="AG85" s="484"/>
      <c r="AH85" s="344" t="s">
        <v>161</v>
      </c>
      <c r="AI85" s="362">
        <v>1700</v>
      </c>
      <c r="AJ85" s="363">
        <v>1880</v>
      </c>
      <c r="AK85" s="480"/>
      <c r="AL85" s="566"/>
      <c r="AM85" s="480"/>
      <c r="AN85" s="569"/>
      <c r="AO85" s="558"/>
      <c r="AP85" s="560"/>
      <c r="AQ85" s="480"/>
      <c r="AR85" s="482"/>
      <c r="AS85" s="484"/>
      <c r="AT85" s="856">
        <v>0.01</v>
      </c>
      <c r="AU85" s="858">
        <v>0.03</v>
      </c>
      <c r="AV85" s="554">
        <v>0.04</v>
      </c>
      <c r="AW85" s="526">
        <v>0.05</v>
      </c>
      <c r="AX85" s="848"/>
      <c r="AY85" s="776">
        <v>0.06</v>
      </c>
      <c r="AZ85" s="161"/>
      <c r="BB85" s="152"/>
      <c r="BC85" s="152"/>
      <c r="BD85" s="152"/>
      <c r="BE85" s="152"/>
      <c r="BF85" s="152"/>
      <c r="BG85" s="152"/>
      <c r="BH85" s="152"/>
      <c r="BI85" s="152"/>
      <c r="BJ85" s="152"/>
      <c r="BK85" s="152"/>
      <c r="BL85" s="152"/>
      <c r="BM85" s="152"/>
    </row>
    <row r="86" spans="1:65" s="162" customFormat="1" ht="16.5" customHeight="1">
      <c r="A86" s="498"/>
      <c r="B86" s="576"/>
      <c r="C86" s="549"/>
      <c r="D86" s="221" t="s">
        <v>162</v>
      </c>
      <c r="E86" s="207"/>
      <c r="F86" s="432">
        <v>73500</v>
      </c>
      <c r="G86" s="419" t="s">
        <v>146</v>
      </c>
      <c r="H86" s="433">
        <v>700</v>
      </c>
      <c r="I86" s="434" t="s">
        <v>147</v>
      </c>
      <c r="J86" s="742"/>
      <c r="K86" s="745"/>
      <c r="L86" s="742"/>
      <c r="M86" s="775"/>
      <c r="N86" s="430"/>
      <c r="O86" s="352"/>
      <c r="P86" s="431"/>
      <c r="Q86" s="578"/>
      <c r="R86" s="422"/>
      <c r="S86" s="346"/>
      <c r="T86" s="480"/>
      <c r="U86" s="343"/>
      <c r="V86" s="340"/>
      <c r="W86" s="505"/>
      <c r="X86" s="343"/>
      <c r="Y86" s="480"/>
      <c r="Z86" s="551"/>
      <c r="AA86" s="480"/>
      <c r="AB86" s="483"/>
      <c r="AC86" s="484"/>
      <c r="AD86" s="225" t="s">
        <v>163</v>
      </c>
      <c r="AE86" s="487"/>
      <c r="AF86" s="490"/>
      <c r="AG86" s="484"/>
      <c r="AH86" s="345" t="s">
        <v>164</v>
      </c>
      <c r="AI86" s="364">
        <v>1740</v>
      </c>
      <c r="AJ86" s="365">
        <v>1910</v>
      </c>
      <c r="AK86" s="480"/>
      <c r="AL86" s="567"/>
      <c r="AM86" s="480"/>
      <c r="AN86" s="570"/>
      <c r="AO86" s="558"/>
      <c r="AP86" s="561"/>
      <c r="AQ86" s="480"/>
      <c r="AR86" s="483"/>
      <c r="AS86" s="484"/>
      <c r="AT86" s="857"/>
      <c r="AU86" s="859"/>
      <c r="AV86" s="555"/>
      <c r="AW86" s="527"/>
      <c r="AX86" s="848"/>
      <c r="AY86" s="777"/>
      <c r="AZ86" s="161"/>
      <c r="BA86" s="161"/>
      <c r="BB86" s="152"/>
      <c r="BC86" s="152"/>
      <c r="BD86" s="152"/>
      <c r="BE86" s="152"/>
      <c r="BF86" s="152"/>
      <c r="BG86" s="152"/>
      <c r="BH86" s="152"/>
      <c r="BI86" s="152"/>
      <c r="BJ86" s="152"/>
      <c r="BK86" s="152"/>
      <c r="BL86" s="152"/>
      <c r="BM86" s="152"/>
    </row>
    <row r="87" spans="1:65" s="162" customFormat="1" ht="16.5" customHeight="1">
      <c r="A87" s="498"/>
      <c r="B87" s="500" t="s">
        <v>167</v>
      </c>
      <c r="C87" s="502" t="s">
        <v>144</v>
      </c>
      <c r="D87" s="206" t="s">
        <v>145</v>
      </c>
      <c r="E87" s="207"/>
      <c r="F87" s="418">
        <v>14760</v>
      </c>
      <c r="G87" s="419" t="s">
        <v>146</v>
      </c>
      <c r="H87" s="420">
        <v>130</v>
      </c>
      <c r="I87" s="421" t="s">
        <v>147</v>
      </c>
      <c r="J87" s="742" t="s">
        <v>146</v>
      </c>
      <c r="K87" s="743">
        <v>3610</v>
      </c>
      <c r="L87" s="742" t="s">
        <v>146</v>
      </c>
      <c r="M87" s="773">
        <v>30</v>
      </c>
      <c r="N87" s="422"/>
      <c r="O87" s="423"/>
      <c r="P87" s="424"/>
      <c r="Q87" s="578"/>
      <c r="R87" s="422"/>
      <c r="S87" s="572" t="s">
        <v>168</v>
      </c>
      <c r="T87" s="480"/>
      <c r="U87" s="573" t="s">
        <v>168</v>
      </c>
      <c r="V87" s="347"/>
      <c r="W87" s="505"/>
      <c r="X87" s="348"/>
      <c r="Y87" s="480" t="s">
        <v>146</v>
      </c>
      <c r="Z87" s="478">
        <v>4390</v>
      </c>
      <c r="AA87" s="480" t="s">
        <v>146</v>
      </c>
      <c r="AB87" s="481">
        <v>30</v>
      </c>
      <c r="AC87" s="484" t="s">
        <v>146</v>
      </c>
      <c r="AD87" s="213" t="s">
        <v>150</v>
      </c>
      <c r="AE87" s="485">
        <v>1080</v>
      </c>
      <c r="AF87" s="488">
        <v>1210</v>
      </c>
      <c r="AG87" s="484" t="s">
        <v>146</v>
      </c>
      <c r="AH87" s="341" t="s">
        <v>151</v>
      </c>
      <c r="AI87" s="360">
        <v>2220</v>
      </c>
      <c r="AJ87" s="361">
        <v>2470</v>
      </c>
      <c r="AK87" s="480" t="s">
        <v>146</v>
      </c>
      <c r="AL87" s="565">
        <v>3130</v>
      </c>
      <c r="AM87" s="480" t="s">
        <v>148</v>
      </c>
      <c r="AN87" s="568">
        <v>30</v>
      </c>
      <c r="AO87" s="558" t="s">
        <v>152</v>
      </c>
      <c r="AP87" s="559">
        <v>2940</v>
      </c>
      <c r="AQ87" s="480" t="s">
        <v>146</v>
      </c>
      <c r="AR87" s="481">
        <v>30</v>
      </c>
      <c r="AS87" s="484" t="s">
        <v>152</v>
      </c>
      <c r="AT87" s="582" t="s">
        <v>154</v>
      </c>
      <c r="AU87" s="545" t="s">
        <v>154</v>
      </c>
      <c r="AV87" s="545" t="s">
        <v>154</v>
      </c>
      <c r="AW87" s="584" t="s">
        <v>154</v>
      </c>
      <c r="AX87" s="848" t="s">
        <v>152</v>
      </c>
      <c r="AY87" s="754" t="s">
        <v>270</v>
      </c>
      <c r="AZ87" s="161"/>
      <c r="BB87" s="152"/>
      <c r="BC87" s="152"/>
      <c r="BD87" s="152"/>
      <c r="BE87" s="152"/>
      <c r="BF87" s="152"/>
      <c r="BG87" s="152"/>
      <c r="BH87" s="152"/>
      <c r="BI87" s="152"/>
      <c r="BJ87" s="152"/>
      <c r="BK87" s="152"/>
      <c r="BL87" s="152"/>
      <c r="BM87" s="152"/>
    </row>
    <row r="88" spans="1:65" s="162" customFormat="1" ht="16.5" customHeight="1">
      <c r="A88" s="498"/>
      <c r="B88" s="501"/>
      <c r="C88" s="503"/>
      <c r="D88" s="214" t="s">
        <v>155</v>
      </c>
      <c r="E88" s="207"/>
      <c r="F88" s="425">
        <v>18560</v>
      </c>
      <c r="G88" s="419" t="s">
        <v>146</v>
      </c>
      <c r="H88" s="426">
        <v>170</v>
      </c>
      <c r="I88" s="427" t="s">
        <v>147</v>
      </c>
      <c r="J88" s="742"/>
      <c r="K88" s="744"/>
      <c r="L88" s="742"/>
      <c r="M88" s="774"/>
      <c r="N88" s="422" t="s">
        <v>146</v>
      </c>
      <c r="O88" s="428">
        <v>2190</v>
      </c>
      <c r="P88" s="429">
        <v>20</v>
      </c>
      <c r="Q88" s="578"/>
      <c r="R88" s="422"/>
      <c r="S88" s="572"/>
      <c r="T88" s="480"/>
      <c r="U88" s="573"/>
      <c r="V88" s="347"/>
      <c r="W88" s="505"/>
      <c r="X88" s="348"/>
      <c r="Y88" s="480"/>
      <c r="Z88" s="479"/>
      <c r="AA88" s="480"/>
      <c r="AB88" s="482"/>
      <c r="AC88" s="484"/>
      <c r="AD88" s="194" t="s">
        <v>156</v>
      </c>
      <c r="AE88" s="486"/>
      <c r="AF88" s="489"/>
      <c r="AG88" s="484"/>
      <c r="AH88" s="344" t="s">
        <v>157</v>
      </c>
      <c r="AI88" s="362">
        <v>1380</v>
      </c>
      <c r="AJ88" s="363">
        <v>1550</v>
      </c>
      <c r="AK88" s="480"/>
      <c r="AL88" s="566"/>
      <c r="AM88" s="480"/>
      <c r="AN88" s="569"/>
      <c r="AO88" s="558"/>
      <c r="AP88" s="560"/>
      <c r="AQ88" s="480"/>
      <c r="AR88" s="482"/>
      <c r="AS88" s="484"/>
      <c r="AT88" s="583"/>
      <c r="AU88" s="546"/>
      <c r="AV88" s="546"/>
      <c r="AW88" s="585"/>
      <c r="AX88" s="848"/>
      <c r="AY88" s="755"/>
      <c r="AZ88" s="161"/>
      <c r="BA88" s="161"/>
      <c r="BB88" s="152"/>
      <c r="BC88" s="152"/>
      <c r="BD88" s="152"/>
      <c r="BE88" s="152"/>
      <c r="BF88" s="152"/>
      <c r="BG88" s="152"/>
      <c r="BH88" s="152"/>
      <c r="BI88" s="152"/>
      <c r="BJ88" s="152"/>
      <c r="BK88" s="152"/>
      <c r="BL88" s="152"/>
      <c r="BM88" s="152"/>
    </row>
    <row r="89" spans="1:65" s="162" customFormat="1" ht="16.5" customHeight="1">
      <c r="A89" s="498"/>
      <c r="B89" s="501"/>
      <c r="C89" s="548" t="s">
        <v>158</v>
      </c>
      <c r="D89" s="214" t="s">
        <v>159</v>
      </c>
      <c r="E89" s="207"/>
      <c r="F89" s="425">
        <v>40290</v>
      </c>
      <c r="G89" s="419" t="s">
        <v>146</v>
      </c>
      <c r="H89" s="426">
        <v>370</v>
      </c>
      <c r="I89" s="427" t="s">
        <v>147</v>
      </c>
      <c r="J89" s="742"/>
      <c r="K89" s="744"/>
      <c r="L89" s="742"/>
      <c r="M89" s="774"/>
      <c r="N89" s="430"/>
      <c r="O89" s="352"/>
      <c r="P89" s="431"/>
      <c r="Q89" s="578"/>
      <c r="R89" s="422"/>
      <c r="S89" s="572"/>
      <c r="T89" s="480"/>
      <c r="U89" s="573"/>
      <c r="V89" s="347"/>
      <c r="W89" s="505"/>
      <c r="X89" s="348"/>
      <c r="Y89" s="480" t="s">
        <v>146</v>
      </c>
      <c r="Z89" s="550">
        <v>5580</v>
      </c>
      <c r="AA89" s="480"/>
      <c r="AB89" s="482"/>
      <c r="AC89" s="484"/>
      <c r="AD89" s="194" t="s">
        <v>160</v>
      </c>
      <c r="AE89" s="486"/>
      <c r="AF89" s="489"/>
      <c r="AG89" s="484"/>
      <c r="AH89" s="344" t="s">
        <v>161</v>
      </c>
      <c r="AI89" s="362">
        <v>1520</v>
      </c>
      <c r="AJ89" s="363">
        <v>1700</v>
      </c>
      <c r="AK89" s="480"/>
      <c r="AL89" s="566"/>
      <c r="AM89" s="480"/>
      <c r="AN89" s="569"/>
      <c r="AO89" s="558"/>
      <c r="AP89" s="560"/>
      <c r="AQ89" s="480"/>
      <c r="AR89" s="482"/>
      <c r="AS89" s="484"/>
      <c r="AT89" s="856">
        <v>0.01</v>
      </c>
      <c r="AU89" s="858">
        <v>0.03</v>
      </c>
      <c r="AV89" s="554">
        <v>0.04</v>
      </c>
      <c r="AW89" s="526">
        <v>0.06</v>
      </c>
      <c r="AX89" s="848"/>
      <c r="AY89" s="776">
        <v>0.06</v>
      </c>
      <c r="AZ89" s="161"/>
      <c r="BB89" s="152"/>
      <c r="BC89" s="152"/>
      <c r="BD89" s="152"/>
      <c r="BE89" s="152"/>
      <c r="BF89" s="152"/>
      <c r="BG89" s="152"/>
      <c r="BH89" s="152"/>
      <c r="BI89" s="152"/>
      <c r="BJ89" s="152"/>
      <c r="BK89" s="152"/>
      <c r="BL89" s="152"/>
      <c r="BM89" s="152"/>
    </row>
    <row r="90" spans="1:65" s="162" customFormat="1" ht="16.5" customHeight="1">
      <c r="A90" s="498"/>
      <c r="B90" s="501"/>
      <c r="C90" s="549"/>
      <c r="D90" s="221" t="s">
        <v>162</v>
      </c>
      <c r="E90" s="207"/>
      <c r="F90" s="432">
        <v>71960</v>
      </c>
      <c r="G90" s="419" t="s">
        <v>146</v>
      </c>
      <c r="H90" s="433">
        <v>680</v>
      </c>
      <c r="I90" s="434" t="s">
        <v>147</v>
      </c>
      <c r="J90" s="742"/>
      <c r="K90" s="745"/>
      <c r="L90" s="742"/>
      <c r="M90" s="775"/>
      <c r="N90" s="430"/>
      <c r="O90" s="352"/>
      <c r="P90" s="431"/>
      <c r="Q90" s="578"/>
      <c r="R90" s="422"/>
      <c r="S90" s="342" t="s">
        <v>169</v>
      </c>
      <c r="T90" s="480"/>
      <c r="U90" s="342" t="s">
        <v>169</v>
      </c>
      <c r="V90" s="349"/>
      <c r="W90" s="505"/>
      <c r="X90" s="342"/>
      <c r="Y90" s="480"/>
      <c r="Z90" s="551"/>
      <c r="AA90" s="480"/>
      <c r="AB90" s="483"/>
      <c r="AC90" s="484"/>
      <c r="AD90" s="225" t="s">
        <v>163</v>
      </c>
      <c r="AE90" s="487"/>
      <c r="AF90" s="490"/>
      <c r="AG90" s="484"/>
      <c r="AH90" s="345" t="s">
        <v>164</v>
      </c>
      <c r="AI90" s="364">
        <v>1580</v>
      </c>
      <c r="AJ90" s="365">
        <v>1740</v>
      </c>
      <c r="AK90" s="480"/>
      <c r="AL90" s="567"/>
      <c r="AM90" s="480"/>
      <c r="AN90" s="570"/>
      <c r="AO90" s="558"/>
      <c r="AP90" s="561"/>
      <c r="AQ90" s="480"/>
      <c r="AR90" s="483"/>
      <c r="AS90" s="484"/>
      <c r="AT90" s="857"/>
      <c r="AU90" s="859"/>
      <c r="AV90" s="555"/>
      <c r="AW90" s="527"/>
      <c r="AX90" s="848"/>
      <c r="AY90" s="777"/>
      <c r="AZ90" s="161"/>
      <c r="BA90" s="161"/>
      <c r="BB90" s="152"/>
      <c r="BC90" s="152"/>
      <c r="BD90" s="152"/>
      <c r="BE90" s="152"/>
      <c r="BF90" s="152"/>
      <c r="BG90" s="152"/>
      <c r="BH90" s="152"/>
      <c r="BI90" s="152"/>
      <c r="BJ90" s="152"/>
      <c r="BK90" s="152"/>
      <c r="BL90" s="152"/>
      <c r="BM90" s="152"/>
    </row>
    <row r="91" spans="1:65" s="162" customFormat="1" ht="16.5" customHeight="1">
      <c r="A91" s="498"/>
      <c r="B91" s="500" t="s">
        <v>170</v>
      </c>
      <c r="C91" s="502" t="s">
        <v>144</v>
      </c>
      <c r="D91" s="206" t="s">
        <v>145</v>
      </c>
      <c r="E91" s="207"/>
      <c r="F91" s="418">
        <v>13050</v>
      </c>
      <c r="G91" s="419" t="s">
        <v>146</v>
      </c>
      <c r="H91" s="420">
        <v>120</v>
      </c>
      <c r="I91" s="421" t="s">
        <v>147</v>
      </c>
      <c r="J91" s="742" t="s">
        <v>146</v>
      </c>
      <c r="K91" s="743">
        <v>3010</v>
      </c>
      <c r="L91" s="742" t="s">
        <v>146</v>
      </c>
      <c r="M91" s="773">
        <v>30</v>
      </c>
      <c r="N91" s="422"/>
      <c r="O91" s="423"/>
      <c r="P91" s="424"/>
      <c r="Q91" s="578"/>
      <c r="R91" s="422"/>
      <c r="S91" s="342">
        <v>89480</v>
      </c>
      <c r="T91" s="480"/>
      <c r="U91" s="343">
        <v>890</v>
      </c>
      <c r="V91" s="340"/>
      <c r="W91" s="505"/>
      <c r="X91" s="343"/>
      <c r="Y91" s="480" t="s">
        <v>146</v>
      </c>
      <c r="Z91" s="478">
        <v>3970</v>
      </c>
      <c r="AA91" s="480" t="s">
        <v>146</v>
      </c>
      <c r="AB91" s="481">
        <v>20</v>
      </c>
      <c r="AC91" s="484" t="s">
        <v>146</v>
      </c>
      <c r="AD91" s="213" t="s">
        <v>150</v>
      </c>
      <c r="AE91" s="485">
        <v>910</v>
      </c>
      <c r="AF91" s="488">
        <v>1010</v>
      </c>
      <c r="AG91" s="484" t="s">
        <v>146</v>
      </c>
      <c r="AH91" s="341" t="s">
        <v>151</v>
      </c>
      <c r="AI91" s="360">
        <v>1810</v>
      </c>
      <c r="AJ91" s="361">
        <v>2040</v>
      </c>
      <c r="AK91" s="480" t="s">
        <v>146</v>
      </c>
      <c r="AL91" s="565">
        <v>2600</v>
      </c>
      <c r="AM91" s="480" t="s">
        <v>148</v>
      </c>
      <c r="AN91" s="568">
        <v>20</v>
      </c>
      <c r="AO91" s="558" t="s">
        <v>152</v>
      </c>
      <c r="AP91" s="559">
        <v>2450</v>
      </c>
      <c r="AQ91" s="480" t="s">
        <v>146</v>
      </c>
      <c r="AR91" s="481">
        <v>20</v>
      </c>
      <c r="AS91" s="484" t="s">
        <v>152</v>
      </c>
      <c r="AT91" s="582" t="s">
        <v>154</v>
      </c>
      <c r="AU91" s="851" t="s">
        <v>154</v>
      </c>
      <c r="AV91" s="545" t="s">
        <v>154</v>
      </c>
      <c r="AW91" s="571" t="s">
        <v>154</v>
      </c>
      <c r="AX91" s="848" t="s">
        <v>152</v>
      </c>
      <c r="AY91" s="754" t="s">
        <v>270</v>
      </c>
      <c r="AZ91" s="161"/>
      <c r="BB91" s="152"/>
      <c r="BC91" s="152"/>
      <c r="BD91" s="152"/>
      <c r="BE91" s="152"/>
      <c r="BF91" s="152"/>
      <c r="BG91" s="152"/>
      <c r="BH91" s="152"/>
      <c r="BI91" s="152"/>
      <c r="BJ91" s="152"/>
      <c r="BK91" s="152"/>
      <c r="BL91" s="152"/>
      <c r="BM91" s="152"/>
    </row>
    <row r="92" spans="1:65" s="162" customFormat="1" ht="16.5" customHeight="1">
      <c r="A92" s="498"/>
      <c r="B92" s="501"/>
      <c r="C92" s="503"/>
      <c r="D92" s="214" t="s">
        <v>155</v>
      </c>
      <c r="E92" s="207"/>
      <c r="F92" s="425">
        <v>16620</v>
      </c>
      <c r="G92" s="419" t="s">
        <v>146</v>
      </c>
      <c r="H92" s="426">
        <v>150</v>
      </c>
      <c r="I92" s="427" t="s">
        <v>147</v>
      </c>
      <c r="J92" s="742"/>
      <c r="K92" s="744"/>
      <c r="L92" s="742"/>
      <c r="M92" s="774"/>
      <c r="N92" s="422" t="s">
        <v>146</v>
      </c>
      <c r="O92" s="428">
        <v>2190</v>
      </c>
      <c r="P92" s="429">
        <v>20</v>
      </c>
      <c r="Q92" s="578"/>
      <c r="R92" s="422"/>
      <c r="S92" s="350"/>
      <c r="T92" s="480"/>
      <c r="U92" s="350"/>
      <c r="V92" s="351"/>
      <c r="W92" s="505"/>
      <c r="X92" s="350"/>
      <c r="Y92" s="480"/>
      <c r="Z92" s="479"/>
      <c r="AA92" s="480"/>
      <c r="AB92" s="482"/>
      <c r="AC92" s="484"/>
      <c r="AD92" s="194" t="s">
        <v>156</v>
      </c>
      <c r="AE92" s="486"/>
      <c r="AF92" s="489"/>
      <c r="AG92" s="484"/>
      <c r="AH92" s="344" t="s">
        <v>157</v>
      </c>
      <c r="AI92" s="362">
        <v>1150</v>
      </c>
      <c r="AJ92" s="363">
        <v>1260</v>
      </c>
      <c r="AK92" s="480"/>
      <c r="AL92" s="566"/>
      <c r="AM92" s="480"/>
      <c r="AN92" s="569"/>
      <c r="AO92" s="558"/>
      <c r="AP92" s="560"/>
      <c r="AQ92" s="480"/>
      <c r="AR92" s="482"/>
      <c r="AS92" s="484"/>
      <c r="AT92" s="583"/>
      <c r="AU92" s="852"/>
      <c r="AV92" s="546"/>
      <c r="AW92" s="547"/>
      <c r="AX92" s="848"/>
      <c r="AY92" s="755"/>
      <c r="AZ92" s="161"/>
      <c r="BA92" s="161"/>
      <c r="BB92" s="152"/>
      <c r="BC92" s="152"/>
      <c r="BD92" s="152"/>
      <c r="BE92" s="152"/>
      <c r="BF92" s="152"/>
      <c r="BG92" s="152"/>
      <c r="BH92" s="152"/>
      <c r="BI92" s="152"/>
      <c r="BJ92" s="152"/>
      <c r="BK92" s="152"/>
      <c r="BL92" s="152"/>
      <c r="BM92" s="152"/>
    </row>
    <row r="93" spans="1:65" s="162" customFormat="1" ht="16.5" customHeight="1">
      <c r="A93" s="498"/>
      <c r="B93" s="501"/>
      <c r="C93" s="548" t="s">
        <v>158</v>
      </c>
      <c r="D93" s="214" t="s">
        <v>159</v>
      </c>
      <c r="E93" s="207"/>
      <c r="F93" s="425">
        <v>37840</v>
      </c>
      <c r="G93" s="419" t="s">
        <v>146</v>
      </c>
      <c r="H93" s="426">
        <v>340</v>
      </c>
      <c r="I93" s="427" t="s">
        <v>147</v>
      </c>
      <c r="J93" s="742"/>
      <c r="K93" s="744"/>
      <c r="L93" s="742"/>
      <c r="M93" s="774"/>
      <c r="N93" s="430"/>
      <c r="O93" s="352"/>
      <c r="P93" s="431"/>
      <c r="Q93" s="578"/>
      <c r="R93" s="422"/>
      <c r="S93" s="342" t="s">
        <v>171</v>
      </c>
      <c r="T93" s="480"/>
      <c r="U93" s="342" t="s">
        <v>171</v>
      </c>
      <c r="V93" s="349"/>
      <c r="W93" s="505"/>
      <c r="X93" s="342"/>
      <c r="Y93" s="480" t="s">
        <v>146</v>
      </c>
      <c r="Z93" s="550">
        <v>4980</v>
      </c>
      <c r="AA93" s="480"/>
      <c r="AB93" s="482"/>
      <c r="AC93" s="484"/>
      <c r="AD93" s="194" t="s">
        <v>160</v>
      </c>
      <c r="AE93" s="486"/>
      <c r="AF93" s="489"/>
      <c r="AG93" s="484"/>
      <c r="AH93" s="344" t="s">
        <v>161</v>
      </c>
      <c r="AI93" s="362">
        <v>1270</v>
      </c>
      <c r="AJ93" s="363">
        <v>1380</v>
      </c>
      <c r="AK93" s="480"/>
      <c r="AL93" s="566"/>
      <c r="AM93" s="480"/>
      <c r="AN93" s="569"/>
      <c r="AO93" s="558"/>
      <c r="AP93" s="560"/>
      <c r="AQ93" s="480"/>
      <c r="AR93" s="482"/>
      <c r="AS93" s="484"/>
      <c r="AT93" s="856">
        <v>0.01</v>
      </c>
      <c r="AU93" s="858">
        <v>0.03</v>
      </c>
      <c r="AV93" s="554">
        <v>0.04</v>
      </c>
      <c r="AW93" s="526">
        <v>0.06</v>
      </c>
      <c r="AX93" s="848"/>
      <c r="AY93" s="776">
        <v>0.06</v>
      </c>
      <c r="AZ93" s="161"/>
      <c r="BB93" s="152"/>
      <c r="BC93" s="152"/>
      <c r="BD93" s="152"/>
      <c r="BE93" s="152"/>
      <c r="BF93" s="152"/>
      <c r="BG93" s="152"/>
      <c r="BH93" s="152"/>
      <c r="BI93" s="152"/>
      <c r="BJ93" s="152"/>
      <c r="BK93" s="152"/>
      <c r="BL93" s="152"/>
      <c r="BM93" s="152"/>
    </row>
    <row r="94" spans="1:65" s="162" customFormat="1" ht="16.5" customHeight="1">
      <c r="A94" s="498"/>
      <c r="B94" s="501"/>
      <c r="C94" s="549"/>
      <c r="D94" s="221" t="s">
        <v>162</v>
      </c>
      <c r="E94" s="207"/>
      <c r="F94" s="432">
        <v>69150</v>
      </c>
      <c r="G94" s="419" t="s">
        <v>146</v>
      </c>
      <c r="H94" s="433">
        <v>650</v>
      </c>
      <c r="I94" s="434" t="s">
        <v>147</v>
      </c>
      <c r="J94" s="742"/>
      <c r="K94" s="745"/>
      <c r="L94" s="742"/>
      <c r="M94" s="775"/>
      <c r="N94" s="430"/>
      <c r="O94" s="352"/>
      <c r="P94" s="431"/>
      <c r="Q94" s="578"/>
      <c r="R94" s="422"/>
      <c r="S94" s="342">
        <v>95820</v>
      </c>
      <c r="T94" s="480"/>
      <c r="U94" s="343">
        <v>960</v>
      </c>
      <c r="V94" s="340"/>
      <c r="W94" s="505"/>
      <c r="X94" s="343"/>
      <c r="Y94" s="480"/>
      <c r="Z94" s="551"/>
      <c r="AA94" s="480"/>
      <c r="AB94" s="483"/>
      <c r="AC94" s="484"/>
      <c r="AD94" s="225" t="s">
        <v>163</v>
      </c>
      <c r="AE94" s="487"/>
      <c r="AF94" s="490"/>
      <c r="AG94" s="484"/>
      <c r="AH94" s="345" t="s">
        <v>164</v>
      </c>
      <c r="AI94" s="364">
        <v>1280</v>
      </c>
      <c r="AJ94" s="365">
        <v>1410</v>
      </c>
      <c r="AK94" s="480"/>
      <c r="AL94" s="567"/>
      <c r="AM94" s="480"/>
      <c r="AN94" s="570"/>
      <c r="AO94" s="558"/>
      <c r="AP94" s="561"/>
      <c r="AQ94" s="480"/>
      <c r="AR94" s="483"/>
      <c r="AS94" s="484"/>
      <c r="AT94" s="857"/>
      <c r="AU94" s="859"/>
      <c r="AV94" s="555"/>
      <c r="AW94" s="527"/>
      <c r="AX94" s="848"/>
      <c r="AY94" s="777"/>
      <c r="AZ94" s="161"/>
      <c r="BB94" s="152"/>
      <c r="BC94" s="152"/>
      <c r="BD94" s="152"/>
      <c r="BE94" s="152"/>
      <c r="BF94" s="152"/>
      <c r="BG94" s="152"/>
      <c r="BH94" s="152"/>
      <c r="BI94" s="152"/>
      <c r="BJ94" s="152"/>
      <c r="BK94" s="152"/>
      <c r="BL94" s="152"/>
      <c r="BM94" s="152"/>
    </row>
    <row r="95" spans="1:65" s="162" customFormat="1" ht="16.5" customHeight="1">
      <c r="A95" s="498"/>
      <c r="B95" s="500" t="s">
        <v>172</v>
      </c>
      <c r="C95" s="502" t="s">
        <v>144</v>
      </c>
      <c r="D95" s="206" t="s">
        <v>145</v>
      </c>
      <c r="E95" s="207"/>
      <c r="F95" s="418">
        <v>11850</v>
      </c>
      <c r="G95" s="419" t="s">
        <v>146</v>
      </c>
      <c r="H95" s="420">
        <v>100</v>
      </c>
      <c r="I95" s="421" t="s">
        <v>147</v>
      </c>
      <c r="J95" s="742" t="s">
        <v>146</v>
      </c>
      <c r="K95" s="743">
        <v>2580</v>
      </c>
      <c r="L95" s="742" t="s">
        <v>146</v>
      </c>
      <c r="M95" s="773">
        <v>20</v>
      </c>
      <c r="N95" s="422"/>
      <c r="O95" s="423"/>
      <c r="P95" s="424"/>
      <c r="Q95" s="578"/>
      <c r="R95" s="422"/>
      <c r="S95" s="350"/>
      <c r="T95" s="480"/>
      <c r="U95" s="350"/>
      <c r="V95" s="351"/>
      <c r="W95" s="505"/>
      <c r="X95" s="350"/>
      <c r="Y95" s="480" t="s">
        <v>146</v>
      </c>
      <c r="Z95" s="478">
        <v>3670</v>
      </c>
      <c r="AA95" s="480" t="s">
        <v>146</v>
      </c>
      <c r="AB95" s="481">
        <v>20</v>
      </c>
      <c r="AC95" s="484" t="s">
        <v>146</v>
      </c>
      <c r="AD95" s="213" t="s">
        <v>150</v>
      </c>
      <c r="AE95" s="485">
        <v>780</v>
      </c>
      <c r="AF95" s="488">
        <v>860</v>
      </c>
      <c r="AG95" s="484" t="s">
        <v>146</v>
      </c>
      <c r="AH95" s="341" t="s">
        <v>151</v>
      </c>
      <c r="AI95" s="360">
        <v>1590</v>
      </c>
      <c r="AJ95" s="361">
        <v>1790</v>
      </c>
      <c r="AK95" s="480" t="s">
        <v>146</v>
      </c>
      <c r="AL95" s="565">
        <v>2230</v>
      </c>
      <c r="AM95" s="480" t="s">
        <v>148</v>
      </c>
      <c r="AN95" s="568">
        <v>20</v>
      </c>
      <c r="AO95" s="558" t="s">
        <v>152</v>
      </c>
      <c r="AP95" s="559">
        <v>2100</v>
      </c>
      <c r="AQ95" s="480" t="s">
        <v>146</v>
      </c>
      <c r="AR95" s="481">
        <v>20</v>
      </c>
      <c r="AS95" s="484" t="s">
        <v>152</v>
      </c>
      <c r="AT95" s="582" t="s">
        <v>154</v>
      </c>
      <c r="AU95" s="851" t="s">
        <v>154</v>
      </c>
      <c r="AV95" s="545" t="s">
        <v>154</v>
      </c>
      <c r="AW95" s="571" t="s">
        <v>154</v>
      </c>
      <c r="AX95" s="848" t="s">
        <v>152</v>
      </c>
      <c r="AY95" s="754" t="s">
        <v>270</v>
      </c>
      <c r="AZ95" s="161"/>
      <c r="BB95" s="152"/>
      <c r="BC95" s="152"/>
      <c r="BD95" s="152"/>
      <c r="BE95" s="152"/>
      <c r="BF95" s="152"/>
      <c r="BG95" s="152"/>
      <c r="BH95" s="152"/>
      <c r="BI95" s="152"/>
      <c r="BJ95" s="152"/>
      <c r="BK95" s="152"/>
      <c r="BL95" s="152"/>
      <c r="BM95" s="152"/>
    </row>
    <row r="96" spans="1:65" s="162" customFormat="1" ht="16.5" customHeight="1">
      <c r="A96" s="498"/>
      <c r="B96" s="501"/>
      <c r="C96" s="503"/>
      <c r="D96" s="214" t="s">
        <v>155</v>
      </c>
      <c r="E96" s="207"/>
      <c r="F96" s="425">
        <v>15250</v>
      </c>
      <c r="G96" s="419" t="s">
        <v>146</v>
      </c>
      <c r="H96" s="426">
        <v>140</v>
      </c>
      <c r="I96" s="427" t="s">
        <v>147</v>
      </c>
      <c r="J96" s="742"/>
      <c r="K96" s="744"/>
      <c r="L96" s="742"/>
      <c r="M96" s="774"/>
      <c r="N96" s="422" t="s">
        <v>146</v>
      </c>
      <c r="O96" s="428">
        <v>2190</v>
      </c>
      <c r="P96" s="429">
        <v>20</v>
      </c>
      <c r="Q96" s="578"/>
      <c r="R96" s="422"/>
      <c r="S96" s="342" t="s">
        <v>173</v>
      </c>
      <c r="T96" s="480"/>
      <c r="U96" s="342" t="s">
        <v>173</v>
      </c>
      <c r="V96" s="349"/>
      <c r="W96" s="505"/>
      <c r="X96" s="342"/>
      <c r="Y96" s="480"/>
      <c r="Z96" s="479"/>
      <c r="AA96" s="480"/>
      <c r="AB96" s="482"/>
      <c r="AC96" s="484"/>
      <c r="AD96" s="194" t="s">
        <v>156</v>
      </c>
      <c r="AE96" s="486"/>
      <c r="AF96" s="489"/>
      <c r="AG96" s="484"/>
      <c r="AH96" s="344" t="s">
        <v>157</v>
      </c>
      <c r="AI96" s="362">
        <v>1000</v>
      </c>
      <c r="AJ96" s="363">
        <v>1120</v>
      </c>
      <c r="AK96" s="480"/>
      <c r="AL96" s="566"/>
      <c r="AM96" s="480"/>
      <c r="AN96" s="569"/>
      <c r="AO96" s="558"/>
      <c r="AP96" s="560"/>
      <c r="AQ96" s="480"/>
      <c r="AR96" s="482"/>
      <c r="AS96" s="484"/>
      <c r="AT96" s="583"/>
      <c r="AU96" s="852"/>
      <c r="AV96" s="546"/>
      <c r="AW96" s="547"/>
      <c r="AX96" s="848"/>
      <c r="AY96" s="755"/>
      <c r="AZ96" s="161"/>
      <c r="BB96" s="152"/>
      <c r="BC96" s="152"/>
      <c r="BD96" s="152"/>
      <c r="BE96" s="152"/>
      <c r="BF96" s="152"/>
      <c r="BG96" s="152"/>
      <c r="BH96" s="152"/>
      <c r="BI96" s="152"/>
      <c r="BJ96" s="152"/>
      <c r="BK96" s="152"/>
      <c r="BL96" s="152"/>
      <c r="BM96" s="152"/>
    </row>
    <row r="97" spans="1:65" s="162" customFormat="1" ht="16.5" customHeight="1">
      <c r="A97" s="498"/>
      <c r="B97" s="501"/>
      <c r="C97" s="548" t="s">
        <v>158</v>
      </c>
      <c r="D97" s="214" t="s">
        <v>159</v>
      </c>
      <c r="E97" s="207"/>
      <c r="F97" s="425">
        <v>36110</v>
      </c>
      <c r="G97" s="419" t="s">
        <v>146</v>
      </c>
      <c r="H97" s="426">
        <v>330</v>
      </c>
      <c r="I97" s="427" t="s">
        <v>147</v>
      </c>
      <c r="J97" s="742"/>
      <c r="K97" s="744"/>
      <c r="L97" s="742"/>
      <c r="M97" s="774"/>
      <c r="N97" s="430"/>
      <c r="O97" s="352"/>
      <c r="P97" s="431"/>
      <c r="Q97" s="578"/>
      <c r="R97" s="422"/>
      <c r="S97" s="342">
        <v>108550</v>
      </c>
      <c r="T97" s="480"/>
      <c r="U97" s="343">
        <v>1080</v>
      </c>
      <c r="V97" s="340"/>
      <c r="W97" s="505"/>
      <c r="X97" s="343"/>
      <c r="Y97" s="480" t="s">
        <v>146</v>
      </c>
      <c r="Z97" s="550">
        <v>4550</v>
      </c>
      <c r="AA97" s="480"/>
      <c r="AB97" s="482"/>
      <c r="AC97" s="484"/>
      <c r="AD97" s="194" t="s">
        <v>160</v>
      </c>
      <c r="AE97" s="486"/>
      <c r="AF97" s="489"/>
      <c r="AG97" s="484"/>
      <c r="AH97" s="344" t="s">
        <v>161</v>
      </c>
      <c r="AI97" s="362">
        <v>1090</v>
      </c>
      <c r="AJ97" s="363">
        <v>1230</v>
      </c>
      <c r="AK97" s="480"/>
      <c r="AL97" s="566"/>
      <c r="AM97" s="480"/>
      <c r="AN97" s="569"/>
      <c r="AO97" s="558"/>
      <c r="AP97" s="560"/>
      <c r="AQ97" s="480"/>
      <c r="AR97" s="482"/>
      <c r="AS97" s="484"/>
      <c r="AT97" s="856">
        <v>0.01</v>
      </c>
      <c r="AU97" s="858">
        <v>0.03</v>
      </c>
      <c r="AV97" s="554">
        <v>0.04</v>
      </c>
      <c r="AW97" s="526">
        <v>0.06</v>
      </c>
      <c r="AX97" s="848"/>
      <c r="AY97" s="776">
        <v>0.06</v>
      </c>
      <c r="AZ97" s="161"/>
      <c r="BB97" s="152"/>
      <c r="BC97" s="152"/>
      <c r="BD97" s="152"/>
      <c r="BE97" s="152"/>
      <c r="BF97" s="152"/>
      <c r="BG97" s="152"/>
      <c r="BH97" s="152"/>
      <c r="BI97" s="152"/>
      <c r="BJ97" s="152"/>
      <c r="BK97" s="152"/>
      <c r="BL97" s="152"/>
      <c r="BM97" s="152"/>
    </row>
    <row r="98" spans="1:65" s="162" customFormat="1" ht="16.5" customHeight="1">
      <c r="A98" s="498"/>
      <c r="B98" s="501"/>
      <c r="C98" s="549"/>
      <c r="D98" s="221" t="s">
        <v>162</v>
      </c>
      <c r="E98" s="207"/>
      <c r="F98" s="432">
        <v>67170</v>
      </c>
      <c r="G98" s="419" t="s">
        <v>146</v>
      </c>
      <c r="H98" s="433">
        <v>630</v>
      </c>
      <c r="I98" s="434" t="s">
        <v>147</v>
      </c>
      <c r="J98" s="742"/>
      <c r="K98" s="745"/>
      <c r="L98" s="742"/>
      <c r="M98" s="775"/>
      <c r="N98" s="430"/>
      <c r="O98" s="352"/>
      <c r="P98" s="431"/>
      <c r="Q98" s="578"/>
      <c r="R98" s="422"/>
      <c r="S98" s="350"/>
      <c r="T98" s="480"/>
      <c r="U98" s="350"/>
      <c r="V98" s="351"/>
      <c r="W98" s="505"/>
      <c r="X98" s="350"/>
      <c r="Y98" s="480"/>
      <c r="Z98" s="551"/>
      <c r="AA98" s="480"/>
      <c r="AB98" s="483"/>
      <c r="AC98" s="484"/>
      <c r="AD98" s="225" t="s">
        <v>163</v>
      </c>
      <c r="AE98" s="487"/>
      <c r="AF98" s="490"/>
      <c r="AG98" s="484"/>
      <c r="AH98" s="345" t="s">
        <v>164</v>
      </c>
      <c r="AI98" s="364">
        <v>1120</v>
      </c>
      <c r="AJ98" s="365">
        <v>1240</v>
      </c>
      <c r="AK98" s="480"/>
      <c r="AL98" s="567"/>
      <c r="AM98" s="480"/>
      <c r="AN98" s="570"/>
      <c r="AO98" s="558"/>
      <c r="AP98" s="561"/>
      <c r="AQ98" s="480"/>
      <c r="AR98" s="483"/>
      <c r="AS98" s="484"/>
      <c r="AT98" s="857"/>
      <c r="AU98" s="859"/>
      <c r="AV98" s="555"/>
      <c r="AW98" s="527"/>
      <c r="AX98" s="848"/>
      <c r="AY98" s="777"/>
      <c r="AZ98" s="161"/>
      <c r="BB98" s="152"/>
      <c r="BC98" s="152"/>
      <c r="BD98" s="152"/>
      <c r="BE98" s="152"/>
      <c r="BF98" s="152"/>
      <c r="BG98" s="152"/>
      <c r="BH98" s="152"/>
      <c r="BI98" s="152"/>
      <c r="BJ98" s="152"/>
      <c r="BK98" s="152"/>
      <c r="BL98" s="152"/>
      <c r="BM98" s="152"/>
    </row>
    <row r="99" spans="1:65" s="162" customFormat="1" ht="16.5" customHeight="1">
      <c r="A99" s="498"/>
      <c r="B99" s="500" t="s">
        <v>174</v>
      </c>
      <c r="C99" s="502" t="s">
        <v>144</v>
      </c>
      <c r="D99" s="206" t="s">
        <v>145</v>
      </c>
      <c r="E99" s="207"/>
      <c r="F99" s="418">
        <v>10960</v>
      </c>
      <c r="G99" s="419" t="s">
        <v>146</v>
      </c>
      <c r="H99" s="420">
        <v>90</v>
      </c>
      <c r="I99" s="421" t="s">
        <v>147</v>
      </c>
      <c r="J99" s="742" t="s">
        <v>146</v>
      </c>
      <c r="K99" s="743">
        <v>2250</v>
      </c>
      <c r="L99" s="742" t="s">
        <v>146</v>
      </c>
      <c r="M99" s="773">
        <v>20</v>
      </c>
      <c r="N99" s="422"/>
      <c r="O99" s="423"/>
      <c r="P99" s="424"/>
      <c r="Q99" s="578"/>
      <c r="R99" s="422"/>
      <c r="S99" s="342" t="s">
        <v>175</v>
      </c>
      <c r="T99" s="480"/>
      <c r="U99" s="342" t="s">
        <v>175</v>
      </c>
      <c r="V99" s="349"/>
      <c r="W99" s="505"/>
      <c r="X99" s="342"/>
      <c r="Y99" s="480" t="s">
        <v>146</v>
      </c>
      <c r="Z99" s="478">
        <v>3450</v>
      </c>
      <c r="AA99" s="480" t="s">
        <v>146</v>
      </c>
      <c r="AB99" s="481">
        <v>20</v>
      </c>
      <c r="AC99" s="484" t="s">
        <v>146</v>
      </c>
      <c r="AD99" s="213" t="s">
        <v>150</v>
      </c>
      <c r="AE99" s="485">
        <v>880</v>
      </c>
      <c r="AF99" s="488">
        <v>980</v>
      </c>
      <c r="AG99" s="484" t="s">
        <v>146</v>
      </c>
      <c r="AH99" s="341" t="s">
        <v>151</v>
      </c>
      <c r="AI99" s="360">
        <v>1790</v>
      </c>
      <c r="AJ99" s="361">
        <v>1990</v>
      </c>
      <c r="AK99" s="480" t="s">
        <v>146</v>
      </c>
      <c r="AL99" s="565">
        <v>1950</v>
      </c>
      <c r="AM99" s="480" t="s">
        <v>148</v>
      </c>
      <c r="AN99" s="568">
        <v>20</v>
      </c>
      <c r="AO99" s="558" t="s">
        <v>152</v>
      </c>
      <c r="AP99" s="559">
        <v>1830</v>
      </c>
      <c r="AQ99" s="480" t="s">
        <v>146</v>
      </c>
      <c r="AR99" s="481">
        <v>20</v>
      </c>
      <c r="AS99" s="484" t="s">
        <v>152</v>
      </c>
      <c r="AT99" s="582" t="s">
        <v>154</v>
      </c>
      <c r="AU99" s="851" t="s">
        <v>154</v>
      </c>
      <c r="AV99" s="545" t="s">
        <v>154</v>
      </c>
      <c r="AW99" s="571" t="s">
        <v>154</v>
      </c>
      <c r="AX99" s="848" t="s">
        <v>152</v>
      </c>
      <c r="AY99" s="754" t="s">
        <v>270</v>
      </c>
      <c r="AZ99" s="161"/>
      <c r="BB99" s="152"/>
      <c r="BC99" s="152"/>
      <c r="BD99" s="152"/>
      <c r="BE99" s="152"/>
      <c r="BF99" s="152"/>
      <c r="BG99" s="152"/>
      <c r="BH99" s="152"/>
      <c r="BI99" s="152"/>
      <c r="BJ99" s="152"/>
      <c r="BK99" s="152"/>
      <c r="BL99" s="152"/>
      <c r="BM99" s="152"/>
    </row>
    <row r="100" spans="1:65" s="162" customFormat="1" ht="16.5" customHeight="1">
      <c r="A100" s="498"/>
      <c r="B100" s="501"/>
      <c r="C100" s="503"/>
      <c r="D100" s="214" t="s">
        <v>155</v>
      </c>
      <c r="E100" s="207"/>
      <c r="F100" s="425">
        <v>14240</v>
      </c>
      <c r="G100" s="419" t="s">
        <v>146</v>
      </c>
      <c r="H100" s="426">
        <v>120</v>
      </c>
      <c r="I100" s="427" t="s">
        <v>147</v>
      </c>
      <c r="J100" s="742"/>
      <c r="K100" s="744"/>
      <c r="L100" s="742"/>
      <c r="M100" s="774"/>
      <c r="N100" s="422" t="s">
        <v>146</v>
      </c>
      <c r="O100" s="428">
        <v>2190</v>
      </c>
      <c r="P100" s="429">
        <v>20</v>
      </c>
      <c r="Q100" s="578"/>
      <c r="R100" s="422"/>
      <c r="S100" s="342">
        <v>121250</v>
      </c>
      <c r="T100" s="480"/>
      <c r="U100" s="343">
        <v>1210</v>
      </c>
      <c r="V100" s="340"/>
      <c r="W100" s="505"/>
      <c r="X100" s="343"/>
      <c r="Y100" s="480"/>
      <c r="Z100" s="479"/>
      <c r="AA100" s="480"/>
      <c r="AB100" s="482"/>
      <c r="AC100" s="484"/>
      <c r="AD100" s="194" t="s">
        <v>156</v>
      </c>
      <c r="AE100" s="486"/>
      <c r="AF100" s="489"/>
      <c r="AG100" s="484"/>
      <c r="AH100" s="344" t="s">
        <v>157</v>
      </c>
      <c r="AI100" s="362">
        <v>1120</v>
      </c>
      <c r="AJ100" s="363">
        <v>1230</v>
      </c>
      <c r="AK100" s="480"/>
      <c r="AL100" s="566"/>
      <c r="AM100" s="480"/>
      <c r="AN100" s="569"/>
      <c r="AO100" s="558"/>
      <c r="AP100" s="560"/>
      <c r="AQ100" s="480"/>
      <c r="AR100" s="482"/>
      <c r="AS100" s="484"/>
      <c r="AT100" s="583"/>
      <c r="AU100" s="852"/>
      <c r="AV100" s="546"/>
      <c r="AW100" s="547"/>
      <c r="AX100" s="848"/>
      <c r="AY100" s="755"/>
      <c r="AZ100" s="161"/>
      <c r="BB100" s="152"/>
      <c r="BC100" s="152"/>
      <c r="BD100" s="152"/>
      <c r="BE100" s="152"/>
      <c r="BF100" s="152"/>
      <c r="BG100" s="152"/>
      <c r="BH100" s="152"/>
      <c r="BI100" s="152"/>
      <c r="BJ100" s="152"/>
      <c r="BK100" s="152"/>
      <c r="BL100" s="152"/>
      <c r="BM100" s="152"/>
    </row>
    <row r="101" spans="1:65" s="162" customFormat="1" ht="16.5" customHeight="1">
      <c r="A101" s="498"/>
      <c r="B101" s="501"/>
      <c r="C101" s="548" t="s">
        <v>158</v>
      </c>
      <c r="D101" s="214" t="s">
        <v>159</v>
      </c>
      <c r="E101" s="207"/>
      <c r="F101" s="425">
        <v>34830</v>
      </c>
      <c r="G101" s="419" t="s">
        <v>146</v>
      </c>
      <c r="H101" s="426">
        <v>320</v>
      </c>
      <c r="I101" s="427" t="s">
        <v>147</v>
      </c>
      <c r="J101" s="742"/>
      <c r="K101" s="744"/>
      <c r="L101" s="742"/>
      <c r="M101" s="774"/>
      <c r="N101" s="430"/>
      <c r="O101" s="352"/>
      <c r="P101" s="431"/>
      <c r="Q101" s="578"/>
      <c r="R101" s="422"/>
      <c r="S101" s="350"/>
      <c r="T101" s="480"/>
      <c r="U101" s="350"/>
      <c r="V101" s="351"/>
      <c r="W101" s="505"/>
      <c r="X101" s="350"/>
      <c r="Y101" s="480" t="s">
        <v>146</v>
      </c>
      <c r="Z101" s="550">
        <v>4240</v>
      </c>
      <c r="AA101" s="480"/>
      <c r="AB101" s="482"/>
      <c r="AC101" s="484"/>
      <c r="AD101" s="194" t="s">
        <v>160</v>
      </c>
      <c r="AE101" s="486"/>
      <c r="AF101" s="489"/>
      <c r="AG101" s="484"/>
      <c r="AH101" s="344" t="s">
        <v>161</v>
      </c>
      <c r="AI101" s="362">
        <v>1230</v>
      </c>
      <c r="AJ101" s="363">
        <v>1380</v>
      </c>
      <c r="AK101" s="480"/>
      <c r="AL101" s="566"/>
      <c r="AM101" s="480"/>
      <c r="AN101" s="569"/>
      <c r="AO101" s="558"/>
      <c r="AP101" s="560"/>
      <c r="AQ101" s="480"/>
      <c r="AR101" s="482"/>
      <c r="AS101" s="484"/>
      <c r="AT101" s="856">
        <v>0.01</v>
      </c>
      <c r="AU101" s="858">
        <v>0.03</v>
      </c>
      <c r="AV101" s="554">
        <v>0.04</v>
      </c>
      <c r="AW101" s="526">
        <v>0.06</v>
      </c>
      <c r="AX101" s="848"/>
      <c r="AY101" s="776">
        <v>7.0000000000000007E-2</v>
      </c>
      <c r="AZ101" s="161"/>
      <c r="BB101" s="152"/>
      <c r="BC101" s="152"/>
      <c r="BD101" s="152"/>
      <c r="BE101" s="152"/>
      <c r="BF101" s="152"/>
      <c r="BG101" s="152"/>
      <c r="BH101" s="152"/>
      <c r="BI101" s="152"/>
      <c r="BJ101" s="152"/>
      <c r="BK101" s="152"/>
      <c r="BL101" s="152"/>
      <c r="BM101" s="152"/>
    </row>
    <row r="102" spans="1:65" s="162" customFormat="1" ht="16.5" customHeight="1">
      <c r="A102" s="498"/>
      <c r="B102" s="501"/>
      <c r="C102" s="549"/>
      <c r="D102" s="221" t="s">
        <v>162</v>
      </c>
      <c r="E102" s="207"/>
      <c r="F102" s="432">
        <v>65710</v>
      </c>
      <c r="G102" s="419" t="s">
        <v>146</v>
      </c>
      <c r="H102" s="433">
        <v>620</v>
      </c>
      <c r="I102" s="434" t="s">
        <v>147</v>
      </c>
      <c r="J102" s="742"/>
      <c r="K102" s="745"/>
      <c r="L102" s="742"/>
      <c r="M102" s="775"/>
      <c r="N102" s="430"/>
      <c r="O102" s="352"/>
      <c r="P102" s="431"/>
      <c r="Q102" s="578"/>
      <c r="R102" s="422"/>
      <c r="S102" s="342" t="s">
        <v>176</v>
      </c>
      <c r="T102" s="480"/>
      <c r="U102" s="342" t="s">
        <v>176</v>
      </c>
      <c r="V102" s="349"/>
      <c r="W102" s="505"/>
      <c r="X102" s="342"/>
      <c r="Y102" s="480"/>
      <c r="Z102" s="551"/>
      <c r="AA102" s="480"/>
      <c r="AB102" s="483"/>
      <c r="AC102" s="484"/>
      <c r="AD102" s="225" t="s">
        <v>163</v>
      </c>
      <c r="AE102" s="487"/>
      <c r="AF102" s="490"/>
      <c r="AG102" s="484"/>
      <c r="AH102" s="345" t="s">
        <v>164</v>
      </c>
      <c r="AI102" s="364">
        <v>1240</v>
      </c>
      <c r="AJ102" s="365">
        <v>1410</v>
      </c>
      <c r="AK102" s="480"/>
      <c r="AL102" s="567"/>
      <c r="AM102" s="480"/>
      <c r="AN102" s="570"/>
      <c r="AO102" s="558"/>
      <c r="AP102" s="561"/>
      <c r="AQ102" s="480"/>
      <c r="AR102" s="483"/>
      <c r="AS102" s="484"/>
      <c r="AT102" s="857"/>
      <c r="AU102" s="859"/>
      <c r="AV102" s="555"/>
      <c r="AW102" s="527"/>
      <c r="AX102" s="848"/>
      <c r="AY102" s="777"/>
      <c r="AZ102" s="161"/>
      <c r="BB102" s="152"/>
      <c r="BC102" s="152"/>
      <c r="BD102" s="152"/>
      <c r="BE102" s="152"/>
      <c r="BF102" s="152"/>
      <c r="BG102" s="152"/>
      <c r="BH102" s="152"/>
      <c r="BI102" s="152"/>
      <c r="BJ102" s="152"/>
      <c r="BK102" s="152"/>
      <c r="BL102" s="152"/>
      <c r="BM102" s="152"/>
    </row>
    <row r="103" spans="1:65" s="162" customFormat="1" ht="16.5" customHeight="1">
      <c r="A103" s="498"/>
      <c r="B103" s="500" t="s">
        <v>177</v>
      </c>
      <c r="C103" s="502" t="s">
        <v>144</v>
      </c>
      <c r="D103" s="206" t="s">
        <v>145</v>
      </c>
      <c r="E103" s="207"/>
      <c r="F103" s="418">
        <v>10250</v>
      </c>
      <c r="G103" s="419" t="s">
        <v>146</v>
      </c>
      <c r="H103" s="420">
        <v>90</v>
      </c>
      <c r="I103" s="421" t="s">
        <v>147</v>
      </c>
      <c r="J103" s="742" t="s">
        <v>146</v>
      </c>
      <c r="K103" s="743">
        <v>2000</v>
      </c>
      <c r="L103" s="742" t="s">
        <v>146</v>
      </c>
      <c r="M103" s="773">
        <v>20</v>
      </c>
      <c r="N103" s="422"/>
      <c r="O103" s="423"/>
      <c r="P103" s="424"/>
      <c r="Q103" s="578"/>
      <c r="R103" s="422"/>
      <c r="S103" s="342">
        <v>133950</v>
      </c>
      <c r="T103" s="480"/>
      <c r="U103" s="343">
        <v>1340</v>
      </c>
      <c r="V103" s="340"/>
      <c r="W103" s="505"/>
      <c r="X103" s="343"/>
      <c r="Y103" s="480" t="s">
        <v>146</v>
      </c>
      <c r="Z103" s="478">
        <v>3270</v>
      </c>
      <c r="AA103" s="480" t="s">
        <v>146</v>
      </c>
      <c r="AB103" s="481">
        <v>20</v>
      </c>
      <c r="AC103" s="484" t="s">
        <v>146</v>
      </c>
      <c r="AD103" s="213" t="s">
        <v>150</v>
      </c>
      <c r="AE103" s="485">
        <v>780</v>
      </c>
      <c r="AF103" s="488">
        <v>860</v>
      </c>
      <c r="AG103" s="484" t="s">
        <v>146</v>
      </c>
      <c r="AH103" s="341" t="s">
        <v>151</v>
      </c>
      <c r="AI103" s="360">
        <v>1590</v>
      </c>
      <c r="AJ103" s="361">
        <v>1790</v>
      </c>
      <c r="AK103" s="480" t="s">
        <v>146</v>
      </c>
      <c r="AL103" s="565">
        <v>1740</v>
      </c>
      <c r="AM103" s="480" t="s">
        <v>148</v>
      </c>
      <c r="AN103" s="568">
        <v>20</v>
      </c>
      <c r="AO103" s="558" t="s">
        <v>152</v>
      </c>
      <c r="AP103" s="559">
        <v>1630</v>
      </c>
      <c r="AQ103" s="480" t="s">
        <v>146</v>
      </c>
      <c r="AR103" s="481">
        <v>10</v>
      </c>
      <c r="AS103" s="484" t="s">
        <v>152</v>
      </c>
      <c r="AT103" s="582" t="s">
        <v>154</v>
      </c>
      <c r="AU103" s="851" t="s">
        <v>154</v>
      </c>
      <c r="AV103" s="545" t="s">
        <v>154</v>
      </c>
      <c r="AW103" s="571" t="s">
        <v>154</v>
      </c>
      <c r="AX103" s="848" t="s">
        <v>152</v>
      </c>
      <c r="AY103" s="754" t="s">
        <v>270</v>
      </c>
      <c r="AZ103" s="161"/>
      <c r="BB103" s="152"/>
      <c r="BC103" s="152"/>
      <c r="BD103" s="152"/>
      <c r="BE103" s="152"/>
      <c r="BF103" s="152"/>
      <c r="BG103" s="152"/>
      <c r="BH103" s="152"/>
      <c r="BI103" s="152"/>
      <c r="BJ103" s="152"/>
      <c r="BK103" s="152"/>
      <c r="BL103" s="152"/>
      <c r="BM103" s="152"/>
    </row>
    <row r="104" spans="1:65" s="162" customFormat="1" ht="16.5" customHeight="1">
      <c r="A104" s="498"/>
      <c r="B104" s="501"/>
      <c r="C104" s="503"/>
      <c r="D104" s="214" t="s">
        <v>155</v>
      </c>
      <c r="E104" s="207"/>
      <c r="F104" s="425">
        <v>13440</v>
      </c>
      <c r="G104" s="419" t="s">
        <v>146</v>
      </c>
      <c r="H104" s="426">
        <v>120</v>
      </c>
      <c r="I104" s="427" t="s">
        <v>147</v>
      </c>
      <c r="J104" s="742"/>
      <c r="K104" s="744"/>
      <c r="L104" s="742"/>
      <c r="M104" s="774"/>
      <c r="N104" s="422" t="s">
        <v>146</v>
      </c>
      <c r="O104" s="428">
        <v>2190</v>
      </c>
      <c r="P104" s="429">
        <v>20</v>
      </c>
      <c r="Q104" s="578"/>
      <c r="R104" s="422"/>
      <c r="S104" s="350"/>
      <c r="T104" s="480"/>
      <c r="U104" s="350"/>
      <c r="V104" s="351"/>
      <c r="W104" s="505"/>
      <c r="X104" s="350"/>
      <c r="Y104" s="480"/>
      <c r="Z104" s="479"/>
      <c r="AA104" s="480"/>
      <c r="AB104" s="482"/>
      <c r="AC104" s="484"/>
      <c r="AD104" s="194" t="s">
        <v>156</v>
      </c>
      <c r="AE104" s="486"/>
      <c r="AF104" s="489"/>
      <c r="AG104" s="484"/>
      <c r="AH104" s="344" t="s">
        <v>157</v>
      </c>
      <c r="AI104" s="362">
        <v>1000</v>
      </c>
      <c r="AJ104" s="363">
        <v>1120</v>
      </c>
      <c r="AK104" s="480"/>
      <c r="AL104" s="566"/>
      <c r="AM104" s="480"/>
      <c r="AN104" s="569"/>
      <c r="AO104" s="558"/>
      <c r="AP104" s="560"/>
      <c r="AQ104" s="480"/>
      <c r="AR104" s="482"/>
      <c r="AS104" s="484"/>
      <c r="AT104" s="583"/>
      <c r="AU104" s="852"/>
      <c r="AV104" s="546"/>
      <c r="AW104" s="547"/>
      <c r="AX104" s="848"/>
      <c r="AY104" s="755"/>
      <c r="AZ104" s="161"/>
      <c r="BB104" s="152"/>
      <c r="BC104" s="152"/>
      <c r="BD104" s="152"/>
      <c r="BE104" s="152"/>
      <c r="BF104" s="152"/>
      <c r="BG104" s="152"/>
      <c r="BH104" s="152"/>
      <c r="BI104" s="152"/>
      <c r="BJ104" s="152"/>
      <c r="BK104" s="152"/>
      <c r="BL104" s="152"/>
      <c r="BM104" s="152"/>
    </row>
    <row r="105" spans="1:65" s="162" customFormat="1" ht="16.5" customHeight="1">
      <c r="A105" s="498"/>
      <c r="B105" s="501"/>
      <c r="C105" s="548" t="s">
        <v>158</v>
      </c>
      <c r="D105" s="214" t="s">
        <v>159</v>
      </c>
      <c r="E105" s="207"/>
      <c r="F105" s="425">
        <v>33820</v>
      </c>
      <c r="G105" s="419" t="s">
        <v>146</v>
      </c>
      <c r="H105" s="426">
        <v>300</v>
      </c>
      <c r="I105" s="427" t="s">
        <v>147</v>
      </c>
      <c r="J105" s="742"/>
      <c r="K105" s="744"/>
      <c r="L105" s="742"/>
      <c r="M105" s="774"/>
      <c r="N105" s="430"/>
      <c r="O105" s="352"/>
      <c r="P105" s="431"/>
      <c r="Q105" s="578"/>
      <c r="R105" s="422"/>
      <c r="S105" s="342" t="s">
        <v>178</v>
      </c>
      <c r="T105" s="480"/>
      <c r="U105" s="342" t="s">
        <v>178</v>
      </c>
      <c r="V105" s="349"/>
      <c r="W105" s="505"/>
      <c r="X105" s="342"/>
      <c r="Y105" s="480" t="s">
        <v>146</v>
      </c>
      <c r="Z105" s="550">
        <v>3990</v>
      </c>
      <c r="AA105" s="480"/>
      <c r="AB105" s="482"/>
      <c r="AC105" s="484"/>
      <c r="AD105" s="194" t="s">
        <v>160</v>
      </c>
      <c r="AE105" s="486"/>
      <c r="AF105" s="489"/>
      <c r="AG105" s="484"/>
      <c r="AH105" s="344" t="s">
        <v>161</v>
      </c>
      <c r="AI105" s="362">
        <v>1090</v>
      </c>
      <c r="AJ105" s="363">
        <v>1230</v>
      </c>
      <c r="AK105" s="480"/>
      <c r="AL105" s="566"/>
      <c r="AM105" s="480"/>
      <c r="AN105" s="569"/>
      <c r="AO105" s="558"/>
      <c r="AP105" s="560"/>
      <c r="AQ105" s="480"/>
      <c r="AR105" s="482"/>
      <c r="AS105" s="484"/>
      <c r="AT105" s="856">
        <v>0.02</v>
      </c>
      <c r="AU105" s="858">
        <v>0.03</v>
      </c>
      <c r="AV105" s="554">
        <v>0.05</v>
      </c>
      <c r="AW105" s="526">
        <v>0.06</v>
      </c>
      <c r="AX105" s="848"/>
      <c r="AY105" s="776">
        <v>7.0000000000000007E-2</v>
      </c>
      <c r="AZ105" s="161"/>
      <c r="BB105" s="152"/>
      <c r="BC105" s="152"/>
      <c r="BD105" s="152"/>
      <c r="BE105" s="152"/>
      <c r="BF105" s="152"/>
      <c r="BG105" s="152"/>
      <c r="BH105" s="152"/>
      <c r="BI105" s="152"/>
      <c r="BJ105" s="152"/>
      <c r="BK105" s="152"/>
      <c r="BL105" s="152"/>
      <c r="BM105" s="152"/>
    </row>
    <row r="106" spans="1:65" s="162" customFormat="1" ht="16.5" customHeight="1">
      <c r="A106" s="498"/>
      <c r="B106" s="501"/>
      <c r="C106" s="549"/>
      <c r="D106" s="221" t="s">
        <v>162</v>
      </c>
      <c r="E106" s="207"/>
      <c r="F106" s="432">
        <v>64550</v>
      </c>
      <c r="G106" s="419" t="s">
        <v>146</v>
      </c>
      <c r="H106" s="433">
        <v>600</v>
      </c>
      <c r="I106" s="434" t="s">
        <v>147</v>
      </c>
      <c r="J106" s="742"/>
      <c r="K106" s="745"/>
      <c r="L106" s="742"/>
      <c r="M106" s="775"/>
      <c r="N106" s="430"/>
      <c r="O106" s="352"/>
      <c r="P106" s="431"/>
      <c r="Q106" s="578"/>
      <c r="R106" s="422"/>
      <c r="S106" s="342">
        <v>146690</v>
      </c>
      <c r="T106" s="480"/>
      <c r="U106" s="343">
        <v>1460</v>
      </c>
      <c r="V106" s="340"/>
      <c r="W106" s="505"/>
      <c r="X106" s="343"/>
      <c r="Y106" s="480"/>
      <c r="Z106" s="551"/>
      <c r="AA106" s="480"/>
      <c r="AB106" s="483"/>
      <c r="AC106" s="484"/>
      <c r="AD106" s="225" t="s">
        <v>163</v>
      </c>
      <c r="AE106" s="487"/>
      <c r="AF106" s="490"/>
      <c r="AG106" s="484"/>
      <c r="AH106" s="345" t="s">
        <v>164</v>
      </c>
      <c r="AI106" s="364">
        <v>1120</v>
      </c>
      <c r="AJ106" s="365">
        <v>1240</v>
      </c>
      <c r="AK106" s="480"/>
      <c r="AL106" s="567"/>
      <c r="AM106" s="480"/>
      <c r="AN106" s="570"/>
      <c r="AO106" s="558"/>
      <c r="AP106" s="561"/>
      <c r="AQ106" s="480"/>
      <c r="AR106" s="483"/>
      <c r="AS106" s="484"/>
      <c r="AT106" s="857"/>
      <c r="AU106" s="859"/>
      <c r="AV106" s="555"/>
      <c r="AW106" s="527"/>
      <c r="AX106" s="848"/>
      <c r="AY106" s="777"/>
      <c r="AZ106" s="161"/>
      <c r="BB106" s="152"/>
      <c r="BC106" s="152"/>
      <c r="BD106" s="152"/>
      <c r="BE106" s="152"/>
      <c r="BF106" s="152"/>
      <c r="BG106" s="152"/>
      <c r="BH106" s="152"/>
      <c r="BI106" s="152"/>
      <c r="BJ106" s="152"/>
      <c r="BK106" s="152"/>
      <c r="BL106" s="152"/>
      <c r="BM106" s="152"/>
    </row>
    <row r="107" spans="1:65" s="162" customFormat="1" ht="16.5" customHeight="1">
      <c r="A107" s="498"/>
      <c r="B107" s="500" t="s">
        <v>179</v>
      </c>
      <c r="C107" s="502" t="s">
        <v>144</v>
      </c>
      <c r="D107" s="206" t="s">
        <v>145</v>
      </c>
      <c r="E107" s="207"/>
      <c r="F107" s="418">
        <v>8990</v>
      </c>
      <c r="G107" s="419" t="s">
        <v>146</v>
      </c>
      <c r="H107" s="420">
        <v>80</v>
      </c>
      <c r="I107" s="421" t="s">
        <v>147</v>
      </c>
      <c r="J107" s="742" t="s">
        <v>146</v>
      </c>
      <c r="K107" s="743">
        <v>1800</v>
      </c>
      <c r="L107" s="742" t="s">
        <v>146</v>
      </c>
      <c r="M107" s="773">
        <v>20</v>
      </c>
      <c r="N107" s="422"/>
      <c r="O107" s="423"/>
      <c r="P107" s="424"/>
      <c r="Q107" s="578"/>
      <c r="R107" s="422"/>
      <c r="S107" s="350"/>
      <c r="T107" s="480"/>
      <c r="U107" s="350"/>
      <c r="V107" s="351"/>
      <c r="W107" s="505"/>
      <c r="X107" s="350"/>
      <c r="Y107" s="577"/>
      <c r="Z107" s="352"/>
      <c r="AA107" s="578"/>
      <c r="AB107" s="353"/>
      <c r="AC107" s="558" t="s">
        <v>146</v>
      </c>
      <c r="AD107" s="213" t="s">
        <v>150</v>
      </c>
      <c r="AE107" s="485">
        <v>710</v>
      </c>
      <c r="AF107" s="488">
        <v>780</v>
      </c>
      <c r="AG107" s="484" t="s">
        <v>146</v>
      </c>
      <c r="AH107" s="341" t="s">
        <v>151</v>
      </c>
      <c r="AI107" s="360">
        <v>1390</v>
      </c>
      <c r="AJ107" s="361">
        <v>1560</v>
      </c>
      <c r="AK107" s="480" t="s">
        <v>146</v>
      </c>
      <c r="AL107" s="565">
        <v>1560</v>
      </c>
      <c r="AM107" s="480" t="s">
        <v>148</v>
      </c>
      <c r="AN107" s="568">
        <v>10</v>
      </c>
      <c r="AO107" s="558" t="s">
        <v>152</v>
      </c>
      <c r="AP107" s="559">
        <v>1470</v>
      </c>
      <c r="AQ107" s="480" t="s">
        <v>146</v>
      </c>
      <c r="AR107" s="481">
        <v>10</v>
      </c>
      <c r="AS107" s="484" t="s">
        <v>152</v>
      </c>
      <c r="AT107" s="582" t="s">
        <v>154</v>
      </c>
      <c r="AU107" s="851" t="s">
        <v>154</v>
      </c>
      <c r="AV107" s="545" t="s">
        <v>154</v>
      </c>
      <c r="AW107" s="571" t="s">
        <v>154</v>
      </c>
      <c r="AX107" s="848" t="s">
        <v>152</v>
      </c>
      <c r="AY107" s="754" t="s">
        <v>270</v>
      </c>
      <c r="AZ107" s="161"/>
      <c r="BB107" s="152"/>
      <c r="BC107" s="152"/>
      <c r="BD107" s="152"/>
      <c r="BE107" s="152"/>
      <c r="BF107" s="152"/>
      <c r="BG107" s="152"/>
      <c r="BH107" s="152"/>
      <c r="BI107" s="152"/>
      <c r="BJ107" s="152"/>
      <c r="BK107" s="152"/>
      <c r="BL107" s="152"/>
      <c r="BM107" s="152"/>
    </row>
    <row r="108" spans="1:65" s="162" customFormat="1" ht="16.5" customHeight="1">
      <c r="A108" s="498"/>
      <c r="B108" s="501"/>
      <c r="C108" s="503"/>
      <c r="D108" s="214" t="s">
        <v>155</v>
      </c>
      <c r="E108" s="207"/>
      <c r="F108" s="425">
        <v>12010</v>
      </c>
      <c r="G108" s="419" t="s">
        <v>146</v>
      </c>
      <c r="H108" s="426">
        <v>100</v>
      </c>
      <c r="I108" s="427" t="s">
        <v>147</v>
      </c>
      <c r="J108" s="742"/>
      <c r="K108" s="744"/>
      <c r="L108" s="742"/>
      <c r="M108" s="774"/>
      <c r="N108" s="422" t="s">
        <v>146</v>
      </c>
      <c r="O108" s="428">
        <v>2190</v>
      </c>
      <c r="P108" s="429">
        <v>20</v>
      </c>
      <c r="Q108" s="578"/>
      <c r="R108" s="422"/>
      <c r="S108" s="342" t="s">
        <v>180</v>
      </c>
      <c r="T108" s="480"/>
      <c r="U108" s="342" t="s">
        <v>180</v>
      </c>
      <c r="V108" s="349"/>
      <c r="W108" s="505"/>
      <c r="X108" s="342" t="s">
        <v>181</v>
      </c>
      <c r="Y108" s="577"/>
      <c r="Z108" s="352"/>
      <c r="AA108" s="578"/>
      <c r="AB108" s="354"/>
      <c r="AC108" s="558"/>
      <c r="AD108" s="194" t="s">
        <v>156</v>
      </c>
      <c r="AE108" s="486"/>
      <c r="AF108" s="489"/>
      <c r="AG108" s="484"/>
      <c r="AH108" s="344" t="s">
        <v>157</v>
      </c>
      <c r="AI108" s="362">
        <v>860</v>
      </c>
      <c r="AJ108" s="363">
        <v>970</v>
      </c>
      <c r="AK108" s="480"/>
      <c r="AL108" s="566"/>
      <c r="AM108" s="480"/>
      <c r="AN108" s="569"/>
      <c r="AO108" s="558"/>
      <c r="AP108" s="560"/>
      <c r="AQ108" s="480"/>
      <c r="AR108" s="482"/>
      <c r="AS108" s="484"/>
      <c r="AT108" s="583"/>
      <c r="AU108" s="852"/>
      <c r="AV108" s="546"/>
      <c r="AW108" s="547"/>
      <c r="AX108" s="848"/>
      <c r="AY108" s="755"/>
      <c r="AZ108" s="161"/>
      <c r="BB108" s="152"/>
      <c r="BC108" s="152"/>
      <c r="BD108" s="152"/>
      <c r="BE108" s="152"/>
      <c r="BF108" s="152"/>
      <c r="BG108" s="152"/>
      <c r="BH108" s="152"/>
      <c r="BI108" s="152"/>
      <c r="BJ108" s="152"/>
      <c r="BK108" s="152"/>
      <c r="BL108" s="152"/>
      <c r="BM108" s="152"/>
    </row>
    <row r="109" spans="1:65" s="162" customFormat="1" ht="16.5" customHeight="1">
      <c r="A109" s="498"/>
      <c r="B109" s="501"/>
      <c r="C109" s="548" t="s">
        <v>158</v>
      </c>
      <c r="D109" s="214" t="s">
        <v>159</v>
      </c>
      <c r="E109" s="207"/>
      <c r="F109" s="425">
        <v>32010</v>
      </c>
      <c r="G109" s="419" t="s">
        <v>146</v>
      </c>
      <c r="H109" s="426">
        <v>290</v>
      </c>
      <c r="I109" s="427" t="s">
        <v>147</v>
      </c>
      <c r="J109" s="742"/>
      <c r="K109" s="744"/>
      <c r="L109" s="742"/>
      <c r="M109" s="774"/>
      <c r="N109" s="430"/>
      <c r="O109" s="352"/>
      <c r="P109" s="431"/>
      <c r="Q109" s="578"/>
      <c r="R109" s="422"/>
      <c r="S109" s="342">
        <v>159390</v>
      </c>
      <c r="T109" s="480"/>
      <c r="U109" s="343">
        <v>1590</v>
      </c>
      <c r="V109" s="340"/>
      <c r="W109" s="505"/>
      <c r="X109" s="355" t="s">
        <v>182</v>
      </c>
      <c r="Y109" s="577"/>
      <c r="Z109" s="352"/>
      <c r="AA109" s="578"/>
      <c r="AB109" s="354"/>
      <c r="AC109" s="558"/>
      <c r="AD109" s="194" t="s">
        <v>160</v>
      </c>
      <c r="AE109" s="486"/>
      <c r="AF109" s="489"/>
      <c r="AG109" s="484"/>
      <c r="AH109" s="344" t="s">
        <v>161</v>
      </c>
      <c r="AI109" s="362">
        <v>940</v>
      </c>
      <c r="AJ109" s="363">
        <v>1050</v>
      </c>
      <c r="AK109" s="480"/>
      <c r="AL109" s="566"/>
      <c r="AM109" s="480"/>
      <c r="AN109" s="569"/>
      <c r="AO109" s="558"/>
      <c r="AP109" s="560"/>
      <c r="AQ109" s="480"/>
      <c r="AR109" s="482"/>
      <c r="AS109" s="484"/>
      <c r="AT109" s="856">
        <v>0.02</v>
      </c>
      <c r="AU109" s="858">
        <v>0.03</v>
      </c>
      <c r="AV109" s="554">
        <v>0.05</v>
      </c>
      <c r="AW109" s="526">
        <v>0.06</v>
      </c>
      <c r="AX109" s="848"/>
      <c r="AY109" s="776">
        <v>7.0000000000000007E-2</v>
      </c>
      <c r="AZ109" s="161"/>
      <c r="BB109" s="152"/>
      <c r="BC109" s="152"/>
      <c r="BD109" s="152"/>
      <c r="BE109" s="152"/>
      <c r="BF109" s="152"/>
      <c r="BG109" s="152"/>
      <c r="BH109" s="152"/>
      <c r="BI109" s="152"/>
      <c r="BJ109" s="152"/>
      <c r="BK109" s="152"/>
      <c r="BL109" s="152"/>
      <c r="BM109" s="152"/>
    </row>
    <row r="110" spans="1:65" s="162" customFormat="1" ht="16.5" customHeight="1">
      <c r="A110" s="498"/>
      <c r="B110" s="501"/>
      <c r="C110" s="549"/>
      <c r="D110" s="221" t="s">
        <v>162</v>
      </c>
      <c r="E110" s="207"/>
      <c r="F110" s="432">
        <v>62470</v>
      </c>
      <c r="G110" s="419" t="s">
        <v>146</v>
      </c>
      <c r="H110" s="433">
        <v>580</v>
      </c>
      <c r="I110" s="434" t="s">
        <v>147</v>
      </c>
      <c r="J110" s="742"/>
      <c r="K110" s="745"/>
      <c r="L110" s="742"/>
      <c r="M110" s="775"/>
      <c r="N110" s="430"/>
      <c r="O110" s="352"/>
      <c r="P110" s="431"/>
      <c r="Q110" s="578"/>
      <c r="R110" s="422"/>
      <c r="S110" s="350"/>
      <c r="T110" s="480"/>
      <c r="U110" s="350"/>
      <c r="V110" s="351"/>
      <c r="W110" s="505"/>
      <c r="X110" s="350"/>
      <c r="Y110" s="577"/>
      <c r="Z110" s="352"/>
      <c r="AA110" s="578"/>
      <c r="AB110" s="354"/>
      <c r="AC110" s="558"/>
      <c r="AD110" s="225" t="s">
        <v>163</v>
      </c>
      <c r="AE110" s="487"/>
      <c r="AF110" s="490"/>
      <c r="AG110" s="484"/>
      <c r="AH110" s="345" t="s">
        <v>164</v>
      </c>
      <c r="AI110" s="364">
        <v>990</v>
      </c>
      <c r="AJ110" s="365">
        <v>1080</v>
      </c>
      <c r="AK110" s="480"/>
      <c r="AL110" s="567"/>
      <c r="AM110" s="480"/>
      <c r="AN110" s="570"/>
      <c r="AO110" s="558"/>
      <c r="AP110" s="561"/>
      <c r="AQ110" s="480"/>
      <c r="AR110" s="483"/>
      <c r="AS110" s="484"/>
      <c r="AT110" s="857"/>
      <c r="AU110" s="859"/>
      <c r="AV110" s="555"/>
      <c r="AW110" s="527"/>
      <c r="AX110" s="848"/>
      <c r="AY110" s="777"/>
      <c r="AZ110" s="161"/>
      <c r="BB110" s="152"/>
      <c r="BC110" s="152"/>
      <c r="BD110" s="152"/>
      <c r="BE110" s="152"/>
      <c r="BF110" s="152"/>
      <c r="BG110" s="152"/>
      <c r="BH110" s="152"/>
      <c r="BI110" s="152"/>
      <c r="BJ110" s="152"/>
      <c r="BK110" s="152"/>
      <c r="BL110" s="152"/>
      <c r="BM110" s="152"/>
    </row>
    <row r="111" spans="1:65" s="162" customFormat="1" ht="16.5" customHeight="1">
      <c r="A111" s="498"/>
      <c r="B111" s="500" t="s">
        <v>183</v>
      </c>
      <c r="C111" s="502" t="s">
        <v>144</v>
      </c>
      <c r="D111" s="206" t="s">
        <v>145</v>
      </c>
      <c r="E111" s="207"/>
      <c r="F111" s="418">
        <v>8600</v>
      </c>
      <c r="G111" s="419" t="s">
        <v>146</v>
      </c>
      <c r="H111" s="420">
        <v>70</v>
      </c>
      <c r="I111" s="421" t="s">
        <v>147</v>
      </c>
      <c r="J111" s="742" t="s">
        <v>146</v>
      </c>
      <c r="K111" s="743">
        <v>1640</v>
      </c>
      <c r="L111" s="742" t="s">
        <v>146</v>
      </c>
      <c r="M111" s="773">
        <v>10</v>
      </c>
      <c r="N111" s="422"/>
      <c r="O111" s="423"/>
      <c r="P111" s="424"/>
      <c r="Q111" s="578"/>
      <c r="R111" s="422"/>
      <c r="S111" s="342" t="s">
        <v>184</v>
      </c>
      <c r="T111" s="480"/>
      <c r="U111" s="342" t="s">
        <v>184</v>
      </c>
      <c r="V111" s="349"/>
      <c r="W111" s="505"/>
      <c r="X111" s="342"/>
      <c r="Y111" s="577"/>
      <c r="Z111" s="352"/>
      <c r="AA111" s="578"/>
      <c r="AB111" s="354"/>
      <c r="AC111" s="558" t="s">
        <v>146</v>
      </c>
      <c r="AD111" s="213" t="s">
        <v>150</v>
      </c>
      <c r="AE111" s="485">
        <v>780</v>
      </c>
      <c r="AF111" s="488">
        <v>860</v>
      </c>
      <c r="AG111" s="484" t="s">
        <v>146</v>
      </c>
      <c r="AH111" s="341" t="s">
        <v>151</v>
      </c>
      <c r="AI111" s="360">
        <v>1540</v>
      </c>
      <c r="AJ111" s="361">
        <v>1710</v>
      </c>
      <c r="AK111" s="480" t="s">
        <v>146</v>
      </c>
      <c r="AL111" s="565">
        <v>1420</v>
      </c>
      <c r="AM111" s="480" t="s">
        <v>148</v>
      </c>
      <c r="AN111" s="568">
        <v>10</v>
      </c>
      <c r="AO111" s="558" t="s">
        <v>152</v>
      </c>
      <c r="AP111" s="559">
        <v>1330</v>
      </c>
      <c r="AQ111" s="480" t="s">
        <v>146</v>
      </c>
      <c r="AR111" s="481">
        <v>10</v>
      </c>
      <c r="AS111" s="484" t="s">
        <v>152</v>
      </c>
      <c r="AT111" s="582" t="s">
        <v>154</v>
      </c>
      <c r="AU111" s="851" t="s">
        <v>154</v>
      </c>
      <c r="AV111" s="545" t="s">
        <v>154</v>
      </c>
      <c r="AW111" s="571" t="s">
        <v>154</v>
      </c>
      <c r="AX111" s="848" t="s">
        <v>152</v>
      </c>
      <c r="AY111" s="754" t="s">
        <v>270</v>
      </c>
      <c r="AZ111" s="161"/>
      <c r="BB111" s="152"/>
      <c r="BC111" s="152"/>
      <c r="BD111" s="152"/>
      <c r="BE111" s="152"/>
      <c r="BF111" s="152"/>
      <c r="BG111" s="152"/>
      <c r="BH111" s="152"/>
      <c r="BI111" s="152"/>
      <c r="BJ111" s="152"/>
      <c r="BK111" s="152"/>
      <c r="BL111" s="152"/>
      <c r="BM111" s="152"/>
    </row>
    <row r="112" spans="1:65" s="162" customFormat="1" ht="16.5" customHeight="1">
      <c r="A112" s="498"/>
      <c r="B112" s="501"/>
      <c r="C112" s="503"/>
      <c r="D112" s="214" t="s">
        <v>155</v>
      </c>
      <c r="E112" s="207"/>
      <c r="F112" s="425">
        <v>11560</v>
      </c>
      <c r="G112" s="419" t="s">
        <v>146</v>
      </c>
      <c r="H112" s="426">
        <v>100</v>
      </c>
      <c r="I112" s="427" t="s">
        <v>147</v>
      </c>
      <c r="J112" s="742"/>
      <c r="K112" s="744"/>
      <c r="L112" s="742"/>
      <c r="M112" s="774"/>
      <c r="N112" s="422" t="s">
        <v>146</v>
      </c>
      <c r="O112" s="428">
        <v>2190</v>
      </c>
      <c r="P112" s="429">
        <v>20</v>
      </c>
      <c r="Q112" s="578"/>
      <c r="R112" s="422"/>
      <c r="S112" s="342">
        <v>172090</v>
      </c>
      <c r="T112" s="480"/>
      <c r="U112" s="343">
        <v>1720</v>
      </c>
      <c r="V112" s="340"/>
      <c r="W112" s="505"/>
      <c r="X112" s="343"/>
      <c r="Y112" s="577"/>
      <c r="Z112" s="352"/>
      <c r="AA112" s="578"/>
      <c r="AB112" s="354"/>
      <c r="AC112" s="558"/>
      <c r="AD112" s="194" t="s">
        <v>156</v>
      </c>
      <c r="AE112" s="486"/>
      <c r="AF112" s="489"/>
      <c r="AG112" s="484"/>
      <c r="AH112" s="344" t="s">
        <v>157</v>
      </c>
      <c r="AI112" s="362">
        <v>950</v>
      </c>
      <c r="AJ112" s="363">
        <v>1060</v>
      </c>
      <c r="AK112" s="480"/>
      <c r="AL112" s="566"/>
      <c r="AM112" s="480"/>
      <c r="AN112" s="569"/>
      <c r="AO112" s="558"/>
      <c r="AP112" s="560"/>
      <c r="AQ112" s="480"/>
      <c r="AR112" s="482"/>
      <c r="AS112" s="484"/>
      <c r="AT112" s="583"/>
      <c r="AU112" s="852"/>
      <c r="AV112" s="546"/>
      <c r="AW112" s="547"/>
      <c r="AX112" s="848"/>
      <c r="AY112" s="755"/>
      <c r="AZ112" s="161"/>
      <c r="BB112" s="152"/>
      <c r="BC112" s="152"/>
      <c r="BD112" s="152"/>
      <c r="BE112" s="152"/>
      <c r="BF112" s="152"/>
      <c r="BG112" s="152"/>
      <c r="BH112" s="152"/>
      <c r="BI112" s="152"/>
      <c r="BJ112" s="152"/>
      <c r="BK112" s="152"/>
      <c r="BL112" s="152"/>
      <c r="BM112" s="152"/>
    </row>
    <row r="113" spans="1:65" s="162" customFormat="1" ht="16.5" customHeight="1">
      <c r="A113" s="498"/>
      <c r="B113" s="501"/>
      <c r="C113" s="548" t="s">
        <v>158</v>
      </c>
      <c r="D113" s="214" t="s">
        <v>159</v>
      </c>
      <c r="E113" s="207"/>
      <c r="F113" s="425">
        <v>31450</v>
      </c>
      <c r="G113" s="419" t="s">
        <v>146</v>
      </c>
      <c r="H113" s="426">
        <v>280</v>
      </c>
      <c r="I113" s="427" t="s">
        <v>147</v>
      </c>
      <c r="J113" s="742"/>
      <c r="K113" s="744"/>
      <c r="L113" s="742"/>
      <c r="M113" s="774"/>
      <c r="N113" s="430"/>
      <c r="O113" s="352"/>
      <c r="P113" s="431"/>
      <c r="Q113" s="578"/>
      <c r="R113" s="422"/>
      <c r="S113" s="350"/>
      <c r="T113" s="480"/>
      <c r="U113" s="350"/>
      <c r="V113" s="351"/>
      <c r="W113" s="505"/>
      <c r="X113" s="350"/>
      <c r="Y113" s="577"/>
      <c r="Z113" s="352"/>
      <c r="AA113" s="578"/>
      <c r="AB113" s="354"/>
      <c r="AC113" s="558"/>
      <c r="AD113" s="194" t="s">
        <v>160</v>
      </c>
      <c r="AE113" s="486"/>
      <c r="AF113" s="489"/>
      <c r="AG113" s="484"/>
      <c r="AH113" s="344" t="s">
        <v>161</v>
      </c>
      <c r="AI113" s="362">
        <v>1050</v>
      </c>
      <c r="AJ113" s="363">
        <v>1160</v>
      </c>
      <c r="AK113" s="480"/>
      <c r="AL113" s="566"/>
      <c r="AM113" s="480"/>
      <c r="AN113" s="569"/>
      <c r="AO113" s="558"/>
      <c r="AP113" s="560"/>
      <c r="AQ113" s="480"/>
      <c r="AR113" s="482"/>
      <c r="AS113" s="484"/>
      <c r="AT113" s="856">
        <v>0.02</v>
      </c>
      <c r="AU113" s="858">
        <v>0.03</v>
      </c>
      <c r="AV113" s="554">
        <v>0.05</v>
      </c>
      <c r="AW113" s="526">
        <v>0.06</v>
      </c>
      <c r="AX113" s="848"/>
      <c r="AY113" s="776">
        <v>7.0000000000000007E-2</v>
      </c>
      <c r="AZ113" s="161"/>
      <c r="BB113" s="152"/>
      <c r="BC113" s="152"/>
      <c r="BD113" s="152"/>
      <c r="BE113" s="152"/>
      <c r="BF113" s="152"/>
      <c r="BG113" s="152"/>
      <c r="BH113" s="152"/>
      <c r="BI113" s="152"/>
      <c r="BJ113" s="152"/>
      <c r="BK113" s="152"/>
      <c r="BL113" s="152"/>
      <c r="BM113" s="152"/>
    </row>
    <row r="114" spans="1:65" s="162" customFormat="1" ht="16.5" customHeight="1">
      <c r="A114" s="498"/>
      <c r="B114" s="501"/>
      <c r="C114" s="549"/>
      <c r="D114" s="221" t="s">
        <v>162</v>
      </c>
      <c r="E114" s="207"/>
      <c r="F114" s="432">
        <v>61830</v>
      </c>
      <c r="G114" s="419" t="s">
        <v>146</v>
      </c>
      <c r="H114" s="433">
        <v>580</v>
      </c>
      <c r="I114" s="434" t="s">
        <v>147</v>
      </c>
      <c r="J114" s="742"/>
      <c r="K114" s="745"/>
      <c r="L114" s="742"/>
      <c r="M114" s="775"/>
      <c r="N114" s="430"/>
      <c r="O114" s="352"/>
      <c r="P114" s="431"/>
      <c r="Q114" s="578"/>
      <c r="R114" s="422"/>
      <c r="S114" s="342" t="s">
        <v>185</v>
      </c>
      <c r="T114" s="480"/>
      <c r="U114" s="342" t="s">
        <v>185</v>
      </c>
      <c r="V114" s="349"/>
      <c r="W114" s="505"/>
      <c r="X114" s="342"/>
      <c r="Y114" s="577"/>
      <c r="Z114" s="352"/>
      <c r="AA114" s="578"/>
      <c r="AB114" s="354"/>
      <c r="AC114" s="558"/>
      <c r="AD114" s="225" t="s">
        <v>163</v>
      </c>
      <c r="AE114" s="487"/>
      <c r="AF114" s="490"/>
      <c r="AG114" s="484"/>
      <c r="AH114" s="345" t="s">
        <v>164</v>
      </c>
      <c r="AI114" s="364">
        <v>1080</v>
      </c>
      <c r="AJ114" s="365">
        <v>1200</v>
      </c>
      <c r="AK114" s="480"/>
      <c r="AL114" s="567"/>
      <c r="AM114" s="480"/>
      <c r="AN114" s="570"/>
      <c r="AO114" s="558"/>
      <c r="AP114" s="561"/>
      <c r="AQ114" s="480"/>
      <c r="AR114" s="483"/>
      <c r="AS114" s="484"/>
      <c r="AT114" s="857"/>
      <c r="AU114" s="859"/>
      <c r="AV114" s="555"/>
      <c r="AW114" s="527"/>
      <c r="AX114" s="848"/>
      <c r="AY114" s="777"/>
      <c r="AZ114" s="161"/>
      <c r="BB114" s="152"/>
      <c r="BC114" s="152"/>
      <c r="BD114" s="152"/>
      <c r="BE114" s="152"/>
      <c r="BF114" s="152"/>
      <c r="BG114" s="152"/>
      <c r="BH114" s="152"/>
      <c r="BI114" s="152"/>
      <c r="BJ114" s="152"/>
      <c r="BK114" s="152"/>
      <c r="BL114" s="152"/>
      <c r="BM114" s="152"/>
    </row>
    <row r="115" spans="1:65" s="162" customFormat="1" ht="16.5" customHeight="1">
      <c r="A115" s="498"/>
      <c r="B115" s="500" t="s">
        <v>186</v>
      </c>
      <c r="C115" s="502" t="s">
        <v>144</v>
      </c>
      <c r="D115" s="206" t="s">
        <v>145</v>
      </c>
      <c r="E115" s="207"/>
      <c r="F115" s="418">
        <v>8270</v>
      </c>
      <c r="G115" s="419" t="s">
        <v>146</v>
      </c>
      <c r="H115" s="420">
        <v>70</v>
      </c>
      <c r="I115" s="421" t="s">
        <v>147</v>
      </c>
      <c r="J115" s="742" t="s">
        <v>146</v>
      </c>
      <c r="K115" s="743">
        <v>1500</v>
      </c>
      <c r="L115" s="742" t="s">
        <v>146</v>
      </c>
      <c r="M115" s="773">
        <v>10</v>
      </c>
      <c r="N115" s="422"/>
      <c r="O115" s="423"/>
      <c r="P115" s="424"/>
      <c r="Q115" s="578"/>
      <c r="R115" s="422"/>
      <c r="S115" s="342">
        <v>184820</v>
      </c>
      <c r="T115" s="480"/>
      <c r="U115" s="343">
        <v>1850</v>
      </c>
      <c r="V115" s="340"/>
      <c r="W115" s="505"/>
      <c r="X115" s="343"/>
      <c r="Y115" s="577"/>
      <c r="Z115" s="352"/>
      <c r="AA115" s="578"/>
      <c r="AB115" s="354"/>
      <c r="AC115" s="558" t="s">
        <v>146</v>
      </c>
      <c r="AD115" s="213" t="s">
        <v>150</v>
      </c>
      <c r="AE115" s="485">
        <v>710</v>
      </c>
      <c r="AF115" s="488">
        <v>780</v>
      </c>
      <c r="AG115" s="484" t="s">
        <v>146</v>
      </c>
      <c r="AH115" s="341" t="s">
        <v>151</v>
      </c>
      <c r="AI115" s="360">
        <v>1390</v>
      </c>
      <c r="AJ115" s="361">
        <v>1560</v>
      </c>
      <c r="AK115" s="480" t="s">
        <v>146</v>
      </c>
      <c r="AL115" s="565">
        <v>1300</v>
      </c>
      <c r="AM115" s="480" t="s">
        <v>148</v>
      </c>
      <c r="AN115" s="568">
        <v>10</v>
      </c>
      <c r="AO115" s="558" t="s">
        <v>152</v>
      </c>
      <c r="AP115" s="559">
        <v>1220</v>
      </c>
      <c r="AQ115" s="480" t="s">
        <v>146</v>
      </c>
      <c r="AR115" s="481">
        <v>10</v>
      </c>
      <c r="AS115" s="484" t="s">
        <v>152</v>
      </c>
      <c r="AT115" s="582" t="s">
        <v>154</v>
      </c>
      <c r="AU115" s="851" t="s">
        <v>154</v>
      </c>
      <c r="AV115" s="545" t="s">
        <v>154</v>
      </c>
      <c r="AW115" s="571" t="s">
        <v>154</v>
      </c>
      <c r="AX115" s="848" t="s">
        <v>152</v>
      </c>
      <c r="AY115" s="754" t="s">
        <v>270</v>
      </c>
      <c r="AZ115" s="161"/>
      <c r="BB115" s="152"/>
      <c r="BC115" s="152"/>
      <c r="BD115" s="152"/>
      <c r="BE115" s="152"/>
      <c r="BF115" s="152"/>
      <c r="BG115" s="152"/>
      <c r="BH115" s="152"/>
      <c r="BI115" s="152"/>
      <c r="BJ115" s="152"/>
      <c r="BK115" s="152"/>
      <c r="BL115" s="152"/>
      <c r="BM115" s="152"/>
    </row>
    <row r="116" spans="1:65" s="162" customFormat="1" ht="16.5" customHeight="1">
      <c r="A116" s="498"/>
      <c r="B116" s="501"/>
      <c r="C116" s="503"/>
      <c r="D116" s="214" t="s">
        <v>155</v>
      </c>
      <c r="E116" s="207"/>
      <c r="F116" s="425">
        <v>11190</v>
      </c>
      <c r="G116" s="419" t="s">
        <v>146</v>
      </c>
      <c r="H116" s="426">
        <v>90</v>
      </c>
      <c r="I116" s="427" t="s">
        <v>147</v>
      </c>
      <c r="J116" s="742"/>
      <c r="K116" s="744"/>
      <c r="L116" s="742"/>
      <c r="M116" s="774"/>
      <c r="N116" s="422" t="s">
        <v>146</v>
      </c>
      <c r="O116" s="428">
        <v>2190</v>
      </c>
      <c r="P116" s="429">
        <v>20</v>
      </c>
      <c r="Q116" s="578"/>
      <c r="R116" s="422"/>
      <c r="S116" s="350"/>
      <c r="T116" s="480"/>
      <c r="U116" s="350"/>
      <c r="V116" s="351"/>
      <c r="W116" s="505"/>
      <c r="X116" s="350"/>
      <c r="Y116" s="577"/>
      <c r="Z116" s="352"/>
      <c r="AA116" s="578"/>
      <c r="AB116" s="354"/>
      <c r="AC116" s="558"/>
      <c r="AD116" s="194" t="s">
        <v>156</v>
      </c>
      <c r="AE116" s="486"/>
      <c r="AF116" s="489"/>
      <c r="AG116" s="484"/>
      <c r="AH116" s="344" t="s">
        <v>157</v>
      </c>
      <c r="AI116" s="362">
        <v>860</v>
      </c>
      <c r="AJ116" s="363">
        <v>970</v>
      </c>
      <c r="AK116" s="480"/>
      <c r="AL116" s="566"/>
      <c r="AM116" s="480"/>
      <c r="AN116" s="569"/>
      <c r="AO116" s="558"/>
      <c r="AP116" s="560"/>
      <c r="AQ116" s="480"/>
      <c r="AR116" s="482"/>
      <c r="AS116" s="484"/>
      <c r="AT116" s="583"/>
      <c r="AU116" s="852"/>
      <c r="AV116" s="546"/>
      <c r="AW116" s="547"/>
      <c r="AX116" s="848"/>
      <c r="AY116" s="755"/>
      <c r="AZ116" s="161"/>
      <c r="BB116" s="152"/>
      <c r="BC116" s="152"/>
      <c r="BD116" s="152"/>
      <c r="BE116" s="152"/>
      <c r="BF116" s="152"/>
      <c r="BG116" s="152"/>
      <c r="BH116" s="152"/>
      <c r="BI116" s="152"/>
      <c r="BJ116" s="152"/>
      <c r="BK116" s="152"/>
      <c r="BL116" s="152"/>
      <c r="BM116" s="152"/>
    </row>
    <row r="117" spans="1:65" s="162" customFormat="1" ht="16.5" customHeight="1">
      <c r="A117" s="498"/>
      <c r="B117" s="501"/>
      <c r="C117" s="548" t="s">
        <v>158</v>
      </c>
      <c r="D117" s="214" t="s">
        <v>159</v>
      </c>
      <c r="E117" s="207"/>
      <c r="F117" s="425">
        <v>30980</v>
      </c>
      <c r="G117" s="419" t="s">
        <v>146</v>
      </c>
      <c r="H117" s="426">
        <v>280</v>
      </c>
      <c r="I117" s="427" t="s">
        <v>147</v>
      </c>
      <c r="J117" s="742"/>
      <c r="K117" s="744"/>
      <c r="L117" s="742"/>
      <c r="M117" s="774"/>
      <c r="N117" s="430"/>
      <c r="O117" s="352"/>
      <c r="P117" s="431"/>
      <c r="Q117" s="578"/>
      <c r="R117" s="422"/>
      <c r="S117" s="342" t="s">
        <v>187</v>
      </c>
      <c r="T117" s="480"/>
      <c r="U117" s="342" t="s">
        <v>187</v>
      </c>
      <c r="V117" s="349"/>
      <c r="W117" s="505"/>
      <c r="X117" s="342"/>
      <c r="Y117" s="577"/>
      <c r="Z117" s="352"/>
      <c r="AA117" s="578"/>
      <c r="AB117" s="354"/>
      <c r="AC117" s="558"/>
      <c r="AD117" s="194" t="s">
        <v>160</v>
      </c>
      <c r="AE117" s="486"/>
      <c r="AF117" s="489"/>
      <c r="AG117" s="484"/>
      <c r="AH117" s="344" t="s">
        <v>161</v>
      </c>
      <c r="AI117" s="362">
        <v>940</v>
      </c>
      <c r="AJ117" s="363">
        <v>1050</v>
      </c>
      <c r="AK117" s="480"/>
      <c r="AL117" s="566"/>
      <c r="AM117" s="480"/>
      <c r="AN117" s="569"/>
      <c r="AO117" s="558"/>
      <c r="AP117" s="560"/>
      <c r="AQ117" s="480"/>
      <c r="AR117" s="482"/>
      <c r="AS117" s="484"/>
      <c r="AT117" s="856">
        <v>0.02</v>
      </c>
      <c r="AU117" s="858">
        <v>0.03</v>
      </c>
      <c r="AV117" s="554">
        <v>0.05</v>
      </c>
      <c r="AW117" s="526">
        <v>0.06</v>
      </c>
      <c r="AX117" s="848"/>
      <c r="AY117" s="776">
        <v>7.0000000000000007E-2</v>
      </c>
      <c r="AZ117" s="161"/>
      <c r="BB117" s="152"/>
      <c r="BC117" s="152"/>
      <c r="BD117" s="152"/>
      <c r="BE117" s="152"/>
      <c r="BF117" s="152"/>
      <c r="BG117" s="152"/>
      <c r="BH117" s="152"/>
      <c r="BI117" s="152"/>
      <c r="BJ117" s="152"/>
      <c r="BK117" s="152"/>
      <c r="BL117" s="152"/>
      <c r="BM117" s="152"/>
    </row>
    <row r="118" spans="1:65" s="162" customFormat="1" ht="16.5" customHeight="1">
      <c r="A118" s="498"/>
      <c r="B118" s="501"/>
      <c r="C118" s="549"/>
      <c r="D118" s="221" t="s">
        <v>162</v>
      </c>
      <c r="E118" s="207"/>
      <c r="F118" s="432">
        <v>61290</v>
      </c>
      <c r="G118" s="419" t="s">
        <v>146</v>
      </c>
      <c r="H118" s="433">
        <v>570</v>
      </c>
      <c r="I118" s="434" t="s">
        <v>147</v>
      </c>
      <c r="J118" s="742"/>
      <c r="K118" s="745"/>
      <c r="L118" s="742"/>
      <c r="M118" s="775"/>
      <c r="N118" s="430"/>
      <c r="O118" s="352"/>
      <c r="P118" s="431"/>
      <c r="Q118" s="578"/>
      <c r="R118" s="422"/>
      <c r="S118" s="342">
        <v>197520</v>
      </c>
      <c r="T118" s="480"/>
      <c r="U118" s="343">
        <v>1970</v>
      </c>
      <c r="V118" s="340"/>
      <c r="W118" s="505"/>
      <c r="X118" s="343"/>
      <c r="Y118" s="577"/>
      <c r="Z118" s="352"/>
      <c r="AA118" s="578"/>
      <c r="AB118" s="354"/>
      <c r="AC118" s="558"/>
      <c r="AD118" s="225" t="s">
        <v>163</v>
      </c>
      <c r="AE118" s="487"/>
      <c r="AF118" s="490"/>
      <c r="AG118" s="484"/>
      <c r="AH118" s="345" t="s">
        <v>164</v>
      </c>
      <c r="AI118" s="364">
        <v>990</v>
      </c>
      <c r="AJ118" s="365">
        <v>1080</v>
      </c>
      <c r="AK118" s="480"/>
      <c r="AL118" s="567"/>
      <c r="AM118" s="480"/>
      <c r="AN118" s="570"/>
      <c r="AO118" s="558"/>
      <c r="AP118" s="561"/>
      <c r="AQ118" s="480"/>
      <c r="AR118" s="483"/>
      <c r="AS118" s="484"/>
      <c r="AT118" s="857"/>
      <c r="AU118" s="859"/>
      <c r="AV118" s="555"/>
      <c r="AW118" s="527"/>
      <c r="AX118" s="848"/>
      <c r="AY118" s="777"/>
      <c r="AZ118" s="161"/>
      <c r="BB118" s="152"/>
      <c r="BC118" s="152"/>
      <c r="BD118" s="152"/>
      <c r="BE118" s="152"/>
      <c r="BF118" s="152"/>
      <c r="BG118" s="152"/>
      <c r="BH118" s="152"/>
      <c r="BI118" s="152"/>
      <c r="BJ118" s="152"/>
      <c r="BK118" s="152"/>
      <c r="BL118" s="152"/>
      <c r="BM118" s="152"/>
    </row>
    <row r="119" spans="1:65" s="162" customFormat="1" ht="16.5" customHeight="1">
      <c r="A119" s="498"/>
      <c r="B119" s="500" t="s">
        <v>188</v>
      </c>
      <c r="C119" s="502" t="s">
        <v>144</v>
      </c>
      <c r="D119" s="206" t="s">
        <v>145</v>
      </c>
      <c r="E119" s="207"/>
      <c r="F119" s="418">
        <v>7990</v>
      </c>
      <c r="G119" s="419" t="s">
        <v>146</v>
      </c>
      <c r="H119" s="420">
        <v>70</v>
      </c>
      <c r="I119" s="421" t="s">
        <v>147</v>
      </c>
      <c r="J119" s="742" t="s">
        <v>146</v>
      </c>
      <c r="K119" s="743">
        <v>1390</v>
      </c>
      <c r="L119" s="742" t="s">
        <v>146</v>
      </c>
      <c r="M119" s="773">
        <v>10</v>
      </c>
      <c r="N119" s="422"/>
      <c r="O119" s="423"/>
      <c r="P119" s="424"/>
      <c r="Q119" s="578"/>
      <c r="R119" s="422"/>
      <c r="S119" s="350"/>
      <c r="T119" s="480"/>
      <c r="U119" s="350"/>
      <c r="V119" s="351"/>
      <c r="W119" s="505"/>
      <c r="X119" s="350"/>
      <c r="Y119" s="577"/>
      <c r="Z119" s="352"/>
      <c r="AA119" s="578"/>
      <c r="AB119" s="354"/>
      <c r="AC119" s="558" t="s">
        <v>146</v>
      </c>
      <c r="AD119" s="213" t="s">
        <v>150</v>
      </c>
      <c r="AE119" s="485">
        <v>660</v>
      </c>
      <c r="AF119" s="488">
        <v>730</v>
      </c>
      <c r="AG119" s="484" t="s">
        <v>146</v>
      </c>
      <c r="AH119" s="341" t="s">
        <v>151</v>
      </c>
      <c r="AI119" s="360">
        <v>1290</v>
      </c>
      <c r="AJ119" s="361">
        <v>1440</v>
      </c>
      <c r="AK119" s="480" t="s">
        <v>146</v>
      </c>
      <c r="AL119" s="565">
        <v>1200</v>
      </c>
      <c r="AM119" s="480" t="s">
        <v>148</v>
      </c>
      <c r="AN119" s="568">
        <v>10</v>
      </c>
      <c r="AO119" s="558" t="s">
        <v>152</v>
      </c>
      <c r="AP119" s="559">
        <v>1130</v>
      </c>
      <c r="AQ119" s="480" t="s">
        <v>146</v>
      </c>
      <c r="AR119" s="481">
        <v>10</v>
      </c>
      <c r="AS119" s="484" t="s">
        <v>152</v>
      </c>
      <c r="AT119" s="582" t="s">
        <v>154</v>
      </c>
      <c r="AU119" s="851" t="s">
        <v>154</v>
      </c>
      <c r="AV119" s="545" t="s">
        <v>154</v>
      </c>
      <c r="AW119" s="571" t="s">
        <v>154</v>
      </c>
      <c r="AX119" s="848" t="s">
        <v>152</v>
      </c>
      <c r="AY119" s="754" t="s">
        <v>270</v>
      </c>
      <c r="AZ119" s="161"/>
      <c r="BB119" s="152"/>
      <c r="BC119" s="152"/>
      <c r="BD119" s="152"/>
      <c r="BE119" s="152"/>
      <c r="BF119" s="152"/>
      <c r="BG119" s="152"/>
      <c r="BH119" s="152"/>
      <c r="BI119" s="152"/>
      <c r="BJ119" s="152"/>
      <c r="BK119" s="152"/>
      <c r="BL119" s="152"/>
      <c r="BM119" s="152"/>
    </row>
    <row r="120" spans="1:65" s="162" customFormat="1" ht="16.5" customHeight="1">
      <c r="A120" s="498"/>
      <c r="B120" s="501"/>
      <c r="C120" s="503"/>
      <c r="D120" s="214" t="s">
        <v>155</v>
      </c>
      <c r="E120" s="207"/>
      <c r="F120" s="425">
        <v>10870</v>
      </c>
      <c r="G120" s="419" t="s">
        <v>146</v>
      </c>
      <c r="H120" s="426">
        <v>90</v>
      </c>
      <c r="I120" s="427" t="s">
        <v>147</v>
      </c>
      <c r="J120" s="742"/>
      <c r="K120" s="744"/>
      <c r="L120" s="742"/>
      <c r="M120" s="774"/>
      <c r="N120" s="422" t="s">
        <v>146</v>
      </c>
      <c r="O120" s="428">
        <v>2190</v>
      </c>
      <c r="P120" s="429">
        <v>20</v>
      </c>
      <c r="Q120" s="578"/>
      <c r="R120" s="422"/>
      <c r="S120" s="342" t="s">
        <v>189</v>
      </c>
      <c r="T120" s="480"/>
      <c r="U120" s="342" t="s">
        <v>189</v>
      </c>
      <c r="V120" s="349"/>
      <c r="W120" s="505"/>
      <c r="X120" s="342"/>
      <c r="Y120" s="577"/>
      <c r="Z120" s="352"/>
      <c r="AA120" s="578"/>
      <c r="AB120" s="354"/>
      <c r="AC120" s="558"/>
      <c r="AD120" s="194" t="s">
        <v>156</v>
      </c>
      <c r="AE120" s="486"/>
      <c r="AF120" s="489"/>
      <c r="AG120" s="484"/>
      <c r="AH120" s="344" t="s">
        <v>157</v>
      </c>
      <c r="AI120" s="362">
        <v>800</v>
      </c>
      <c r="AJ120" s="363">
        <v>890</v>
      </c>
      <c r="AK120" s="480"/>
      <c r="AL120" s="566"/>
      <c r="AM120" s="480"/>
      <c r="AN120" s="569"/>
      <c r="AO120" s="558"/>
      <c r="AP120" s="560"/>
      <c r="AQ120" s="480"/>
      <c r="AR120" s="482"/>
      <c r="AS120" s="484"/>
      <c r="AT120" s="583"/>
      <c r="AU120" s="852"/>
      <c r="AV120" s="546"/>
      <c r="AW120" s="547"/>
      <c r="AX120" s="848"/>
      <c r="AY120" s="755"/>
      <c r="AZ120" s="161"/>
      <c r="BB120" s="152"/>
      <c r="BC120" s="152"/>
      <c r="BD120" s="152"/>
      <c r="BE120" s="152"/>
      <c r="BF120" s="152"/>
      <c r="BG120" s="152"/>
      <c r="BH120" s="152"/>
      <c r="BI120" s="152"/>
      <c r="BJ120" s="152"/>
      <c r="BK120" s="152"/>
      <c r="BL120" s="152"/>
      <c r="BM120" s="152"/>
    </row>
    <row r="121" spans="1:65" s="162" customFormat="1" ht="16.5" customHeight="1">
      <c r="A121" s="498"/>
      <c r="B121" s="501"/>
      <c r="C121" s="548" t="s">
        <v>158</v>
      </c>
      <c r="D121" s="214" t="s">
        <v>159</v>
      </c>
      <c r="E121" s="207"/>
      <c r="F121" s="425">
        <v>30570</v>
      </c>
      <c r="G121" s="419" t="s">
        <v>146</v>
      </c>
      <c r="H121" s="426">
        <v>270</v>
      </c>
      <c r="I121" s="427" t="s">
        <v>147</v>
      </c>
      <c r="J121" s="742"/>
      <c r="K121" s="744"/>
      <c r="L121" s="742"/>
      <c r="M121" s="774"/>
      <c r="N121" s="430"/>
      <c r="O121" s="352"/>
      <c r="P121" s="431"/>
      <c r="Q121" s="578"/>
      <c r="R121" s="422"/>
      <c r="S121" s="342">
        <v>210220</v>
      </c>
      <c r="T121" s="480"/>
      <c r="U121" s="343">
        <v>2100</v>
      </c>
      <c r="V121" s="340"/>
      <c r="W121" s="505"/>
      <c r="X121" s="343"/>
      <c r="Y121" s="577"/>
      <c r="Z121" s="352"/>
      <c r="AA121" s="578"/>
      <c r="AB121" s="354"/>
      <c r="AC121" s="558"/>
      <c r="AD121" s="194" t="s">
        <v>160</v>
      </c>
      <c r="AE121" s="486"/>
      <c r="AF121" s="489"/>
      <c r="AG121" s="484"/>
      <c r="AH121" s="344" t="s">
        <v>161</v>
      </c>
      <c r="AI121" s="362">
        <v>870</v>
      </c>
      <c r="AJ121" s="363">
        <v>980</v>
      </c>
      <c r="AK121" s="480"/>
      <c r="AL121" s="566"/>
      <c r="AM121" s="480"/>
      <c r="AN121" s="569"/>
      <c r="AO121" s="558"/>
      <c r="AP121" s="560"/>
      <c r="AQ121" s="480"/>
      <c r="AR121" s="482"/>
      <c r="AS121" s="484"/>
      <c r="AT121" s="856">
        <v>0.02</v>
      </c>
      <c r="AU121" s="858">
        <v>0.03</v>
      </c>
      <c r="AV121" s="554">
        <v>0.05</v>
      </c>
      <c r="AW121" s="526">
        <v>0.06</v>
      </c>
      <c r="AX121" s="848"/>
      <c r="AY121" s="776">
        <v>7.0000000000000007E-2</v>
      </c>
      <c r="AZ121" s="161"/>
      <c r="BB121" s="152"/>
      <c r="BC121" s="152"/>
      <c r="BD121" s="152"/>
      <c r="BE121" s="152"/>
      <c r="BF121" s="152"/>
      <c r="BG121" s="152"/>
      <c r="BH121" s="152"/>
      <c r="BI121" s="152"/>
      <c r="BJ121" s="152"/>
      <c r="BK121" s="152"/>
      <c r="BL121" s="152"/>
      <c r="BM121" s="152"/>
    </row>
    <row r="122" spans="1:65" s="162" customFormat="1" ht="16.5" customHeight="1">
      <c r="A122" s="498"/>
      <c r="B122" s="501"/>
      <c r="C122" s="549"/>
      <c r="D122" s="221" t="s">
        <v>162</v>
      </c>
      <c r="E122" s="207"/>
      <c r="F122" s="432">
        <v>60830</v>
      </c>
      <c r="G122" s="419" t="s">
        <v>146</v>
      </c>
      <c r="H122" s="433">
        <v>570</v>
      </c>
      <c r="I122" s="434" t="s">
        <v>147</v>
      </c>
      <c r="J122" s="742"/>
      <c r="K122" s="745"/>
      <c r="L122" s="742"/>
      <c r="M122" s="775"/>
      <c r="N122" s="430"/>
      <c r="O122" s="352"/>
      <c r="P122" s="431"/>
      <c r="Q122" s="578"/>
      <c r="R122" s="422"/>
      <c r="S122" s="350"/>
      <c r="T122" s="480"/>
      <c r="U122" s="350"/>
      <c r="V122" s="351"/>
      <c r="W122" s="505"/>
      <c r="X122" s="350"/>
      <c r="Y122" s="577"/>
      <c r="Z122" s="352"/>
      <c r="AA122" s="578"/>
      <c r="AB122" s="354"/>
      <c r="AC122" s="558"/>
      <c r="AD122" s="225" t="s">
        <v>163</v>
      </c>
      <c r="AE122" s="487"/>
      <c r="AF122" s="490"/>
      <c r="AG122" s="484"/>
      <c r="AH122" s="345" t="s">
        <v>164</v>
      </c>
      <c r="AI122" s="364">
        <v>910</v>
      </c>
      <c r="AJ122" s="365">
        <v>990</v>
      </c>
      <c r="AK122" s="480"/>
      <c r="AL122" s="567"/>
      <c r="AM122" s="480"/>
      <c r="AN122" s="570"/>
      <c r="AO122" s="558"/>
      <c r="AP122" s="561"/>
      <c r="AQ122" s="480"/>
      <c r="AR122" s="483"/>
      <c r="AS122" s="484"/>
      <c r="AT122" s="857"/>
      <c r="AU122" s="859"/>
      <c r="AV122" s="555"/>
      <c r="AW122" s="527"/>
      <c r="AX122" s="848"/>
      <c r="AY122" s="777"/>
      <c r="AZ122" s="161"/>
      <c r="BB122" s="152"/>
      <c r="BC122" s="152"/>
      <c r="BD122" s="152"/>
      <c r="BE122" s="152"/>
      <c r="BF122" s="152"/>
      <c r="BG122" s="152"/>
      <c r="BH122" s="152"/>
      <c r="BI122" s="152"/>
      <c r="BJ122" s="152"/>
      <c r="BK122" s="152"/>
      <c r="BL122" s="152"/>
      <c r="BM122" s="152"/>
    </row>
    <row r="123" spans="1:65" s="162" customFormat="1" ht="16.5" customHeight="1">
      <c r="A123" s="498"/>
      <c r="B123" s="500" t="s">
        <v>190</v>
      </c>
      <c r="C123" s="502" t="s">
        <v>144</v>
      </c>
      <c r="D123" s="206" t="s">
        <v>145</v>
      </c>
      <c r="E123" s="207"/>
      <c r="F123" s="418">
        <v>7760</v>
      </c>
      <c r="G123" s="419" t="s">
        <v>146</v>
      </c>
      <c r="H123" s="420">
        <v>60</v>
      </c>
      <c r="I123" s="421" t="s">
        <v>147</v>
      </c>
      <c r="J123" s="742" t="s">
        <v>146</v>
      </c>
      <c r="K123" s="743">
        <v>1290</v>
      </c>
      <c r="L123" s="742" t="s">
        <v>146</v>
      </c>
      <c r="M123" s="773">
        <v>10</v>
      </c>
      <c r="N123" s="422"/>
      <c r="O123" s="423"/>
      <c r="P123" s="424"/>
      <c r="Q123" s="578"/>
      <c r="R123" s="422"/>
      <c r="S123" s="342" t="s">
        <v>191</v>
      </c>
      <c r="T123" s="480"/>
      <c r="U123" s="342" t="s">
        <v>191</v>
      </c>
      <c r="V123" s="349"/>
      <c r="W123" s="505"/>
      <c r="X123" s="342"/>
      <c r="Y123" s="577"/>
      <c r="Z123" s="352"/>
      <c r="AA123" s="578"/>
      <c r="AB123" s="354"/>
      <c r="AC123" s="558" t="s">
        <v>146</v>
      </c>
      <c r="AD123" s="213" t="s">
        <v>150</v>
      </c>
      <c r="AE123" s="485">
        <v>710</v>
      </c>
      <c r="AF123" s="488">
        <v>780</v>
      </c>
      <c r="AG123" s="484" t="s">
        <v>146</v>
      </c>
      <c r="AH123" s="341" t="s">
        <v>151</v>
      </c>
      <c r="AI123" s="360">
        <v>1390</v>
      </c>
      <c r="AJ123" s="361">
        <v>1560</v>
      </c>
      <c r="AK123" s="480" t="s">
        <v>146</v>
      </c>
      <c r="AL123" s="565">
        <v>1120</v>
      </c>
      <c r="AM123" s="480" t="s">
        <v>148</v>
      </c>
      <c r="AN123" s="568">
        <v>10</v>
      </c>
      <c r="AO123" s="558" t="s">
        <v>152</v>
      </c>
      <c r="AP123" s="559">
        <v>1050</v>
      </c>
      <c r="AQ123" s="480" t="s">
        <v>146</v>
      </c>
      <c r="AR123" s="481">
        <v>10</v>
      </c>
      <c r="AS123" s="484" t="s">
        <v>152</v>
      </c>
      <c r="AT123" s="582" t="s">
        <v>154</v>
      </c>
      <c r="AU123" s="851" t="s">
        <v>154</v>
      </c>
      <c r="AV123" s="545" t="s">
        <v>154</v>
      </c>
      <c r="AW123" s="571" t="s">
        <v>154</v>
      </c>
      <c r="AX123" s="848" t="s">
        <v>152</v>
      </c>
      <c r="AY123" s="754" t="s">
        <v>270</v>
      </c>
      <c r="AZ123" s="161"/>
      <c r="BB123" s="152"/>
      <c r="BC123" s="152"/>
      <c r="BD123" s="152"/>
      <c r="BE123" s="152"/>
      <c r="BF123" s="152"/>
      <c r="BG123" s="152"/>
      <c r="BH123" s="152"/>
      <c r="BI123" s="152"/>
      <c r="BJ123" s="152"/>
      <c r="BK123" s="152"/>
      <c r="BL123" s="152"/>
      <c r="BM123" s="152"/>
    </row>
    <row r="124" spans="1:65" s="162" customFormat="1" ht="16.5" customHeight="1">
      <c r="A124" s="498"/>
      <c r="B124" s="501"/>
      <c r="C124" s="503"/>
      <c r="D124" s="214" t="s">
        <v>155</v>
      </c>
      <c r="E124" s="207"/>
      <c r="F124" s="425">
        <v>10600</v>
      </c>
      <c r="G124" s="419" t="s">
        <v>146</v>
      </c>
      <c r="H124" s="426">
        <v>90</v>
      </c>
      <c r="I124" s="427" t="s">
        <v>147</v>
      </c>
      <c r="J124" s="742"/>
      <c r="K124" s="744"/>
      <c r="L124" s="742"/>
      <c r="M124" s="774"/>
      <c r="N124" s="422" t="s">
        <v>146</v>
      </c>
      <c r="O124" s="428">
        <v>2190</v>
      </c>
      <c r="P124" s="429">
        <v>20</v>
      </c>
      <c r="Q124" s="578"/>
      <c r="R124" s="422"/>
      <c r="S124" s="342">
        <v>222960</v>
      </c>
      <c r="T124" s="480"/>
      <c r="U124" s="343">
        <v>2230</v>
      </c>
      <c r="V124" s="340"/>
      <c r="W124" s="505"/>
      <c r="X124" s="343"/>
      <c r="Y124" s="577"/>
      <c r="Z124" s="352"/>
      <c r="AA124" s="578"/>
      <c r="AB124" s="354"/>
      <c r="AC124" s="558"/>
      <c r="AD124" s="194" t="s">
        <v>156</v>
      </c>
      <c r="AE124" s="486"/>
      <c r="AF124" s="489"/>
      <c r="AG124" s="484"/>
      <c r="AH124" s="344" t="s">
        <v>157</v>
      </c>
      <c r="AI124" s="362">
        <v>860</v>
      </c>
      <c r="AJ124" s="363">
        <v>970</v>
      </c>
      <c r="AK124" s="480"/>
      <c r="AL124" s="566"/>
      <c r="AM124" s="480"/>
      <c r="AN124" s="569"/>
      <c r="AO124" s="558"/>
      <c r="AP124" s="560"/>
      <c r="AQ124" s="480"/>
      <c r="AR124" s="482"/>
      <c r="AS124" s="484"/>
      <c r="AT124" s="583"/>
      <c r="AU124" s="852"/>
      <c r="AV124" s="546"/>
      <c r="AW124" s="547"/>
      <c r="AX124" s="848"/>
      <c r="AY124" s="755"/>
      <c r="AZ124" s="161"/>
      <c r="BB124" s="152"/>
      <c r="BC124" s="152"/>
      <c r="BD124" s="152"/>
      <c r="BE124" s="152"/>
      <c r="BF124" s="152"/>
      <c r="BG124" s="152"/>
      <c r="BH124" s="152"/>
      <c r="BI124" s="152"/>
      <c r="BJ124" s="152"/>
      <c r="BK124" s="152"/>
      <c r="BL124" s="152"/>
      <c r="BM124" s="152"/>
    </row>
    <row r="125" spans="1:65" s="162" customFormat="1" ht="16.5" customHeight="1">
      <c r="A125" s="498"/>
      <c r="B125" s="501"/>
      <c r="C125" s="548" t="s">
        <v>158</v>
      </c>
      <c r="D125" s="214" t="s">
        <v>159</v>
      </c>
      <c r="E125" s="207"/>
      <c r="F125" s="425">
        <v>30240</v>
      </c>
      <c r="G125" s="419" t="s">
        <v>146</v>
      </c>
      <c r="H125" s="426">
        <v>270</v>
      </c>
      <c r="I125" s="427" t="s">
        <v>147</v>
      </c>
      <c r="J125" s="742"/>
      <c r="K125" s="744"/>
      <c r="L125" s="742"/>
      <c r="M125" s="774"/>
      <c r="N125" s="430"/>
      <c r="O125" s="352"/>
      <c r="P125" s="431"/>
      <c r="Q125" s="578"/>
      <c r="R125" s="422"/>
      <c r="S125" s="350"/>
      <c r="T125" s="480"/>
      <c r="U125" s="350"/>
      <c r="V125" s="351"/>
      <c r="W125" s="505"/>
      <c r="X125" s="350"/>
      <c r="Y125" s="577"/>
      <c r="Z125" s="352"/>
      <c r="AA125" s="578"/>
      <c r="AB125" s="354"/>
      <c r="AC125" s="558"/>
      <c r="AD125" s="194" t="s">
        <v>160</v>
      </c>
      <c r="AE125" s="486"/>
      <c r="AF125" s="489"/>
      <c r="AG125" s="484"/>
      <c r="AH125" s="344" t="s">
        <v>161</v>
      </c>
      <c r="AI125" s="362">
        <v>940</v>
      </c>
      <c r="AJ125" s="363">
        <v>1050</v>
      </c>
      <c r="AK125" s="480"/>
      <c r="AL125" s="566"/>
      <c r="AM125" s="480"/>
      <c r="AN125" s="569"/>
      <c r="AO125" s="558"/>
      <c r="AP125" s="560"/>
      <c r="AQ125" s="480"/>
      <c r="AR125" s="482"/>
      <c r="AS125" s="484"/>
      <c r="AT125" s="856">
        <v>0.02</v>
      </c>
      <c r="AU125" s="858">
        <v>0.03</v>
      </c>
      <c r="AV125" s="554">
        <v>0.05</v>
      </c>
      <c r="AW125" s="526">
        <v>0.06</v>
      </c>
      <c r="AX125" s="848"/>
      <c r="AY125" s="776">
        <v>7.0000000000000007E-2</v>
      </c>
      <c r="AZ125" s="161"/>
      <c r="BB125" s="152"/>
      <c r="BC125" s="152"/>
      <c r="BD125" s="152"/>
      <c r="BE125" s="152"/>
      <c r="BF125" s="152"/>
      <c r="BG125" s="152"/>
      <c r="BH125" s="152"/>
      <c r="BI125" s="152"/>
      <c r="BJ125" s="152"/>
      <c r="BK125" s="152"/>
      <c r="BL125" s="152"/>
      <c r="BM125" s="152"/>
    </row>
    <row r="126" spans="1:65" s="162" customFormat="1" ht="16.5" customHeight="1">
      <c r="A126" s="498"/>
      <c r="B126" s="501"/>
      <c r="C126" s="549"/>
      <c r="D126" s="221" t="s">
        <v>162</v>
      </c>
      <c r="E126" s="207"/>
      <c r="F126" s="432">
        <v>60440</v>
      </c>
      <c r="G126" s="419" t="s">
        <v>146</v>
      </c>
      <c r="H126" s="433">
        <v>560</v>
      </c>
      <c r="I126" s="434" t="s">
        <v>147</v>
      </c>
      <c r="J126" s="742"/>
      <c r="K126" s="745"/>
      <c r="L126" s="742"/>
      <c r="M126" s="775"/>
      <c r="N126" s="430"/>
      <c r="O126" s="352"/>
      <c r="P126" s="431"/>
      <c r="Q126" s="578"/>
      <c r="R126" s="422"/>
      <c r="S126" s="342" t="s">
        <v>192</v>
      </c>
      <c r="T126" s="480"/>
      <c r="U126" s="342" t="s">
        <v>192</v>
      </c>
      <c r="V126" s="349"/>
      <c r="W126" s="505"/>
      <c r="X126" s="342"/>
      <c r="Y126" s="577"/>
      <c r="Z126" s="352"/>
      <c r="AA126" s="578"/>
      <c r="AB126" s="354"/>
      <c r="AC126" s="558"/>
      <c r="AD126" s="225" t="s">
        <v>163</v>
      </c>
      <c r="AE126" s="487"/>
      <c r="AF126" s="490"/>
      <c r="AG126" s="484"/>
      <c r="AH126" s="345" t="s">
        <v>164</v>
      </c>
      <c r="AI126" s="364">
        <v>990</v>
      </c>
      <c r="AJ126" s="365">
        <v>1080</v>
      </c>
      <c r="AK126" s="480"/>
      <c r="AL126" s="567"/>
      <c r="AM126" s="480"/>
      <c r="AN126" s="570"/>
      <c r="AO126" s="558"/>
      <c r="AP126" s="561"/>
      <c r="AQ126" s="480"/>
      <c r="AR126" s="483"/>
      <c r="AS126" s="484"/>
      <c r="AT126" s="857"/>
      <c r="AU126" s="859"/>
      <c r="AV126" s="555"/>
      <c r="AW126" s="527"/>
      <c r="AX126" s="848"/>
      <c r="AY126" s="777"/>
      <c r="AZ126" s="161"/>
      <c r="BB126" s="152"/>
      <c r="BC126" s="152"/>
      <c r="BD126" s="152"/>
      <c r="BE126" s="152"/>
      <c r="BF126" s="152"/>
      <c r="BG126" s="152"/>
      <c r="BH126" s="152"/>
      <c r="BI126" s="152"/>
      <c r="BJ126" s="152"/>
      <c r="BK126" s="152"/>
      <c r="BL126" s="152"/>
      <c r="BM126" s="152"/>
    </row>
    <row r="127" spans="1:65" s="162" customFormat="1" ht="16.5" customHeight="1">
      <c r="A127" s="498"/>
      <c r="B127" s="500" t="s">
        <v>193</v>
      </c>
      <c r="C127" s="502" t="s">
        <v>144</v>
      </c>
      <c r="D127" s="206" t="s">
        <v>145</v>
      </c>
      <c r="E127" s="207"/>
      <c r="F127" s="418">
        <v>7550</v>
      </c>
      <c r="G127" s="419" t="s">
        <v>146</v>
      </c>
      <c r="H127" s="420">
        <v>60</v>
      </c>
      <c r="I127" s="421" t="s">
        <v>147</v>
      </c>
      <c r="J127" s="742" t="s">
        <v>146</v>
      </c>
      <c r="K127" s="743">
        <v>1200</v>
      </c>
      <c r="L127" s="742" t="s">
        <v>146</v>
      </c>
      <c r="M127" s="773">
        <v>10</v>
      </c>
      <c r="N127" s="422"/>
      <c r="O127" s="423"/>
      <c r="P127" s="424"/>
      <c r="Q127" s="578"/>
      <c r="R127" s="422"/>
      <c r="S127" s="342">
        <v>235660</v>
      </c>
      <c r="T127" s="480"/>
      <c r="U127" s="343">
        <v>2360</v>
      </c>
      <c r="V127" s="340"/>
      <c r="W127" s="505"/>
      <c r="X127" s="343"/>
      <c r="Y127" s="577"/>
      <c r="Z127" s="352"/>
      <c r="AA127" s="578"/>
      <c r="AB127" s="354"/>
      <c r="AC127" s="558" t="s">
        <v>146</v>
      </c>
      <c r="AD127" s="213" t="s">
        <v>150</v>
      </c>
      <c r="AE127" s="485">
        <v>660</v>
      </c>
      <c r="AF127" s="488">
        <v>730</v>
      </c>
      <c r="AG127" s="484" t="s">
        <v>146</v>
      </c>
      <c r="AH127" s="341" t="s">
        <v>151</v>
      </c>
      <c r="AI127" s="360">
        <v>1360</v>
      </c>
      <c r="AJ127" s="361">
        <v>1510</v>
      </c>
      <c r="AK127" s="480" t="s">
        <v>146</v>
      </c>
      <c r="AL127" s="565">
        <v>1040</v>
      </c>
      <c r="AM127" s="480" t="s">
        <v>148</v>
      </c>
      <c r="AN127" s="568">
        <v>10</v>
      </c>
      <c r="AO127" s="558" t="s">
        <v>152</v>
      </c>
      <c r="AP127" s="559">
        <v>980</v>
      </c>
      <c r="AQ127" s="480" t="s">
        <v>146</v>
      </c>
      <c r="AR127" s="481">
        <v>10</v>
      </c>
      <c r="AS127" s="484" t="s">
        <v>152</v>
      </c>
      <c r="AT127" s="582" t="s">
        <v>154</v>
      </c>
      <c r="AU127" s="851" t="s">
        <v>154</v>
      </c>
      <c r="AV127" s="545" t="s">
        <v>154</v>
      </c>
      <c r="AW127" s="571" t="s">
        <v>154</v>
      </c>
      <c r="AX127" s="848" t="s">
        <v>152</v>
      </c>
      <c r="AY127" s="754" t="s">
        <v>270</v>
      </c>
      <c r="AZ127" s="161"/>
      <c r="BB127" s="152"/>
      <c r="BC127" s="152"/>
      <c r="BD127" s="152"/>
      <c r="BE127" s="152"/>
      <c r="BF127" s="152"/>
      <c r="BG127" s="152"/>
      <c r="BH127" s="152"/>
      <c r="BI127" s="152"/>
      <c r="BJ127" s="152"/>
      <c r="BK127" s="152"/>
      <c r="BL127" s="152"/>
      <c r="BM127" s="152"/>
    </row>
    <row r="128" spans="1:65" s="162" customFormat="1" ht="16.5" customHeight="1">
      <c r="A128" s="498"/>
      <c r="B128" s="501"/>
      <c r="C128" s="503"/>
      <c r="D128" s="214" t="s">
        <v>155</v>
      </c>
      <c r="E128" s="207"/>
      <c r="F128" s="425">
        <v>10370</v>
      </c>
      <c r="G128" s="419" t="s">
        <v>146</v>
      </c>
      <c r="H128" s="426">
        <v>90</v>
      </c>
      <c r="I128" s="427" t="s">
        <v>147</v>
      </c>
      <c r="J128" s="742"/>
      <c r="K128" s="744"/>
      <c r="L128" s="742"/>
      <c r="M128" s="774"/>
      <c r="N128" s="422" t="s">
        <v>146</v>
      </c>
      <c r="O128" s="428">
        <v>2190</v>
      </c>
      <c r="P128" s="429">
        <v>20</v>
      </c>
      <c r="Q128" s="578"/>
      <c r="R128" s="422"/>
      <c r="S128" s="350"/>
      <c r="T128" s="480"/>
      <c r="U128" s="350"/>
      <c r="V128" s="351"/>
      <c r="W128" s="505"/>
      <c r="X128" s="350"/>
      <c r="Y128" s="577"/>
      <c r="Z128" s="352"/>
      <c r="AA128" s="578"/>
      <c r="AB128" s="354"/>
      <c r="AC128" s="558"/>
      <c r="AD128" s="194" t="s">
        <v>156</v>
      </c>
      <c r="AE128" s="486"/>
      <c r="AF128" s="489"/>
      <c r="AG128" s="484"/>
      <c r="AH128" s="344" t="s">
        <v>157</v>
      </c>
      <c r="AI128" s="362">
        <v>830</v>
      </c>
      <c r="AJ128" s="363">
        <v>950</v>
      </c>
      <c r="AK128" s="480"/>
      <c r="AL128" s="566"/>
      <c r="AM128" s="480"/>
      <c r="AN128" s="569"/>
      <c r="AO128" s="558"/>
      <c r="AP128" s="560"/>
      <c r="AQ128" s="480"/>
      <c r="AR128" s="482"/>
      <c r="AS128" s="484"/>
      <c r="AT128" s="583"/>
      <c r="AU128" s="852"/>
      <c r="AV128" s="546"/>
      <c r="AW128" s="547"/>
      <c r="AX128" s="848"/>
      <c r="AY128" s="755"/>
      <c r="AZ128" s="161"/>
      <c r="BB128" s="152"/>
      <c r="BC128" s="152"/>
      <c r="BD128" s="152"/>
      <c r="BE128" s="152"/>
      <c r="BF128" s="152"/>
      <c r="BG128" s="152"/>
      <c r="BH128" s="152"/>
      <c r="BI128" s="152"/>
      <c r="BJ128" s="152"/>
      <c r="BK128" s="152"/>
      <c r="BL128" s="152"/>
      <c r="BM128" s="152"/>
    </row>
    <row r="129" spans="1:65" s="162" customFormat="1" ht="16.5" customHeight="1">
      <c r="A129" s="498"/>
      <c r="B129" s="501"/>
      <c r="C129" s="548" t="s">
        <v>158</v>
      </c>
      <c r="D129" s="214" t="s">
        <v>159</v>
      </c>
      <c r="E129" s="207"/>
      <c r="F129" s="425">
        <v>29940</v>
      </c>
      <c r="G129" s="419" t="s">
        <v>146</v>
      </c>
      <c r="H129" s="426">
        <v>270</v>
      </c>
      <c r="I129" s="427" t="s">
        <v>147</v>
      </c>
      <c r="J129" s="742"/>
      <c r="K129" s="744"/>
      <c r="L129" s="742"/>
      <c r="M129" s="774"/>
      <c r="N129" s="430"/>
      <c r="O129" s="352"/>
      <c r="P129" s="431"/>
      <c r="Q129" s="578"/>
      <c r="R129" s="422"/>
      <c r="S129" s="342" t="s">
        <v>194</v>
      </c>
      <c r="T129" s="480"/>
      <c r="U129" s="342" t="s">
        <v>194</v>
      </c>
      <c r="V129" s="349"/>
      <c r="W129" s="505"/>
      <c r="X129" s="342"/>
      <c r="Y129" s="577"/>
      <c r="Z129" s="352"/>
      <c r="AA129" s="578"/>
      <c r="AB129" s="354"/>
      <c r="AC129" s="558"/>
      <c r="AD129" s="194" t="s">
        <v>160</v>
      </c>
      <c r="AE129" s="486"/>
      <c r="AF129" s="489"/>
      <c r="AG129" s="484"/>
      <c r="AH129" s="344" t="s">
        <v>161</v>
      </c>
      <c r="AI129" s="362">
        <v>910</v>
      </c>
      <c r="AJ129" s="363">
        <v>1010</v>
      </c>
      <c r="AK129" s="480"/>
      <c r="AL129" s="566"/>
      <c r="AM129" s="480"/>
      <c r="AN129" s="569"/>
      <c r="AO129" s="558"/>
      <c r="AP129" s="560"/>
      <c r="AQ129" s="480"/>
      <c r="AR129" s="482"/>
      <c r="AS129" s="484"/>
      <c r="AT129" s="856">
        <v>0.02</v>
      </c>
      <c r="AU129" s="858">
        <v>0.03</v>
      </c>
      <c r="AV129" s="554">
        <v>0.05</v>
      </c>
      <c r="AW129" s="526">
        <v>0.06</v>
      </c>
      <c r="AX129" s="848"/>
      <c r="AY129" s="776">
        <v>7.0000000000000007E-2</v>
      </c>
      <c r="AZ129" s="161"/>
      <c r="BB129" s="152"/>
      <c r="BC129" s="152"/>
      <c r="BD129" s="152"/>
      <c r="BE129" s="152"/>
      <c r="BF129" s="152"/>
      <c r="BG129" s="152"/>
      <c r="BH129" s="152"/>
      <c r="BI129" s="152"/>
      <c r="BJ129" s="152"/>
      <c r="BK129" s="152"/>
      <c r="BL129" s="152"/>
      <c r="BM129" s="152"/>
    </row>
    <row r="130" spans="1:65" s="162" customFormat="1" ht="16.5" customHeight="1">
      <c r="A130" s="498"/>
      <c r="B130" s="501"/>
      <c r="C130" s="549"/>
      <c r="D130" s="221" t="s">
        <v>162</v>
      </c>
      <c r="E130" s="207"/>
      <c r="F130" s="432">
        <v>60100</v>
      </c>
      <c r="G130" s="419" t="s">
        <v>146</v>
      </c>
      <c r="H130" s="433">
        <v>560</v>
      </c>
      <c r="I130" s="434" t="s">
        <v>147</v>
      </c>
      <c r="J130" s="742"/>
      <c r="K130" s="745"/>
      <c r="L130" s="742"/>
      <c r="M130" s="775"/>
      <c r="N130" s="430"/>
      <c r="O130" s="352"/>
      <c r="P130" s="431"/>
      <c r="Q130" s="578"/>
      <c r="R130" s="422"/>
      <c r="S130" s="342">
        <v>248360</v>
      </c>
      <c r="T130" s="480"/>
      <c r="U130" s="343">
        <v>2480</v>
      </c>
      <c r="V130" s="340"/>
      <c r="W130" s="505"/>
      <c r="X130" s="343"/>
      <c r="Y130" s="577"/>
      <c r="Z130" s="352"/>
      <c r="AA130" s="578"/>
      <c r="AB130" s="354"/>
      <c r="AC130" s="558"/>
      <c r="AD130" s="225" t="s">
        <v>163</v>
      </c>
      <c r="AE130" s="487"/>
      <c r="AF130" s="490"/>
      <c r="AG130" s="484"/>
      <c r="AH130" s="345" t="s">
        <v>164</v>
      </c>
      <c r="AI130" s="364">
        <v>950</v>
      </c>
      <c r="AJ130" s="365">
        <v>1040</v>
      </c>
      <c r="AK130" s="480"/>
      <c r="AL130" s="567"/>
      <c r="AM130" s="480"/>
      <c r="AN130" s="570"/>
      <c r="AO130" s="558"/>
      <c r="AP130" s="561"/>
      <c r="AQ130" s="480"/>
      <c r="AR130" s="483"/>
      <c r="AS130" s="484"/>
      <c r="AT130" s="857"/>
      <c r="AU130" s="859"/>
      <c r="AV130" s="555"/>
      <c r="AW130" s="527"/>
      <c r="AX130" s="848"/>
      <c r="AY130" s="777"/>
      <c r="AZ130" s="161"/>
      <c r="BB130" s="152"/>
      <c r="BC130" s="152"/>
      <c r="BD130" s="152"/>
      <c r="BE130" s="152"/>
      <c r="BF130" s="152"/>
      <c r="BG130" s="152"/>
      <c r="BH130" s="152"/>
      <c r="BI130" s="152"/>
      <c r="BJ130" s="152"/>
      <c r="BK130" s="152"/>
      <c r="BL130" s="152"/>
      <c r="BM130" s="152"/>
    </row>
    <row r="131" spans="1:65" s="162" customFormat="1" ht="16.5" customHeight="1">
      <c r="A131" s="498"/>
      <c r="B131" s="500" t="s">
        <v>195</v>
      </c>
      <c r="C131" s="502" t="s">
        <v>144</v>
      </c>
      <c r="D131" s="206" t="s">
        <v>145</v>
      </c>
      <c r="E131" s="207"/>
      <c r="F131" s="418">
        <v>7550</v>
      </c>
      <c r="G131" s="419" t="s">
        <v>146</v>
      </c>
      <c r="H131" s="420">
        <v>60</v>
      </c>
      <c r="I131" s="421" t="s">
        <v>147</v>
      </c>
      <c r="J131" s="742" t="s">
        <v>146</v>
      </c>
      <c r="K131" s="743">
        <v>1130</v>
      </c>
      <c r="L131" s="742" t="s">
        <v>146</v>
      </c>
      <c r="M131" s="773">
        <v>10</v>
      </c>
      <c r="N131" s="422"/>
      <c r="O131" s="423"/>
      <c r="P131" s="424"/>
      <c r="Q131" s="578"/>
      <c r="R131" s="422"/>
      <c r="S131" s="350"/>
      <c r="T131" s="480"/>
      <c r="U131" s="343"/>
      <c r="V131" s="340"/>
      <c r="W131" s="505"/>
      <c r="X131" s="343"/>
      <c r="Y131" s="577"/>
      <c r="Z131" s="352"/>
      <c r="AA131" s="578"/>
      <c r="AB131" s="354"/>
      <c r="AC131" s="558" t="s">
        <v>146</v>
      </c>
      <c r="AD131" s="213" t="s">
        <v>150</v>
      </c>
      <c r="AE131" s="485">
        <v>600</v>
      </c>
      <c r="AF131" s="488">
        <v>680</v>
      </c>
      <c r="AG131" s="484" t="s">
        <v>146</v>
      </c>
      <c r="AH131" s="341" t="s">
        <v>151</v>
      </c>
      <c r="AI131" s="360">
        <v>1210</v>
      </c>
      <c r="AJ131" s="361">
        <v>1360</v>
      </c>
      <c r="AK131" s="480" t="s">
        <v>146</v>
      </c>
      <c r="AL131" s="565">
        <v>980</v>
      </c>
      <c r="AM131" s="480" t="s">
        <v>148</v>
      </c>
      <c r="AN131" s="568">
        <v>10</v>
      </c>
      <c r="AO131" s="558" t="s">
        <v>152</v>
      </c>
      <c r="AP131" s="559">
        <v>920</v>
      </c>
      <c r="AQ131" s="480" t="s">
        <v>146</v>
      </c>
      <c r="AR131" s="481">
        <v>10</v>
      </c>
      <c r="AS131" s="484" t="s">
        <v>152</v>
      </c>
      <c r="AT131" s="582" t="s">
        <v>154</v>
      </c>
      <c r="AU131" s="851" t="s">
        <v>154</v>
      </c>
      <c r="AV131" s="545" t="s">
        <v>154</v>
      </c>
      <c r="AW131" s="571" t="s">
        <v>154</v>
      </c>
      <c r="AX131" s="848" t="s">
        <v>152</v>
      </c>
      <c r="AY131" s="754" t="s">
        <v>270</v>
      </c>
      <c r="AZ131" s="161"/>
      <c r="BB131" s="152"/>
      <c r="BC131" s="152"/>
      <c r="BD131" s="152"/>
      <c r="BE131" s="152"/>
      <c r="BF131" s="152"/>
      <c r="BG131" s="152"/>
      <c r="BH131" s="152"/>
      <c r="BI131" s="152"/>
      <c r="BJ131" s="152"/>
      <c r="BK131" s="152"/>
      <c r="BL131" s="152"/>
      <c r="BM131" s="152"/>
    </row>
    <row r="132" spans="1:65" s="162" customFormat="1" ht="16.5" customHeight="1">
      <c r="A132" s="498"/>
      <c r="B132" s="501"/>
      <c r="C132" s="503"/>
      <c r="D132" s="214" t="s">
        <v>155</v>
      </c>
      <c r="E132" s="207"/>
      <c r="F132" s="425">
        <v>10360</v>
      </c>
      <c r="G132" s="419" t="s">
        <v>146</v>
      </c>
      <c r="H132" s="426">
        <v>90</v>
      </c>
      <c r="I132" s="427" t="s">
        <v>147</v>
      </c>
      <c r="J132" s="742"/>
      <c r="K132" s="744"/>
      <c r="L132" s="742"/>
      <c r="M132" s="774"/>
      <c r="N132" s="422" t="s">
        <v>146</v>
      </c>
      <c r="O132" s="428">
        <v>2190</v>
      </c>
      <c r="P132" s="429">
        <v>20</v>
      </c>
      <c r="Q132" s="578"/>
      <c r="R132" s="422"/>
      <c r="S132" s="350"/>
      <c r="T132" s="480"/>
      <c r="U132" s="343"/>
      <c r="V132" s="340"/>
      <c r="W132" s="505"/>
      <c r="X132" s="343"/>
      <c r="Y132" s="577"/>
      <c r="Z132" s="352"/>
      <c r="AA132" s="578"/>
      <c r="AB132" s="354"/>
      <c r="AC132" s="558"/>
      <c r="AD132" s="194" t="s">
        <v>156</v>
      </c>
      <c r="AE132" s="486"/>
      <c r="AF132" s="489"/>
      <c r="AG132" s="484"/>
      <c r="AH132" s="344" t="s">
        <v>157</v>
      </c>
      <c r="AI132" s="362">
        <v>740</v>
      </c>
      <c r="AJ132" s="363">
        <v>830</v>
      </c>
      <c r="AK132" s="480"/>
      <c r="AL132" s="566"/>
      <c r="AM132" s="480"/>
      <c r="AN132" s="569"/>
      <c r="AO132" s="558"/>
      <c r="AP132" s="560"/>
      <c r="AQ132" s="480"/>
      <c r="AR132" s="482"/>
      <c r="AS132" s="484"/>
      <c r="AT132" s="583"/>
      <c r="AU132" s="852"/>
      <c r="AV132" s="546"/>
      <c r="AW132" s="547"/>
      <c r="AX132" s="848"/>
      <c r="AY132" s="755"/>
      <c r="AZ132" s="161"/>
      <c r="BB132" s="152"/>
      <c r="BC132" s="152"/>
      <c r="BD132" s="152"/>
      <c r="BE132" s="152"/>
      <c r="BF132" s="152"/>
      <c r="BG132" s="152"/>
      <c r="BH132" s="152"/>
      <c r="BI132" s="152"/>
      <c r="BJ132" s="152"/>
      <c r="BK132" s="152"/>
      <c r="BL132" s="152"/>
      <c r="BM132" s="152"/>
    </row>
    <row r="133" spans="1:65" s="162" customFormat="1" ht="16.5" customHeight="1">
      <c r="A133" s="498"/>
      <c r="B133" s="501"/>
      <c r="C133" s="548" t="s">
        <v>158</v>
      </c>
      <c r="D133" s="214" t="s">
        <v>159</v>
      </c>
      <c r="E133" s="207"/>
      <c r="F133" s="425">
        <v>29930</v>
      </c>
      <c r="G133" s="419" t="s">
        <v>146</v>
      </c>
      <c r="H133" s="426">
        <v>270</v>
      </c>
      <c r="I133" s="427" t="s">
        <v>147</v>
      </c>
      <c r="J133" s="742"/>
      <c r="K133" s="744"/>
      <c r="L133" s="742"/>
      <c r="M133" s="774"/>
      <c r="N133" s="430"/>
      <c r="O133" s="352"/>
      <c r="P133" s="431"/>
      <c r="Q133" s="578"/>
      <c r="R133" s="422"/>
      <c r="S133" s="350"/>
      <c r="T133" s="480"/>
      <c r="U133" s="343"/>
      <c r="V133" s="340"/>
      <c r="W133" s="505"/>
      <c r="X133" s="343"/>
      <c r="Y133" s="577"/>
      <c r="Z133" s="352"/>
      <c r="AA133" s="578"/>
      <c r="AB133" s="354"/>
      <c r="AC133" s="558"/>
      <c r="AD133" s="194" t="s">
        <v>160</v>
      </c>
      <c r="AE133" s="486"/>
      <c r="AF133" s="489"/>
      <c r="AG133" s="484"/>
      <c r="AH133" s="344" t="s">
        <v>161</v>
      </c>
      <c r="AI133" s="362">
        <v>830</v>
      </c>
      <c r="AJ133" s="363">
        <v>910</v>
      </c>
      <c r="AK133" s="480"/>
      <c r="AL133" s="566"/>
      <c r="AM133" s="480"/>
      <c r="AN133" s="569"/>
      <c r="AO133" s="558"/>
      <c r="AP133" s="560"/>
      <c r="AQ133" s="480"/>
      <c r="AR133" s="482"/>
      <c r="AS133" s="484"/>
      <c r="AT133" s="856">
        <v>0.02</v>
      </c>
      <c r="AU133" s="858">
        <v>0.03</v>
      </c>
      <c r="AV133" s="554">
        <v>0.05</v>
      </c>
      <c r="AW133" s="526">
        <v>0.06</v>
      </c>
      <c r="AX133" s="848"/>
      <c r="AY133" s="776">
        <v>7.0000000000000007E-2</v>
      </c>
      <c r="AZ133" s="161"/>
      <c r="BB133" s="152"/>
      <c r="BC133" s="152"/>
      <c r="BD133" s="152"/>
      <c r="BE133" s="152"/>
      <c r="BF133" s="152"/>
      <c r="BG133" s="152"/>
      <c r="BH133" s="152"/>
      <c r="BI133" s="152"/>
      <c r="BJ133" s="152"/>
      <c r="BK133" s="152"/>
      <c r="BL133" s="152"/>
      <c r="BM133" s="152"/>
    </row>
    <row r="134" spans="1:65" s="162" customFormat="1" ht="16.5" customHeight="1">
      <c r="A134" s="498"/>
      <c r="B134" s="501"/>
      <c r="C134" s="549"/>
      <c r="D134" s="221" t="s">
        <v>162</v>
      </c>
      <c r="E134" s="207"/>
      <c r="F134" s="432">
        <v>60090</v>
      </c>
      <c r="G134" s="419" t="s">
        <v>146</v>
      </c>
      <c r="H134" s="433">
        <v>560</v>
      </c>
      <c r="I134" s="434" t="s">
        <v>147</v>
      </c>
      <c r="J134" s="742"/>
      <c r="K134" s="745"/>
      <c r="L134" s="742"/>
      <c r="M134" s="775"/>
      <c r="N134" s="430"/>
      <c r="O134" s="352"/>
      <c r="P134" s="431"/>
      <c r="Q134" s="578"/>
      <c r="R134" s="422"/>
      <c r="S134" s="350"/>
      <c r="T134" s="480"/>
      <c r="U134" s="343"/>
      <c r="V134" s="340"/>
      <c r="W134" s="505"/>
      <c r="X134" s="343"/>
      <c r="Y134" s="577"/>
      <c r="Z134" s="352"/>
      <c r="AA134" s="578"/>
      <c r="AB134" s="354"/>
      <c r="AC134" s="558"/>
      <c r="AD134" s="225" t="s">
        <v>163</v>
      </c>
      <c r="AE134" s="487"/>
      <c r="AF134" s="490"/>
      <c r="AG134" s="484"/>
      <c r="AH134" s="345" t="s">
        <v>164</v>
      </c>
      <c r="AI134" s="364">
        <v>830</v>
      </c>
      <c r="AJ134" s="365">
        <v>950</v>
      </c>
      <c r="AK134" s="480"/>
      <c r="AL134" s="567"/>
      <c r="AM134" s="480"/>
      <c r="AN134" s="570"/>
      <c r="AO134" s="558"/>
      <c r="AP134" s="561"/>
      <c r="AQ134" s="480"/>
      <c r="AR134" s="483"/>
      <c r="AS134" s="484"/>
      <c r="AT134" s="857"/>
      <c r="AU134" s="859"/>
      <c r="AV134" s="555"/>
      <c r="AW134" s="527"/>
      <c r="AX134" s="848"/>
      <c r="AY134" s="777"/>
      <c r="AZ134" s="161"/>
      <c r="BB134" s="152"/>
      <c r="BC134" s="152"/>
      <c r="BD134" s="152"/>
      <c r="BE134" s="152"/>
      <c r="BF134" s="152"/>
      <c r="BG134" s="152"/>
      <c r="BH134" s="152"/>
      <c r="BI134" s="152"/>
      <c r="BJ134" s="152"/>
      <c r="BK134" s="152"/>
      <c r="BL134" s="152"/>
      <c r="BM134" s="152"/>
    </row>
    <row r="135" spans="1:65" s="162" customFormat="1" ht="16.5" customHeight="1">
      <c r="A135" s="498"/>
      <c r="B135" s="500" t="s">
        <v>196</v>
      </c>
      <c r="C135" s="502" t="s">
        <v>144</v>
      </c>
      <c r="D135" s="206" t="s">
        <v>145</v>
      </c>
      <c r="E135" s="207"/>
      <c r="F135" s="418">
        <v>7380</v>
      </c>
      <c r="G135" s="419" t="s">
        <v>146</v>
      </c>
      <c r="H135" s="420">
        <v>60</v>
      </c>
      <c r="I135" s="421" t="s">
        <v>147</v>
      </c>
      <c r="J135" s="742" t="s">
        <v>146</v>
      </c>
      <c r="K135" s="743">
        <v>1060</v>
      </c>
      <c r="L135" s="742" t="s">
        <v>146</v>
      </c>
      <c r="M135" s="773">
        <v>10</v>
      </c>
      <c r="N135" s="422"/>
      <c r="O135" s="423"/>
      <c r="P135" s="424"/>
      <c r="Q135" s="578"/>
      <c r="R135" s="422"/>
      <c r="S135" s="350"/>
      <c r="T135" s="480"/>
      <c r="U135" s="343"/>
      <c r="V135" s="340"/>
      <c r="W135" s="505"/>
      <c r="X135" s="343"/>
      <c r="Y135" s="577"/>
      <c r="Z135" s="352"/>
      <c r="AA135" s="578"/>
      <c r="AB135" s="354"/>
      <c r="AC135" s="558" t="s">
        <v>146</v>
      </c>
      <c r="AD135" s="213" t="s">
        <v>150</v>
      </c>
      <c r="AE135" s="485">
        <v>660</v>
      </c>
      <c r="AF135" s="488">
        <v>730</v>
      </c>
      <c r="AG135" s="484" t="s">
        <v>146</v>
      </c>
      <c r="AH135" s="341" t="s">
        <v>151</v>
      </c>
      <c r="AI135" s="360">
        <v>1360</v>
      </c>
      <c r="AJ135" s="361">
        <v>1510</v>
      </c>
      <c r="AK135" s="480" t="s">
        <v>146</v>
      </c>
      <c r="AL135" s="565">
        <v>920</v>
      </c>
      <c r="AM135" s="480" t="s">
        <v>148</v>
      </c>
      <c r="AN135" s="568">
        <v>10</v>
      </c>
      <c r="AO135" s="558" t="s">
        <v>152</v>
      </c>
      <c r="AP135" s="559">
        <v>860</v>
      </c>
      <c r="AQ135" s="480" t="s">
        <v>146</v>
      </c>
      <c r="AR135" s="481">
        <v>10</v>
      </c>
      <c r="AS135" s="484" t="s">
        <v>152</v>
      </c>
      <c r="AT135" s="582" t="s">
        <v>154</v>
      </c>
      <c r="AU135" s="851" t="s">
        <v>154</v>
      </c>
      <c r="AV135" s="545" t="s">
        <v>154</v>
      </c>
      <c r="AW135" s="571" t="s">
        <v>154</v>
      </c>
      <c r="AX135" s="848" t="s">
        <v>152</v>
      </c>
      <c r="AY135" s="754" t="s">
        <v>270</v>
      </c>
      <c r="AZ135" s="161"/>
      <c r="BB135" s="152"/>
      <c r="BC135" s="152"/>
      <c r="BD135" s="152"/>
      <c r="BE135" s="152"/>
      <c r="BF135" s="152"/>
      <c r="BG135" s="152"/>
      <c r="BH135" s="152"/>
      <c r="BI135" s="152"/>
      <c r="BJ135" s="152"/>
      <c r="BK135" s="152"/>
      <c r="BL135" s="152"/>
      <c r="BM135" s="152"/>
    </row>
    <row r="136" spans="1:65" s="162" customFormat="1" ht="16.5" customHeight="1">
      <c r="A136" s="498"/>
      <c r="B136" s="501"/>
      <c r="C136" s="503"/>
      <c r="D136" s="214" t="s">
        <v>155</v>
      </c>
      <c r="E136" s="207"/>
      <c r="F136" s="425">
        <v>10170</v>
      </c>
      <c r="G136" s="419" t="s">
        <v>146</v>
      </c>
      <c r="H136" s="426">
        <v>80</v>
      </c>
      <c r="I136" s="427" t="s">
        <v>147</v>
      </c>
      <c r="J136" s="742"/>
      <c r="K136" s="744"/>
      <c r="L136" s="742"/>
      <c r="M136" s="774"/>
      <c r="N136" s="422" t="s">
        <v>146</v>
      </c>
      <c r="O136" s="428">
        <v>2190</v>
      </c>
      <c r="P136" s="429">
        <v>20</v>
      </c>
      <c r="Q136" s="578"/>
      <c r="R136" s="422"/>
      <c r="S136" s="350"/>
      <c r="T136" s="480"/>
      <c r="U136" s="343"/>
      <c r="V136" s="340"/>
      <c r="W136" s="505"/>
      <c r="X136" s="343"/>
      <c r="Y136" s="577"/>
      <c r="Z136" s="352"/>
      <c r="AA136" s="578"/>
      <c r="AB136" s="354"/>
      <c r="AC136" s="558"/>
      <c r="AD136" s="194" t="s">
        <v>156</v>
      </c>
      <c r="AE136" s="486"/>
      <c r="AF136" s="489"/>
      <c r="AG136" s="484"/>
      <c r="AH136" s="344" t="s">
        <v>157</v>
      </c>
      <c r="AI136" s="362">
        <v>830</v>
      </c>
      <c r="AJ136" s="363">
        <v>950</v>
      </c>
      <c r="AK136" s="480"/>
      <c r="AL136" s="566"/>
      <c r="AM136" s="480"/>
      <c r="AN136" s="569"/>
      <c r="AO136" s="558"/>
      <c r="AP136" s="560"/>
      <c r="AQ136" s="480"/>
      <c r="AR136" s="482"/>
      <c r="AS136" s="484"/>
      <c r="AT136" s="583"/>
      <c r="AU136" s="852"/>
      <c r="AV136" s="546"/>
      <c r="AW136" s="547"/>
      <c r="AX136" s="848"/>
      <c r="AY136" s="755"/>
      <c r="AZ136" s="161"/>
      <c r="BB136" s="152"/>
      <c r="BC136" s="152"/>
      <c r="BD136" s="152"/>
      <c r="BE136" s="152"/>
      <c r="BF136" s="152"/>
      <c r="BG136" s="152"/>
      <c r="BH136" s="152"/>
      <c r="BI136" s="152"/>
      <c r="BJ136" s="152"/>
      <c r="BK136" s="152"/>
      <c r="BL136" s="152"/>
      <c r="BM136" s="152"/>
    </row>
    <row r="137" spans="1:65" s="162" customFormat="1" ht="16.5" customHeight="1">
      <c r="A137" s="498"/>
      <c r="B137" s="501"/>
      <c r="C137" s="548" t="s">
        <v>158</v>
      </c>
      <c r="D137" s="214" t="s">
        <v>159</v>
      </c>
      <c r="E137" s="207"/>
      <c r="F137" s="425">
        <v>29690</v>
      </c>
      <c r="G137" s="419" t="s">
        <v>146</v>
      </c>
      <c r="H137" s="426">
        <v>260</v>
      </c>
      <c r="I137" s="427" t="s">
        <v>147</v>
      </c>
      <c r="J137" s="742"/>
      <c r="K137" s="744"/>
      <c r="L137" s="742"/>
      <c r="M137" s="774"/>
      <c r="N137" s="430"/>
      <c r="O137" s="352"/>
      <c r="P137" s="431"/>
      <c r="Q137" s="578"/>
      <c r="R137" s="422"/>
      <c r="S137" s="342"/>
      <c r="T137" s="480"/>
      <c r="U137" s="343"/>
      <c r="V137" s="340"/>
      <c r="W137" s="505"/>
      <c r="X137" s="343"/>
      <c r="Y137" s="577"/>
      <c r="Z137" s="352"/>
      <c r="AA137" s="578"/>
      <c r="AB137" s="354"/>
      <c r="AC137" s="558"/>
      <c r="AD137" s="194" t="s">
        <v>160</v>
      </c>
      <c r="AE137" s="486"/>
      <c r="AF137" s="489"/>
      <c r="AG137" s="484"/>
      <c r="AH137" s="344" t="s">
        <v>161</v>
      </c>
      <c r="AI137" s="362">
        <v>910</v>
      </c>
      <c r="AJ137" s="363">
        <v>1010</v>
      </c>
      <c r="AK137" s="480"/>
      <c r="AL137" s="566"/>
      <c r="AM137" s="480"/>
      <c r="AN137" s="569"/>
      <c r="AO137" s="558"/>
      <c r="AP137" s="560"/>
      <c r="AQ137" s="480"/>
      <c r="AR137" s="482"/>
      <c r="AS137" s="484"/>
      <c r="AT137" s="856">
        <v>0.02</v>
      </c>
      <c r="AU137" s="858">
        <v>0.03</v>
      </c>
      <c r="AV137" s="554">
        <v>0.05</v>
      </c>
      <c r="AW137" s="526">
        <v>0.06</v>
      </c>
      <c r="AX137" s="848"/>
      <c r="AY137" s="776">
        <v>7.0000000000000007E-2</v>
      </c>
      <c r="AZ137" s="161"/>
      <c r="BB137" s="152"/>
      <c r="BC137" s="152"/>
      <c r="BD137" s="152"/>
      <c r="BE137" s="152"/>
      <c r="BF137" s="152"/>
      <c r="BG137" s="152"/>
      <c r="BH137" s="152"/>
      <c r="BI137" s="152"/>
      <c r="BJ137" s="152"/>
      <c r="BK137" s="152"/>
      <c r="BL137" s="152"/>
      <c r="BM137" s="152"/>
    </row>
    <row r="138" spans="1:65" s="162" customFormat="1" ht="16.5" customHeight="1">
      <c r="A138" s="498"/>
      <c r="B138" s="501"/>
      <c r="C138" s="549"/>
      <c r="D138" s="221" t="s">
        <v>162</v>
      </c>
      <c r="E138" s="207"/>
      <c r="F138" s="432">
        <v>59820</v>
      </c>
      <c r="G138" s="419" t="s">
        <v>146</v>
      </c>
      <c r="H138" s="433">
        <v>560</v>
      </c>
      <c r="I138" s="434" t="s">
        <v>147</v>
      </c>
      <c r="J138" s="742"/>
      <c r="K138" s="745"/>
      <c r="L138" s="742"/>
      <c r="M138" s="775"/>
      <c r="N138" s="430"/>
      <c r="O138" s="352"/>
      <c r="P138" s="431"/>
      <c r="Q138" s="578"/>
      <c r="R138" s="422"/>
      <c r="S138" s="342"/>
      <c r="T138" s="480"/>
      <c r="U138" s="343"/>
      <c r="V138" s="340"/>
      <c r="W138" s="505"/>
      <c r="X138" s="343"/>
      <c r="Y138" s="577"/>
      <c r="Z138" s="352"/>
      <c r="AA138" s="578"/>
      <c r="AB138" s="354"/>
      <c r="AC138" s="558"/>
      <c r="AD138" s="225" t="s">
        <v>163</v>
      </c>
      <c r="AE138" s="487"/>
      <c r="AF138" s="490"/>
      <c r="AG138" s="484"/>
      <c r="AH138" s="345" t="s">
        <v>164</v>
      </c>
      <c r="AI138" s="364">
        <v>950</v>
      </c>
      <c r="AJ138" s="365">
        <v>1040</v>
      </c>
      <c r="AK138" s="480"/>
      <c r="AL138" s="567"/>
      <c r="AM138" s="480"/>
      <c r="AN138" s="570"/>
      <c r="AO138" s="558"/>
      <c r="AP138" s="561"/>
      <c r="AQ138" s="480"/>
      <c r="AR138" s="483"/>
      <c r="AS138" s="484"/>
      <c r="AT138" s="857"/>
      <c r="AU138" s="859"/>
      <c r="AV138" s="555"/>
      <c r="AW138" s="527"/>
      <c r="AX138" s="848"/>
      <c r="AY138" s="777"/>
      <c r="AZ138" s="161"/>
      <c r="BB138" s="152"/>
      <c r="BC138" s="152"/>
      <c r="BD138" s="152"/>
      <c r="BE138" s="152"/>
      <c r="BF138" s="152"/>
      <c r="BG138" s="152"/>
      <c r="BH138" s="152"/>
      <c r="BI138" s="152"/>
      <c r="BJ138" s="152"/>
      <c r="BK138" s="152"/>
      <c r="BL138" s="152"/>
      <c r="BM138" s="152"/>
    </row>
    <row r="139" spans="1:65" s="162" customFormat="1" ht="16.5" customHeight="1">
      <c r="A139" s="498"/>
      <c r="B139" s="500" t="s">
        <v>197</v>
      </c>
      <c r="C139" s="502" t="s">
        <v>144</v>
      </c>
      <c r="D139" s="206" t="s">
        <v>145</v>
      </c>
      <c r="E139" s="207"/>
      <c r="F139" s="418">
        <v>7230</v>
      </c>
      <c r="G139" s="419" t="s">
        <v>146</v>
      </c>
      <c r="H139" s="420">
        <v>60</v>
      </c>
      <c r="I139" s="421" t="s">
        <v>147</v>
      </c>
      <c r="J139" s="742" t="s">
        <v>146</v>
      </c>
      <c r="K139" s="743">
        <v>1000</v>
      </c>
      <c r="L139" s="742" t="s">
        <v>146</v>
      </c>
      <c r="M139" s="773">
        <v>10</v>
      </c>
      <c r="N139" s="422"/>
      <c r="O139" s="423"/>
      <c r="P139" s="424"/>
      <c r="Q139" s="578"/>
      <c r="R139" s="422"/>
      <c r="S139" s="342"/>
      <c r="T139" s="480"/>
      <c r="U139" s="343"/>
      <c r="V139" s="340"/>
      <c r="W139" s="505"/>
      <c r="X139" s="343"/>
      <c r="Y139" s="577"/>
      <c r="Z139" s="352"/>
      <c r="AA139" s="578"/>
      <c r="AB139" s="354"/>
      <c r="AC139" s="558" t="s">
        <v>146</v>
      </c>
      <c r="AD139" s="213" t="s">
        <v>150</v>
      </c>
      <c r="AE139" s="485">
        <v>630</v>
      </c>
      <c r="AF139" s="488">
        <v>680</v>
      </c>
      <c r="AG139" s="484" t="s">
        <v>146</v>
      </c>
      <c r="AH139" s="341" t="s">
        <v>151</v>
      </c>
      <c r="AI139" s="360">
        <v>1210</v>
      </c>
      <c r="AJ139" s="361">
        <v>1360</v>
      </c>
      <c r="AK139" s="480" t="s">
        <v>146</v>
      </c>
      <c r="AL139" s="565">
        <v>870</v>
      </c>
      <c r="AM139" s="480" t="s">
        <v>148</v>
      </c>
      <c r="AN139" s="568">
        <v>10</v>
      </c>
      <c r="AO139" s="558" t="s">
        <v>152</v>
      </c>
      <c r="AP139" s="559">
        <v>810</v>
      </c>
      <c r="AQ139" s="480" t="s">
        <v>146</v>
      </c>
      <c r="AR139" s="481">
        <v>10</v>
      </c>
      <c r="AS139" s="484" t="s">
        <v>152</v>
      </c>
      <c r="AT139" s="582" t="s">
        <v>154</v>
      </c>
      <c r="AU139" s="851" t="s">
        <v>154</v>
      </c>
      <c r="AV139" s="545" t="s">
        <v>154</v>
      </c>
      <c r="AW139" s="571" t="s">
        <v>154</v>
      </c>
      <c r="AX139" s="848" t="s">
        <v>152</v>
      </c>
      <c r="AY139" s="754" t="s">
        <v>270</v>
      </c>
      <c r="AZ139" s="161"/>
      <c r="BB139" s="152"/>
      <c r="BC139" s="152"/>
      <c r="BD139" s="152"/>
      <c r="BE139" s="152"/>
      <c r="BF139" s="152"/>
      <c r="BG139" s="152"/>
      <c r="BH139" s="152"/>
      <c r="BI139" s="152"/>
      <c r="BJ139" s="152"/>
      <c r="BK139" s="152"/>
      <c r="BL139" s="152"/>
      <c r="BM139" s="152"/>
    </row>
    <row r="140" spans="1:65" s="162" customFormat="1" ht="16.5" customHeight="1">
      <c r="A140" s="498"/>
      <c r="B140" s="501"/>
      <c r="C140" s="503"/>
      <c r="D140" s="214" t="s">
        <v>155</v>
      </c>
      <c r="E140" s="207"/>
      <c r="F140" s="425">
        <v>10000</v>
      </c>
      <c r="G140" s="419" t="s">
        <v>146</v>
      </c>
      <c r="H140" s="426">
        <v>80</v>
      </c>
      <c r="I140" s="427" t="s">
        <v>147</v>
      </c>
      <c r="J140" s="742"/>
      <c r="K140" s="744"/>
      <c r="L140" s="742"/>
      <c r="M140" s="774"/>
      <c r="N140" s="422" t="s">
        <v>146</v>
      </c>
      <c r="O140" s="428">
        <v>2190</v>
      </c>
      <c r="P140" s="429">
        <v>20</v>
      </c>
      <c r="Q140" s="578"/>
      <c r="R140" s="422"/>
      <c r="S140" s="342"/>
      <c r="T140" s="480"/>
      <c r="U140" s="343"/>
      <c r="V140" s="340"/>
      <c r="W140" s="505"/>
      <c r="X140" s="343"/>
      <c r="Y140" s="577"/>
      <c r="Z140" s="352"/>
      <c r="AA140" s="578"/>
      <c r="AB140" s="354"/>
      <c r="AC140" s="558"/>
      <c r="AD140" s="194" t="s">
        <v>156</v>
      </c>
      <c r="AE140" s="486"/>
      <c r="AF140" s="489"/>
      <c r="AG140" s="484"/>
      <c r="AH140" s="344" t="s">
        <v>157</v>
      </c>
      <c r="AI140" s="362">
        <v>740</v>
      </c>
      <c r="AJ140" s="363">
        <v>830</v>
      </c>
      <c r="AK140" s="480"/>
      <c r="AL140" s="566"/>
      <c r="AM140" s="480"/>
      <c r="AN140" s="569"/>
      <c r="AO140" s="558"/>
      <c r="AP140" s="560"/>
      <c r="AQ140" s="480"/>
      <c r="AR140" s="482"/>
      <c r="AS140" s="484"/>
      <c r="AT140" s="583"/>
      <c r="AU140" s="852"/>
      <c r="AV140" s="546"/>
      <c r="AW140" s="547"/>
      <c r="AX140" s="848"/>
      <c r="AY140" s="755"/>
      <c r="AZ140" s="161"/>
      <c r="BA140" s="161"/>
      <c r="BB140" s="152"/>
      <c r="BC140" s="152"/>
      <c r="BD140" s="152"/>
      <c r="BE140" s="152"/>
      <c r="BF140" s="152"/>
      <c r="BG140" s="152"/>
      <c r="BH140" s="152"/>
      <c r="BI140" s="152"/>
      <c r="BJ140" s="152"/>
      <c r="BK140" s="152"/>
      <c r="BL140" s="152"/>
      <c r="BM140" s="152"/>
    </row>
    <row r="141" spans="1:65" s="162" customFormat="1" ht="16.5" customHeight="1">
      <c r="A141" s="498"/>
      <c r="B141" s="501"/>
      <c r="C141" s="548" t="s">
        <v>158</v>
      </c>
      <c r="D141" s="214" t="s">
        <v>159</v>
      </c>
      <c r="E141" s="207"/>
      <c r="F141" s="425">
        <v>29480</v>
      </c>
      <c r="G141" s="419" t="s">
        <v>146</v>
      </c>
      <c r="H141" s="426">
        <v>260</v>
      </c>
      <c r="I141" s="427" t="s">
        <v>147</v>
      </c>
      <c r="J141" s="742"/>
      <c r="K141" s="744"/>
      <c r="L141" s="742"/>
      <c r="M141" s="774"/>
      <c r="N141" s="430"/>
      <c r="O141" s="352"/>
      <c r="P141" s="431"/>
      <c r="Q141" s="578"/>
      <c r="R141" s="422"/>
      <c r="S141" s="342"/>
      <c r="T141" s="480"/>
      <c r="U141" s="343"/>
      <c r="V141" s="340"/>
      <c r="W141" s="505"/>
      <c r="X141" s="343"/>
      <c r="Y141" s="577"/>
      <c r="Z141" s="352"/>
      <c r="AA141" s="578"/>
      <c r="AB141" s="354"/>
      <c r="AC141" s="558"/>
      <c r="AD141" s="194" t="s">
        <v>160</v>
      </c>
      <c r="AE141" s="486"/>
      <c r="AF141" s="489"/>
      <c r="AG141" s="484"/>
      <c r="AH141" s="344" t="s">
        <v>161</v>
      </c>
      <c r="AI141" s="362">
        <v>830</v>
      </c>
      <c r="AJ141" s="363">
        <v>910</v>
      </c>
      <c r="AK141" s="480"/>
      <c r="AL141" s="566"/>
      <c r="AM141" s="480"/>
      <c r="AN141" s="569"/>
      <c r="AO141" s="558"/>
      <c r="AP141" s="560"/>
      <c r="AQ141" s="480"/>
      <c r="AR141" s="482"/>
      <c r="AS141" s="484"/>
      <c r="AT141" s="856">
        <v>0.02</v>
      </c>
      <c r="AU141" s="858">
        <v>0.03</v>
      </c>
      <c r="AV141" s="554">
        <v>0.05</v>
      </c>
      <c r="AW141" s="526">
        <v>0.06</v>
      </c>
      <c r="AX141" s="848"/>
      <c r="AY141" s="776">
        <v>7.0000000000000007E-2</v>
      </c>
      <c r="AZ141" s="161"/>
      <c r="BA141" s="161"/>
      <c r="BB141" s="152"/>
      <c r="BC141" s="152"/>
      <c r="BD141" s="152"/>
      <c r="BE141" s="152"/>
      <c r="BF141" s="152"/>
      <c r="BG141" s="152"/>
      <c r="BH141" s="152"/>
      <c r="BI141" s="152"/>
      <c r="BJ141" s="152"/>
      <c r="BK141" s="152"/>
      <c r="BL141" s="152"/>
      <c r="BM141" s="152"/>
    </row>
    <row r="142" spans="1:65" s="162" customFormat="1" ht="16.5" customHeight="1">
      <c r="A142" s="499"/>
      <c r="B142" s="501"/>
      <c r="C142" s="549"/>
      <c r="D142" s="221" t="s">
        <v>162</v>
      </c>
      <c r="E142" s="207"/>
      <c r="F142" s="432">
        <v>59570</v>
      </c>
      <c r="G142" s="419" t="s">
        <v>146</v>
      </c>
      <c r="H142" s="433">
        <v>550</v>
      </c>
      <c r="I142" s="434" t="s">
        <v>147</v>
      </c>
      <c r="J142" s="742"/>
      <c r="K142" s="745"/>
      <c r="L142" s="742"/>
      <c r="M142" s="775"/>
      <c r="N142" s="430"/>
      <c r="O142" s="352"/>
      <c r="P142" s="431"/>
      <c r="Q142" s="578"/>
      <c r="R142" s="422"/>
      <c r="S142" s="356"/>
      <c r="T142" s="480"/>
      <c r="U142" s="357"/>
      <c r="V142" s="340"/>
      <c r="W142" s="505"/>
      <c r="X142" s="357"/>
      <c r="Y142" s="577"/>
      <c r="Z142" s="352"/>
      <c r="AA142" s="578"/>
      <c r="AB142" s="359"/>
      <c r="AC142" s="558"/>
      <c r="AD142" s="225" t="s">
        <v>163</v>
      </c>
      <c r="AE142" s="487"/>
      <c r="AF142" s="490"/>
      <c r="AG142" s="484"/>
      <c r="AH142" s="345" t="s">
        <v>164</v>
      </c>
      <c r="AI142" s="364">
        <v>830</v>
      </c>
      <c r="AJ142" s="365">
        <v>950</v>
      </c>
      <c r="AK142" s="480"/>
      <c r="AL142" s="567"/>
      <c r="AM142" s="480"/>
      <c r="AN142" s="570"/>
      <c r="AO142" s="558"/>
      <c r="AP142" s="561"/>
      <c r="AQ142" s="480"/>
      <c r="AR142" s="483"/>
      <c r="AS142" s="484"/>
      <c r="AT142" s="857"/>
      <c r="AU142" s="859"/>
      <c r="AV142" s="555"/>
      <c r="AW142" s="527"/>
      <c r="AX142" s="848"/>
      <c r="AY142" s="777"/>
      <c r="AZ142" s="161"/>
      <c r="BA142" s="161"/>
      <c r="BB142" s="152"/>
      <c r="BC142" s="152"/>
      <c r="BD142" s="152"/>
      <c r="BE142" s="152"/>
      <c r="BF142" s="152"/>
      <c r="BG142" s="152"/>
      <c r="BH142" s="152"/>
      <c r="BI142" s="152"/>
      <c r="BJ142" s="152"/>
      <c r="BK142" s="152"/>
      <c r="BL142" s="152"/>
      <c r="BM142" s="152"/>
    </row>
    <row r="143" spans="1:65" s="157" customFormat="1" ht="16.5" customHeight="1">
      <c r="A143" s="476" t="s">
        <v>199</v>
      </c>
      <c r="B143" s="500" t="s">
        <v>143</v>
      </c>
      <c r="C143" s="502" t="s">
        <v>144</v>
      </c>
      <c r="D143" s="206" t="s">
        <v>145</v>
      </c>
      <c r="E143" s="207"/>
      <c r="F143" s="418">
        <v>26070</v>
      </c>
      <c r="G143" s="419" t="s">
        <v>146</v>
      </c>
      <c r="H143" s="420">
        <v>250</v>
      </c>
      <c r="I143" s="421" t="s">
        <v>147</v>
      </c>
      <c r="J143" s="742" t="s">
        <v>146</v>
      </c>
      <c r="K143" s="743">
        <v>8940</v>
      </c>
      <c r="L143" s="742" t="s">
        <v>146</v>
      </c>
      <c r="M143" s="773">
        <v>90</v>
      </c>
      <c r="N143" s="422"/>
      <c r="O143" s="423"/>
      <c r="P143" s="424"/>
      <c r="Q143" s="578" t="s">
        <v>148</v>
      </c>
      <c r="R143" s="422"/>
      <c r="S143" s="338"/>
      <c r="T143" s="480" t="s">
        <v>146</v>
      </c>
      <c r="U143" s="339"/>
      <c r="V143" s="340"/>
      <c r="W143" s="505" t="s">
        <v>149</v>
      </c>
      <c r="X143" s="339"/>
      <c r="Y143" s="480" t="s">
        <v>146</v>
      </c>
      <c r="Z143" s="478">
        <v>8160</v>
      </c>
      <c r="AA143" s="480" t="s">
        <v>146</v>
      </c>
      <c r="AB143" s="481">
        <v>80</v>
      </c>
      <c r="AC143" s="484" t="s">
        <v>146</v>
      </c>
      <c r="AD143" s="213" t="s">
        <v>150</v>
      </c>
      <c r="AE143" s="485">
        <v>1990</v>
      </c>
      <c r="AF143" s="488">
        <v>2190</v>
      </c>
      <c r="AG143" s="484" t="s">
        <v>146</v>
      </c>
      <c r="AH143" s="341" t="s">
        <v>151</v>
      </c>
      <c r="AI143" s="360">
        <v>3980</v>
      </c>
      <c r="AJ143" s="361">
        <v>4440</v>
      </c>
      <c r="AK143" s="480" t="s">
        <v>146</v>
      </c>
      <c r="AL143" s="565">
        <v>7760</v>
      </c>
      <c r="AM143" s="480" t="s">
        <v>148</v>
      </c>
      <c r="AN143" s="568">
        <v>70</v>
      </c>
      <c r="AO143" s="558" t="s">
        <v>152</v>
      </c>
      <c r="AP143" s="559">
        <v>7300</v>
      </c>
      <c r="AQ143" s="480" t="s">
        <v>146</v>
      </c>
      <c r="AR143" s="481">
        <v>70</v>
      </c>
      <c r="AS143" s="484" t="s">
        <v>152</v>
      </c>
      <c r="AT143" s="582" t="s">
        <v>154</v>
      </c>
      <c r="AU143" s="851" t="s">
        <v>154</v>
      </c>
      <c r="AV143" s="545" t="s">
        <v>154</v>
      </c>
      <c r="AW143" s="571" t="s">
        <v>154</v>
      </c>
      <c r="AX143" s="848" t="s">
        <v>152</v>
      </c>
      <c r="AY143" s="754" t="s">
        <v>270</v>
      </c>
      <c r="AZ143" s="161"/>
      <c r="BA143" s="161"/>
      <c r="BB143" s="152"/>
      <c r="BC143" s="152"/>
      <c r="BD143" s="152"/>
      <c r="BE143" s="152"/>
      <c r="BF143" s="152"/>
      <c r="BG143" s="152"/>
      <c r="BH143" s="152"/>
      <c r="BI143" s="152"/>
      <c r="BJ143" s="152"/>
      <c r="BK143" s="152"/>
      <c r="BL143" s="152"/>
      <c r="BM143" s="152"/>
    </row>
    <row r="144" spans="1:65" s="157" customFormat="1" ht="16.5" customHeight="1">
      <c r="A144" s="498"/>
      <c r="B144" s="501"/>
      <c r="C144" s="503"/>
      <c r="D144" s="214" t="s">
        <v>155</v>
      </c>
      <c r="E144" s="207"/>
      <c r="F144" s="425">
        <v>31420</v>
      </c>
      <c r="G144" s="419" t="s">
        <v>146</v>
      </c>
      <c r="H144" s="426">
        <v>300</v>
      </c>
      <c r="I144" s="427" t="s">
        <v>147</v>
      </c>
      <c r="J144" s="742"/>
      <c r="K144" s="744"/>
      <c r="L144" s="742"/>
      <c r="M144" s="774"/>
      <c r="N144" s="422" t="s">
        <v>146</v>
      </c>
      <c r="O144" s="428">
        <v>2170</v>
      </c>
      <c r="P144" s="429">
        <v>20</v>
      </c>
      <c r="Q144" s="578"/>
      <c r="R144" s="422"/>
      <c r="S144" s="342"/>
      <c r="T144" s="480"/>
      <c r="U144" s="343"/>
      <c r="V144" s="340"/>
      <c r="W144" s="505"/>
      <c r="X144" s="343"/>
      <c r="Y144" s="480"/>
      <c r="Z144" s="479"/>
      <c r="AA144" s="480"/>
      <c r="AB144" s="482"/>
      <c r="AC144" s="484"/>
      <c r="AD144" s="194" t="s">
        <v>156</v>
      </c>
      <c r="AE144" s="486"/>
      <c r="AF144" s="489"/>
      <c r="AG144" s="484"/>
      <c r="AH144" s="344" t="s">
        <v>157</v>
      </c>
      <c r="AI144" s="362">
        <v>2490</v>
      </c>
      <c r="AJ144" s="363">
        <v>2780</v>
      </c>
      <c r="AK144" s="480"/>
      <c r="AL144" s="566"/>
      <c r="AM144" s="480"/>
      <c r="AN144" s="569"/>
      <c r="AO144" s="558"/>
      <c r="AP144" s="560"/>
      <c r="AQ144" s="480"/>
      <c r="AR144" s="482"/>
      <c r="AS144" s="484"/>
      <c r="AT144" s="583"/>
      <c r="AU144" s="852"/>
      <c r="AV144" s="546"/>
      <c r="AW144" s="547"/>
      <c r="AX144" s="848"/>
      <c r="AY144" s="755"/>
      <c r="AZ144" s="161"/>
      <c r="BA144" s="161"/>
      <c r="BB144" s="152"/>
      <c r="BC144" s="152"/>
      <c r="BD144" s="152"/>
      <c r="BE144" s="152"/>
      <c r="BF144" s="152"/>
      <c r="BG144" s="152"/>
      <c r="BH144" s="152"/>
      <c r="BI144" s="152"/>
      <c r="BJ144" s="152"/>
      <c r="BK144" s="152"/>
      <c r="BL144" s="152"/>
      <c r="BM144" s="152"/>
    </row>
    <row r="145" spans="1:65" s="157" customFormat="1" ht="16.5" customHeight="1">
      <c r="A145" s="498"/>
      <c r="B145" s="501"/>
      <c r="C145" s="548" t="s">
        <v>158</v>
      </c>
      <c r="D145" s="214" t="s">
        <v>159</v>
      </c>
      <c r="E145" s="207"/>
      <c r="F145" s="425">
        <v>56450</v>
      </c>
      <c r="G145" s="419" t="s">
        <v>146</v>
      </c>
      <c r="H145" s="426">
        <v>530</v>
      </c>
      <c r="I145" s="427" t="s">
        <v>147</v>
      </c>
      <c r="J145" s="742"/>
      <c r="K145" s="744"/>
      <c r="L145" s="742"/>
      <c r="M145" s="774"/>
      <c r="N145" s="430"/>
      <c r="O145" s="352"/>
      <c r="P145" s="431"/>
      <c r="Q145" s="578"/>
      <c r="R145" s="422"/>
      <c r="S145" s="342"/>
      <c r="T145" s="480"/>
      <c r="U145" s="343"/>
      <c r="V145" s="340"/>
      <c r="W145" s="505"/>
      <c r="X145" s="343"/>
      <c r="Y145" s="480" t="s">
        <v>146</v>
      </c>
      <c r="Z145" s="550">
        <v>10940</v>
      </c>
      <c r="AA145" s="480"/>
      <c r="AB145" s="482"/>
      <c r="AC145" s="484"/>
      <c r="AD145" s="194" t="s">
        <v>160</v>
      </c>
      <c r="AE145" s="486"/>
      <c r="AF145" s="489"/>
      <c r="AG145" s="484"/>
      <c r="AH145" s="344" t="s">
        <v>161</v>
      </c>
      <c r="AI145" s="362">
        <v>2750</v>
      </c>
      <c r="AJ145" s="363">
        <v>3040</v>
      </c>
      <c r="AK145" s="480"/>
      <c r="AL145" s="566"/>
      <c r="AM145" s="480"/>
      <c r="AN145" s="569"/>
      <c r="AO145" s="558"/>
      <c r="AP145" s="560"/>
      <c r="AQ145" s="480"/>
      <c r="AR145" s="482"/>
      <c r="AS145" s="484"/>
      <c r="AT145" s="856">
        <v>0.01</v>
      </c>
      <c r="AU145" s="858">
        <v>0.03</v>
      </c>
      <c r="AV145" s="554">
        <v>0.04</v>
      </c>
      <c r="AW145" s="526">
        <v>0.05</v>
      </c>
      <c r="AX145" s="848"/>
      <c r="AY145" s="776">
        <v>0.06</v>
      </c>
      <c r="AZ145" s="161"/>
      <c r="BA145" s="161"/>
      <c r="BB145" s="152"/>
      <c r="BC145" s="152"/>
      <c r="BD145" s="152"/>
      <c r="BE145" s="152"/>
      <c r="BF145" s="152"/>
      <c r="BG145" s="152"/>
      <c r="BH145" s="152"/>
      <c r="BI145" s="152"/>
      <c r="BJ145" s="152"/>
      <c r="BK145" s="152"/>
      <c r="BL145" s="152"/>
      <c r="BM145" s="152"/>
    </row>
    <row r="146" spans="1:65" s="157" customFormat="1" ht="16.5" customHeight="1">
      <c r="A146" s="498"/>
      <c r="B146" s="501"/>
      <c r="C146" s="549"/>
      <c r="D146" s="221" t="s">
        <v>162</v>
      </c>
      <c r="E146" s="207"/>
      <c r="F146" s="432">
        <v>90320</v>
      </c>
      <c r="G146" s="419" t="s">
        <v>146</v>
      </c>
      <c r="H146" s="433">
        <v>860</v>
      </c>
      <c r="I146" s="434" t="s">
        <v>147</v>
      </c>
      <c r="J146" s="742"/>
      <c r="K146" s="745"/>
      <c r="L146" s="742"/>
      <c r="M146" s="775"/>
      <c r="N146" s="430"/>
      <c r="O146" s="352"/>
      <c r="P146" s="431"/>
      <c r="Q146" s="578"/>
      <c r="R146" s="422"/>
      <c r="S146" s="342"/>
      <c r="T146" s="480"/>
      <c r="U146" s="343"/>
      <c r="V146" s="340"/>
      <c r="W146" s="505"/>
      <c r="X146" s="343"/>
      <c r="Y146" s="480"/>
      <c r="Z146" s="551"/>
      <c r="AA146" s="480"/>
      <c r="AB146" s="483"/>
      <c r="AC146" s="484"/>
      <c r="AD146" s="225" t="s">
        <v>163</v>
      </c>
      <c r="AE146" s="487"/>
      <c r="AF146" s="490"/>
      <c r="AG146" s="484"/>
      <c r="AH146" s="345" t="s">
        <v>164</v>
      </c>
      <c r="AI146" s="364">
        <v>2820</v>
      </c>
      <c r="AJ146" s="365">
        <v>3110</v>
      </c>
      <c r="AK146" s="480"/>
      <c r="AL146" s="567"/>
      <c r="AM146" s="480"/>
      <c r="AN146" s="570"/>
      <c r="AO146" s="558"/>
      <c r="AP146" s="561"/>
      <c r="AQ146" s="480"/>
      <c r="AR146" s="483"/>
      <c r="AS146" s="484"/>
      <c r="AT146" s="857"/>
      <c r="AU146" s="859"/>
      <c r="AV146" s="555"/>
      <c r="AW146" s="527"/>
      <c r="AX146" s="848"/>
      <c r="AY146" s="777"/>
      <c r="AZ146" s="161"/>
      <c r="BA146" s="161"/>
      <c r="BB146" s="152"/>
      <c r="BC146" s="152"/>
      <c r="BD146" s="152"/>
      <c r="BE146" s="152"/>
      <c r="BF146" s="152"/>
      <c r="BG146" s="152"/>
      <c r="BH146" s="152"/>
      <c r="BI146" s="152"/>
      <c r="BJ146" s="152"/>
      <c r="BK146" s="152"/>
      <c r="BL146" s="152"/>
      <c r="BM146" s="152"/>
    </row>
    <row r="147" spans="1:65" s="157" customFormat="1" ht="16.5" customHeight="1">
      <c r="A147" s="498"/>
      <c r="B147" s="542" t="s">
        <v>165</v>
      </c>
      <c r="C147" s="502" t="s">
        <v>144</v>
      </c>
      <c r="D147" s="206" t="s">
        <v>145</v>
      </c>
      <c r="E147" s="207"/>
      <c r="F147" s="418">
        <v>19070</v>
      </c>
      <c r="G147" s="419" t="s">
        <v>146</v>
      </c>
      <c r="H147" s="420">
        <v>180</v>
      </c>
      <c r="I147" s="421" t="s">
        <v>147</v>
      </c>
      <c r="J147" s="742" t="s">
        <v>146</v>
      </c>
      <c r="K147" s="743">
        <v>5960</v>
      </c>
      <c r="L147" s="742" t="s">
        <v>146</v>
      </c>
      <c r="M147" s="773">
        <v>60</v>
      </c>
      <c r="N147" s="422"/>
      <c r="O147" s="423"/>
      <c r="P147" s="424"/>
      <c r="Q147" s="578"/>
      <c r="R147" s="422"/>
      <c r="S147" s="342"/>
      <c r="T147" s="480"/>
      <c r="U147" s="343"/>
      <c r="V147" s="340"/>
      <c r="W147" s="505"/>
      <c r="X147" s="343"/>
      <c r="Y147" s="480" t="s">
        <v>146</v>
      </c>
      <c r="Z147" s="478">
        <v>6070</v>
      </c>
      <c r="AA147" s="480" t="s">
        <v>146</v>
      </c>
      <c r="AB147" s="481">
        <v>50</v>
      </c>
      <c r="AC147" s="484" t="s">
        <v>146</v>
      </c>
      <c r="AD147" s="213" t="s">
        <v>150</v>
      </c>
      <c r="AE147" s="485">
        <v>1390</v>
      </c>
      <c r="AF147" s="488">
        <v>1510</v>
      </c>
      <c r="AG147" s="484" t="s">
        <v>146</v>
      </c>
      <c r="AH147" s="341" t="s">
        <v>151</v>
      </c>
      <c r="AI147" s="360">
        <v>2750</v>
      </c>
      <c r="AJ147" s="361">
        <v>3070</v>
      </c>
      <c r="AK147" s="480" t="s">
        <v>146</v>
      </c>
      <c r="AL147" s="565">
        <v>5170</v>
      </c>
      <c r="AM147" s="480" t="s">
        <v>148</v>
      </c>
      <c r="AN147" s="568">
        <v>50</v>
      </c>
      <c r="AO147" s="558" t="s">
        <v>152</v>
      </c>
      <c r="AP147" s="559">
        <v>4870</v>
      </c>
      <c r="AQ147" s="480" t="s">
        <v>146</v>
      </c>
      <c r="AR147" s="481">
        <v>50</v>
      </c>
      <c r="AS147" s="484" t="s">
        <v>152</v>
      </c>
      <c r="AT147" s="582" t="s">
        <v>154</v>
      </c>
      <c r="AU147" s="851" t="s">
        <v>154</v>
      </c>
      <c r="AV147" s="545" t="s">
        <v>154</v>
      </c>
      <c r="AW147" s="571" t="s">
        <v>154</v>
      </c>
      <c r="AX147" s="848" t="s">
        <v>152</v>
      </c>
      <c r="AY147" s="754" t="s">
        <v>270</v>
      </c>
      <c r="AZ147" s="161"/>
      <c r="BA147" s="161"/>
      <c r="BB147" s="152"/>
      <c r="BC147" s="152"/>
      <c r="BD147" s="152"/>
      <c r="BE147" s="152"/>
      <c r="BF147" s="152"/>
      <c r="BG147" s="152"/>
      <c r="BH147" s="152"/>
      <c r="BI147" s="152"/>
      <c r="BJ147" s="152"/>
      <c r="BK147" s="152"/>
      <c r="BL147" s="152"/>
      <c r="BM147" s="152"/>
    </row>
    <row r="148" spans="1:65" s="157" customFormat="1" ht="16.5" customHeight="1">
      <c r="A148" s="498"/>
      <c r="B148" s="501"/>
      <c r="C148" s="503"/>
      <c r="D148" s="214" t="s">
        <v>155</v>
      </c>
      <c r="E148" s="207"/>
      <c r="F148" s="425">
        <v>23460</v>
      </c>
      <c r="G148" s="419" t="s">
        <v>146</v>
      </c>
      <c r="H148" s="426">
        <v>220</v>
      </c>
      <c r="I148" s="427" t="s">
        <v>147</v>
      </c>
      <c r="J148" s="742"/>
      <c r="K148" s="744"/>
      <c r="L148" s="742"/>
      <c r="M148" s="774"/>
      <c r="N148" s="422" t="s">
        <v>146</v>
      </c>
      <c r="O148" s="428">
        <v>2170</v>
      </c>
      <c r="P148" s="429">
        <v>20</v>
      </c>
      <c r="Q148" s="578"/>
      <c r="R148" s="422"/>
      <c r="S148" s="342"/>
      <c r="T148" s="480"/>
      <c r="U148" s="343"/>
      <c r="V148" s="340"/>
      <c r="W148" s="505"/>
      <c r="X148" s="343"/>
      <c r="Y148" s="480"/>
      <c r="Z148" s="479"/>
      <c r="AA148" s="480"/>
      <c r="AB148" s="482"/>
      <c r="AC148" s="484"/>
      <c r="AD148" s="194" t="s">
        <v>156</v>
      </c>
      <c r="AE148" s="486"/>
      <c r="AF148" s="489"/>
      <c r="AG148" s="484"/>
      <c r="AH148" s="344" t="s">
        <v>157</v>
      </c>
      <c r="AI148" s="362">
        <v>1720</v>
      </c>
      <c r="AJ148" s="363">
        <v>1920</v>
      </c>
      <c r="AK148" s="480"/>
      <c r="AL148" s="566"/>
      <c r="AM148" s="480"/>
      <c r="AN148" s="569"/>
      <c r="AO148" s="558"/>
      <c r="AP148" s="560"/>
      <c r="AQ148" s="480"/>
      <c r="AR148" s="482"/>
      <c r="AS148" s="484"/>
      <c r="AT148" s="583"/>
      <c r="AU148" s="852"/>
      <c r="AV148" s="546"/>
      <c r="AW148" s="547"/>
      <c r="AX148" s="848"/>
      <c r="AY148" s="755"/>
      <c r="AZ148" s="161"/>
      <c r="BA148" s="161"/>
      <c r="BB148" s="152"/>
      <c r="BC148" s="152"/>
      <c r="BD148" s="152"/>
      <c r="BE148" s="152"/>
      <c r="BF148" s="152"/>
      <c r="BG148" s="152"/>
      <c r="BH148" s="152"/>
      <c r="BI148" s="152"/>
      <c r="BJ148" s="152"/>
      <c r="BK148" s="152"/>
      <c r="BL148" s="152"/>
      <c r="BM148" s="152"/>
    </row>
    <row r="149" spans="1:65" s="157" customFormat="1" ht="16.5" customHeight="1">
      <c r="A149" s="498"/>
      <c r="B149" s="501"/>
      <c r="C149" s="548" t="s">
        <v>158</v>
      </c>
      <c r="D149" s="214" t="s">
        <v>159</v>
      </c>
      <c r="E149" s="207"/>
      <c r="F149" s="425">
        <v>46400</v>
      </c>
      <c r="G149" s="419" t="s">
        <v>146</v>
      </c>
      <c r="H149" s="426">
        <v>430</v>
      </c>
      <c r="I149" s="427" t="s">
        <v>147</v>
      </c>
      <c r="J149" s="742"/>
      <c r="K149" s="744"/>
      <c r="L149" s="742"/>
      <c r="M149" s="774"/>
      <c r="N149" s="430"/>
      <c r="O149" s="352"/>
      <c r="P149" s="431"/>
      <c r="Q149" s="578"/>
      <c r="R149" s="422"/>
      <c r="S149" s="346"/>
      <c r="T149" s="480"/>
      <c r="U149" s="343"/>
      <c r="V149" s="340"/>
      <c r="W149" s="505"/>
      <c r="X149" s="343"/>
      <c r="Y149" s="480" t="s">
        <v>146</v>
      </c>
      <c r="Z149" s="550">
        <v>7960</v>
      </c>
      <c r="AA149" s="480"/>
      <c r="AB149" s="482"/>
      <c r="AC149" s="484"/>
      <c r="AD149" s="194" t="s">
        <v>160</v>
      </c>
      <c r="AE149" s="486"/>
      <c r="AF149" s="489"/>
      <c r="AG149" s="484"/>
      <c r="AH149" s="344" t="s">
        <v>161</v>
      </c>
      <c r="AI149" s="362">
        <v>1880</v>
      </c>
      <c r="AJ149" s="363">
        <v>2100</v>
      </c>
      <c r="AK149" s="480"/>
      <c r="AL149" s="566"/>
      <c r="AM149" s="480"/>
      <c r="AN149" s="569"/>
      <c r="AO149" s="558"/>
      <c r="AP149" s="560"/>
      <c r="AQ149" s="480"/>
      <c r="AR149" s="482"/>
      <c r="AS149" s="484"/>
      <c r="AT149" s="856">
        <v>0.01</v>
      </c>
      <c r="AU149" s="858">
        <v>0.03</v>
      </c>
      <c r="AV149" s="554">
        <v>0.04</v>
      </c>
      <c r="AW149" s="526">
        <v>0.05</v>
      </c>
      <c r="AX149" s="848"/>
      <c r="AY149" s="776">
        <v>0.06</v>
      </c>
      <c r="AZ149" s="161"/>
      <c r="BA149" s="161"/>
      <c r="BB149" s="152"/>
      <c r="BC149" s="152"/>
      <c r="BD149" s="152"/>
      <c r="BE149" s="152"/>
      <c r="BF149" s="152"/>
      <c r="BG149" s="152"/>
      <c r="BH149" s="152"/>
      <c r="BI149" s="152"/>
      <c r="BJ149" s="152"/>
      <c r="BK149" s="152"/>
      <c r="BL149" s="152"/>
      <c r="BM149" s="152"/>
    </row>
    <row r="150" spans="1:65" s="157" customFormat="1" ht="16.5" customHeight="1">
      <c r="A150" s="498"/>
      <c r="B150" s="501"/>
      <c r="C150" s="549"/>
      <c r="D150" s="221" t="s">
        <v>162</v>
      </c>
      <c r="E150" s="207"/>
      <c r="F150" s="432">
        <v>78810</v>
      </c>
      <c r="G150" s="419" t="s">
        <v>146</v>
      </c>
      <c r="H150" s="433">
        <v>750</v>
      </c>
      <c r="I150" s="434" t="s">
        <v>147</v>
      </c>
      <c r="J150" s="742"/>
      <c r="K150" s="745"/>
      <c r="L150" s="742"/>
      <c r="M150" s="775"/>
      <c r="N150" s="430"/>
      <c r="O150" s="352"/>
      <c r="P150" s="431"/>
      <c r="Q150" s="578"/>
      <c r="R150" s="422"/>
      <c r="S150" s="346"/>
      <c r="T150" s="480"/>
      <c r="U150" s="343"/>
      <c r="V150" s="340"/>
      <c r="W150" s="505"/>
      <c r="X150" s="343"/>
      <c r="Y150" s="480"/>
      <c r="Z150" s="551"/>
      <c r="AA150" s="480"/>
      <c r="AB150" s="483"/>
      <c r="AC150" s="484"/>
      <c r="AD150" s="225" t="s">
        <v>163</v>
      </c>
      <c r="AE150" s="487"/>
      <c r="AF150" s="490"/>
      <c r="AG150" s="484"/>
      <c r="AH150" s="345" t="s">
        <v>164</v>
      </c>
      <c r="AI150" s="364">
        <v>1950</v>
      </c>
      <c r="AJ150" s="365">
        <v>2160</v>
      </c>
      <c r="AK150" s="480"/>
      <c r="AL150" s="567"/>
      <c r="AM150" s="480"/>
      <c r="AN150" s="570"/>
      <c r="AO150" s="558"/>
      <c r="AP150" s="561"/>
      <c r="AQ150" s="480"/>
      <c r="AR150" s="483"/>
      <c r="AS150" s="484"/>
      <c r="AT150" s="857"/>
      <c r="AU150" s="859"/>
      <c r="AV150" s="555"/>
      <c r="AW150" s="527"/>
      <c r="AX150" s="848"/>
      <c r="AY150" s="777"/>
      <c r="AZ150" s="161"/>
      <c r="BA150" s="161"/>
      <c r="BB150" s="152"/>
      <c r="BC150" s="152"/>
      <c r="BD150" s="152"/>
      <c r="BE150" s="152"/>
      <c r="BF150" s="152"/>
      <c r="BG150" s="152"/>
      <c r="BH150" s="152"/>
      <c r="BI150" s="152"/>
      <c r="BJ150" s="152"/>
      <c r="BK150" s="152"/>
      <c r="BL150" s="152"/>
      <c r="BM150" s="152"/>
    </row>
    <row r="151" spans="1:65" s="162" customFormat="1" ht="16.5" customHeight="1">
      <c r="A151" s="498"/>
      <c r="B151" s="500" t="s">
        <v>166</v>
      </c>
      <c r="C151" s="502" t="s">
        <v>144</v>
      </c>
      <c r="D151" s="206" t="s">
        <v>145</v>
      </c>
      <c r="E151" s="207"/>
      <c r="F151" s="418">
        <v>15630</v>
      </c>
      <c r="G151" s="419" t="s">
        <v>146</v>
      </c>
      <c r="H151" s="420">
        <v>140</v>
      </c>
      <c r="I151" s="421" t="s">
        <v>147</v>
      </c>
      <c r="J151" s="742" t="s">
        <v>146</v>
      </c>
      <c r="K151" s="743">
        <v>4470</v>
      </c>
      <c r="L151" s="742" t="s">
        <v>146</v>
      </c>
      <c r="M151" s="773">
        <v>40</v>
      </c>
      <c r="N151" s="422"/>
      <c r="O151" s="423"/>
      <c r="P151" s="424"/>
      <c r="Q151" s="578"/>
      <c r="R151" s="422"/>
      <c r="S151" s="346"/>
      <c r="T151" s="480"/>
      <c r="U151" s="343"/>
      <c r="V151" s="340"/>
      <c r="W151" s="505"/>
      <c r="X151" s="343"/>
      <c r="Y151" s="480" t="s">
        <v>146</v>
      </c>
      <c r="Z151" s="478">
        <v>5020</v>
      </c>
      <c r="AA151" s="480" t="s">
        <v>146</v>
      </c>
      <c r="AB151" s="481">
        <v>40</v>
      </c>
      <c r="AC151" s="484" t="s">
        <v>146</v>
      </c>
      <c r="AD151" s="213" t="s">
        <v>150</v>
      </c>
      <c r="AE151" s="485">
        <v>1210</v>
      </c>
      <c r="AF151" s="488">
        <v>1340</v>
      </c>
      <c r="AG151" s="484" t="s">
        <v>146</v>
      </c>
      <c r="AH151" s="341" t="s">
        <v>151</v>
      </c>
      <c r="AI151" s="360">
        <v>2470</v>
      </c>
      <c r="AJ151" s="361">
        <v>2750</v>
      </c>
      <c r="AK151" s="480" t="s">
        <v>146</v>
      </c>
      <c r="AL151" s="565">
        <v>3880</v>
      </c>
      <c r="AM151" s="480" t="s">
        <v>148</v>
      </c>
      <c r="AN151" s="568">
        <v>40</v>
      </c>
      <c r="AO151" s="558" t="s">
        <v>152</v>
      </c>
      <c r="AP151" s="559">
        <v>3650</v>
      </c>
      <c r="AQ151" s="480" t="s">
        <v>146</v>
      </c>
      <c r="AR151" s="481">
        <v>40</v>
      </c>
      <c r="AS151" s="484" t="s">
        <v>152</v>
      </c>
      <c r="AT151" s="582" t="s">
        <v>154</v>
      </c>
      <c r="AU151" s="851" t="s">
        <v>154</v>
      </c>
      <c r="AV151" s="545" t="s">
        <v>154</v>
      </c>
      <c r="AW151" s="571" t="s">
        <v>154</v>
      </c>
      <c r="AX151" s="848" t="s">
        <v>152</v>
      </c>
      <c r="AY151" s="754" t="s">
        <v>270</v>
      </c>
      <c r="AZ151" s="161"/>
      <c r="BA151" s="161"/>
      <c r="BB151" s="152"/>
      <c r="BC151" s="152"/>
      <c r="BD151" s="152"/>
      <c r="BE151" s="152"/>
      <c r="BF151" s="152"/>
      <c r="BG151" s="152"/>
      <c r="BH151" s="152"/>
      <c r="BI151" s="152"/>
      <c r="BJ151" s="152"/>
      <c r="BK151" s="152"/>
      <c r="BL151" s="152"/>
      <c r="BM151" s="152"/>
    </row>
    <row r="152" spans="1:65" s="162" customFormat="1" ht="16.5" customHeight="1">
      <c r="A152" s="498"/>
      <c r="B152" s="501"/>
      <c r="C152" s="503"/>
      <c r="D152" s="214" t="s">
        <v>155</v>
      </c>
      <c r="E152" s="207"/>
      <c r="F152" s="425">
        <v>19540</v>
      </c>
      <c r="G152" s="419" t="s">
        <v>146</v>
      </c>
      <c r="H152" s="426">
        <v>180</v>
      </c>
      <c r="I152" s="427" t="s">
        <v>147</v>
      </c>
      <c r="J152" s="742"/>
      <c r="K152" s="744"/>
      <c r="L152" s="742"/>
      <c r="M152" s="774"/>
      <c r="N152" s="422" t="s">
        <v>146</v>
      </c>
      <c r="O152" s="428">
        <v>2170</v>
      </c>
      <c r="P152" s="429">
        <v>20</v>
      </c>
      <c r="Q152" s="578"/>
      <c r="R152" s="422"/>
      <c r="S152" s="346"/>
      <c r="T152" s="480"/>
      <c r="U152" s="343"/>
      <c r="V152" s="340"/>
      <c r="W152" s="505"/>
      <c r="X152" s="343"/>
      <c r="Y152" s="480"/>
      <c r="Z152" s="479"/>
      <c r="AA152" s="480"/>
      <c r="AB152" s="482"/>
      <c r="AC152" s="484"/>
      <c r="AD152" s="194" t="s">
        <v>156</v>
      </c>
      <c r="AE152" s="486"/>
      <c r="AF152" s="489"/>
      <c r="AG152" s="484"/>
      <c r="AH152" s="344" t="s">
        <v>157</v>
      </c>
      <c r="AI152" s="362">
        <v>1550</v>
      </c>
      <c r="AJ152" s="363">
        <v>1720</v>
      </c>
      <c r="AK152" s="480"/>
      <c r="AL152" s="566"/>
      <c r="AM152" s="480"/>
      <c r="AN152" s="569"/>
      <c r="AO152" s="558"/>
      <c r="AP152" s="560"/>
      <c r="AQ152" s="480"/>
      <c r="AR152" s="482"/>
      <c r="AS152" s="484"/>
      <c r="AT152" s="583"/>
      <c r="AU152" s="852"/>
      <c r="AV152" s="546"/>
      <c r="AW152" s="547"/>
      <c r="AX152" s="848"/>
      <c r="AY152" s="755"/>
      <c r="AZ152" s="161"/>
      <c r="BA152" s="161"/>
      <c r="BB152" s="152"/>
      <c r="BC152" s="152"/>
      <c r="BD152" s="152"/>
      <c r="BE152" s="152"/>
      <c r="BF152" s="152"/>
      <c r="BG152" s="152"/>
      <c r="BH152" s="152"/>
      <c r="BI152" s="152"/>
      <c r="BJ152" s="152"/>
      <c r="BK152" s="152"/>
      <c r="BL152" s="152"/>
      <c r="BM152" s="152"/>
    </row>
    <row r="153" spans="1:65" s="162" customFormat="1" ht="16.5" customHeight="1">
      <c r="A153" s="498"/>
      <c r="B153" s="501"/>
      <c r="C153" s="548" t="s">
        <v>158</v>
      </c>
      <c r="D153" s="214" t="s">
        <v>159</v>
      </c>
      <c r="E153" s="207"/>
      <c r="F153" s="425">
        <v>41450</v>
      </c>
      <c r="G153" s="419" t="s">
        <v>146</v>
      </c>
      <c r="H153" s="426">
        <v>380</v>
      </c>
      <c r="I153" s="427" t="s">
        <v>147</v>
      </c>
      <c r="J153" s="742"/>
      <c r="K153" s="744"/>
      <c r="L153" s="742"/>
      <c r="M153" s="774"/>
      <c r="N153" s="430"/>
      <c r="O153" s="352"/>
      <c r="P153" s="431"/>
      <c r="Q153" s="578"/>
      <c r="R153" s="422"/>
      <c r="S153" s="346"/>
      <c r="T153" s="480"/>
      <c r="U153" s="343"/>
      <c r="V153" s="340"/>
      <c r="W153" s="505"/>
      <c r="X153" s="343"/>
      <c r="Y153" s="480" t="s">
        <v>146</v>
      </c>
      <c r="Z153" s="550">
        <v>6470</v>
      </c>
      <c r="AA153" s="480"/>
      <c r="AB153" s="482"/>
      <c r="AC153" s="484"/>
      <c r="AD153" s="194" t="s">
        <v>160</v>
      </c>
      <c r="AE153" s="486"/>
      <c r="AF153" s="489"/>
      <c r="AG153" s="484"/>
      <c r="AH153" s="344" t="s">
        <v>161</v>
      </c>
      <c r="AI153" s="362">
        <v>1700</v>
      </c>
      <c r="AJ153" s="363">
        <v>1880</v>
      </c>
      <c r="AK153" s="480"/>
      <c r="AL153" s="566"/>
      <c r="AM153" s="480"/>
      <c r="AN153" s="569"/>
      <c r="AO153" s="558"/>
      <c r="AP153" s="560"/>
      <c r="AQ153" s="480"/>
      <c r="AR153" s="482"/>
      <c r="AS153" s="484"/>
      <c r="AT153" s="856">
        <v>0.01</v>
      </c>
      <c r="AU153" s="858">
        <v>0.03</v>
      </c>
      <c r="AV153" s="554">
        <v>0.04</v>
      </c>
      <c r="AW153" s="526">
        <v>0.05</v>
      </c>
      <c r="AX153" s="848"/>
      <c r="AY153" s="776">
        <v>0.06</v>
      </c>
      <c r="AZ153" s="161"/>
      <c r="BA153" s="161"/>
      <c r="BB153" s="152"/>
      <c r="BC153" s="152"/>
      <c r="BD153" s="152"/>
      <c r="BE153" s="152"/>
      <c r="BF153" s="152"/>
      <c r="BG153" s="152"/>
      <c r="BH153" s="152"/>
      <c r="BI153" s="152"/>
      <c r="BJ153" s="152"/>
      <c r="BK153" s="152"/>
      <c r="BL153" s="152"/>
      <c r="BM153" s="152"/>
    </row>
    <row r="154" spans="1:65" s="162" customFormat="1" ht="16.5" customHeight="1">
      <c r="A154" s="498"/>
      <c r="B154" s="501"/>
      <c r="C154" s="549"/>
      <c r="D154" s="221" t="s">
        <v>162</v>
      </c>
      <c r="E154" s="207"/>
      <c r="F154" s="432">
        <v>73150</v>
      </c>
      <c r="G154" s="419" t="s">
        <v>146</v>
      </c>
      <c r="H154" s="433">
        <v>690</v>
      </c>
      <c r="I154" s="434" t="s">
        <v>147</v>
      </c>
      <c r="J154" s="742"/>
      <c r="K154" s="745"/>
      <c r="L154" s="742"/>
      <c r="M154" s="775"/>
      <c r="N154" s="430"/>
      <c r="O154" s="352"/>
      <c r="P154" s="431"/>
      <c r="Q154" s="578"/>
      <c r="R154" s="422"/>
      <c r="S154" s="346"/>
      <c r="T154" s="480"/>
      <c r="U154" s="343"/>
      <c r="V154" s="340"/>
      <c r="W154" s="505"/>
      <c r="X154" s="343"/>
      <c r="Y154" s="480"/>
      <c r="Z154" s="551"/>
      <c r="AA154" s="480"/>
      <c r="AB154" s="483"/>
      <c r="AC154" s="484"/>
      <c r="AD154" s="225" t="s">
        <v>163</v>
      </c>
      <c r="AE154" s="487"/>
      <c r="AF154" s="490"/>
      <c r="AG154" s="484"/>
      <c r="AH154" s="345" t="s">
        <v>164</v>
      </c>
      <c r="AI154" s="364">
        <v>1740</v>
      </c>
      <c r="AJ154" s="365">
        <v>1910</v>
      </c>
      <c r="AK154" s="480"/>
      <c r="AL154" s="567"/>
      <c r="AM154" s="480"/>
      <c r="AN154" s="570"/>
      <c r="AO154" s="558"/>
      <c r="AP154" s="561"/>
      <c r="AQ154" s="480"/>
      <c r="AR154" s="483"/>
      <c r="AS154" s="484"/>
      <c r="AT154" s="857"/>
      <c r="AU154" s="859"/>
      <c r="AV154" s="555"/>
      <c r="AW154" s="527"/>
      <c r="AX154" s="848"/>
      <c r="AY154" s="777"/>
      <c r="AZ154" s="161"/>
      <c r="BA154" s="161"/>
      <c r="BB154" s="152"/>
      <c r="BC154" s="152"/>
      <c r="BD154" s="152"/>
      <c r="BE154" s="152"/>
      <c r="BF154" s="152"/>
      <c r="BG154" s="152"/>
      <c r="BH154" s="152"/>
      <c r="BI154" s="152"/>
      <c r="BJ154" s="152"/>
      <c r="BK154" s="152"/>
      <c r="BL154" s="152"/>
      <c r="BM154" s="152"/>
    </row>
    <row r="155" spans="1:65" s="162" customFormat="1" ht="16.5" customHeight="1">
      <c r="A155" s="498"/>
      <c r="B155" s="500" t="s">
        <v>167</v>
      </c>
      <c r="C155" s="502" t="s">
        <v>144</v>
      </c>
      <c r="D155" s="206" t="s">
        <v>145</v>
      </c>
      <c r="E155" s="207"/>
      <c r="F155" s="418">
        <v>14690</v>
      </c>
      <c r="G155" s="419" t="s">
        <v>146</v>
      </c>
      <c r="H155" s="420">
        <v>130</v>
      </c>
      <c r="I155" s="421" t="s">
        <v>147</v>
      </c>
      <c r="J155" s="742" t="s">
        <v>146</v>
      </c>
      <c r="K155" s="743">
        <v>3580</v>
      </c>
      <c r="L155" s="742" t="s">
        <v>146</v>
      </c>
      <c r="M155" s="773">
        <v>30</v>
      </c>
      <c r="N155" s="422"/>
      <c r="O155" s="423"/>
      <c r="P155" s="424"/>
      <c r="Q155" s="578"/>
      <c r="R155" s="422"/>
      <c r="S155" s="572" t="s">
        <v>168</v>
      </c>
      <c r="T155" s="480"/>
      <c r="U155" s="573" t="s">
        <v>168</v>
      </c>
      <c r="V155" s="347"/>
      <c r="W155" s="505"/>
      <c r="X155" s="348"/>
      <c r="Y155" s="480" t="s">
        <v>146</v>
      </c>
      <c r="Z155" s="478">
        <v>4390</v>
      </c>
      <c r="AA155" s="480" t="s">
        <v>146</v>
      </c>
      <c r="AB155" s="481">
        <v>30</v>
      </c>
      <c r="AC155" s="484" t="s">
        <v>146</v>
      </c>
      <c r="AD155" s="213" t="s">
        <v>150</v>
      </c>
      <c r="AE155" s="485">
        <v>1080</v>
      </c>
      <c r="AF155" s="488">
        <v>1210</v>
      </c>
      <c r="AG155" s="484" t="s">
        <v>146</v>
      </c>
      <c r="AH155" s="341" t="s">
        <v>151</v>
      </c>
      <c r="AI155" s="360">
        <v>2220</v>
      </c>
      <c r="AJ155" s="361">
        <v>2470</v>
      </c>
      <c r="AK155" s="480" t="s">
        <v>146</v>
      </c>
      <c r="AL155" s="565">
        <v>3100</v>
      </c>
      <c r="AM155" s="480" t="s">
        <v>148</v>
      </c>
      <c r="AN155" s="568">
        <v>30</v>
      </c>
      <c r="AO155" s="558" t="s">
        <v>152</v>
      </c>
      <c r="AP155" s="559">
        <v>2920</v>
      </c>
      <c r="AQ155" s="480" t="s">
        <v>146</v>
      </c>
      <c r="AR155" s="481">
        <v>30</v>
      </c>
      <c r="AS155" s="484" t="s">
        <v>152</v>
      </c>
      <c r="AT155" s="582" t="s">
        <v>154</v>
      </c>
      <c r="AU155" s="851" t="s">
        <v>154</v>
      </c>
      <c r="AV155" s="545" t="s">
        <v>154</v>
      </c>
      <c r="AW155" s="571" t="s">
        <v>154</v>
      </c>
      <c r="AX155" s="848" t="s">
        <v>152</v>
      </c>
      <c r="AY155" s="754" t="s">
        <v>270</v>
      </c>
      <c r="AZ155" s="161"/>
      <c r="BA155" s="161"/>
      <c r="BB155" s="152"/>
      <c r="BC155" s="152"/>
      <c r="BD155" s="152"/>
      <c r="BE155" s="152"/>
      <c r="BF155" s="152"/>
      <c r="BG155" s="152"/>
      <c r="BH155" s="152"/>
      <c r="BI155" s="152"/>
      <c r="BJ155" s="152"/>
      <c r="BK155" s="152"/>
      <c r="BL155" s="152"/>
      <c r="BM155" s="152"/>
    </row>
    <row r="156" spans="1:65" s="162" customFormat="1" ht="16.5" customHeight="1">
      <c r="A156" s="498"/>
      <c r="B156" s="501"/>
      <c r="C156" s="503"/>
      <c r="D156" s="214" t="s">
        <v>155</v>
      </c>
      <c r="E156" s="207"/>
      <c r="F156" s="425">
        <v>18480</v>
      </c>
      <c r="G156" s="419" t="s">
        <v>146</v>
      </c>
      <c r="H156" s="426">
        <v>170</v>
      </c>
      <c r="I156" s="427" t="s">
        <v>147</v>
      </c>
      <c r="J156" s="742"/>
      <c r="K156" s="744"/>
      <c r="L156" s="742"/>
      <c r="M156" s="774"/>
      <c r="N156" s="422" t="s">
        <v>146</v>
      </c>
      <c r="O156" s="428">
        <v>2170</v>
      </c>
      <c r="P156" s="429">
        <v>20</v>
      </c>
      <c r="Q156" s="578"/>
      <c r="R156" s="422"/>
      <c r="S156" s="572"/>
      <c r="T156" s="480"/>
      <c r="U156" s="573"/>
      <c r="V156" s="347"/>
      <c r="W156" s="505"/>
      <c r="X156" s="348"/>
      <c r="Y156" s="480"/>
      <c r="Z156" s="479"/>
      <c r="AA156" s="480"/>
      <c r="AB156" s="482"/>
      <c r="AC156" s="484"/>
      <c r="AD156" s="194" t="s">
        <v>156</v>
      </c>
      <c r="AE156" s="486"/>
      <c r="AF156" s="489"/>
      <c r="AG156" s="484"/>
      <c r="AH156" s="344" t="s">
        <v>157</v>
      </c>
      <c r="AI156" s="362">
        <v>1380</v>
      </c>
      <c r="AJ156" s="363">
        <v>1550</v>
      </c>
      <c r="AK156" s="480"/>
      <c r="AL156" s="566"/>
      <c r="AM156" s="480"/>
      <c r="AN156" s="569"/>
      <c r="AO156" s="558"/>
      <c r="AP156" s="560"/>
      <c r="AQ156" s="480"/>
      <c r="AR156" s="482"/>
      <c r="AS156" s="484"/>
      <c r="AT156" s="583"/>
      <c r="AU156" s="852"/>
      <c r="AV156" s="546"/>
      <c r="AW156" s="547"/>
      <c r="AX156" s="848"/>
      <c r="AY156" s="755"/>
      <c r="AZ156" s="161"/>
      <c r="BA156" s="161"/>
      <c r="BB156" s="152"/>
      <c r="BC156" s="152"/>
      <c r="BD156" s="152"/>
      <c r="BE156" s="152"/>
      <c r="BF156" s="152"/>
      <c r="BG156" s="152"/>
      <c r="BH156" s="152"/>
      <c r="BI156" s="152"/>
      <c r="BJ156" s="152"/>
      <c r="BK156" s="152"/>
      <c r="BL156" s="152"/>
      <c r="BM156" s="152"/>
    </row>
    <row r="157" spans="1:65" s="162" customFormat="1" ht="16.5" customHeight="1">
      <c r="A157" s="498"/>
      <c r="B157" s="501"/>
      <c r="C157" s="548" t="s">
        <v>158</v>
      </c>
      <c r="D157" s="214" t="s">
        <v>159</v>
      </c>
      <c r="E157" s="207"/>
      <c r="F157" s="425">
        <v>40110</v>
      </c>
      <c r="G157" s="419" t="s">
        <v>146</v>
      </c>
      <c r="H157" s="426">
        <v>370</v>
      </c>
      <c r="I157" s="427" t="s">
        <v>147</v>
      </c>
      <c r="J157" s="742"/>
      <c r="K157" s="744"/>
      <c r="L157" s="742"/>
      <c r="M157" s="774"/>
      <c r="N157" s="430"/>
      <c r="O157" s="352"/>
      <c r="P157" s="431"/>
      <c r="Q157" s="578"/>
      <c r="R157" s="422"/>
      <c r="S157" s="572"/>
      <c r="T157" s="480"/>
      <c r="U157" s="573"/>
      <c r="V157" s="347"/>
      <c r="W157" s="505"/>
      <c r="X157" s="348"/>
      <c r="Y157" s="480" t="s">
        <v>146</v>
      </c>
      <c r="Z157" s="550">
        <v>5580</v>
      </c>
      <c r="AA157" s="480"/>
      <c r="AB157" s="482"/>
      <c r="AC157" s="484"/>
      <c r="AD157" s="194" t="s">
        <v>160</v>
      </c>
      <c r="AE157" s="486"/>
      <c r="AF157" s="489"/>
      <c r="AG157" s="484"/>
      <c r="AH157" s="344" t="s">
        <v>161</v>
      </c>
      <c r="AI157" s="362">
        <v>1520</v>
      </c>
      <c r="AJ157" s="363">
        <v>1700</v>
      </c>
      <c r="AK157" s="480"/>
      <c r="AL157" s="566"/>
      <c r="AM157" s="480"/>
      <c r="AN157" s="569"/>
      <c r="AO157" s="558"/>
      <c r="AP157" s="560"/>
      <c r="AQ157" s="480"/>
      <c r="AR157" s="482"/>
      <c r="AS157" s="484"/>
      <c r="AT157" s="856">
        <v>0.01</v>
      </c>
      <c r="AU157" s="858">
        <v>0.03</v>
      </c>
      <c r="AV157" s="554">
        <v>0.04</v>
      </c>
      <c r="AW157" s="526">
        <v>0.06</v>
      </c>
      <c r="AX157" s="848"/>
      <c r="AY157" s="776">
        <v>0.06</v>
      </c>
      <c r="AZ157" s="161"/>
      <c r="BA157" s="161"/>
      <c r="BB157" s="152"/>
      <c r="BC157" s="152"/>
      <c r="BD157" s="152"/>
      <c r="BE157" s="152"/>
      <c r="BF157" s="152"/>
      <c r="BG157" s="152"/>
      <c r="BH157" s="152"/>
      <c r="BI157" s="152"/>
      <c r="BJ157" s="152"/>
      <c r="BK157" s="152"/>
      <c r="BL157" s="152"/>
      <c r="BM157" s="152"/>
    </row>
    <row r="158" spans="1:65" s="162" customFormat="1" ht="16.5" customHeight="1">
      <c r="A158" s="498"/>
      <c r="B158" s="501"/>
      <c r="C158" s="549"/>
      <c r="D158" s="221" t="s">
        <v>162</v>
      </c>
      <c r="E158" s="207"/>
      <c r="F158" s="432">
        <v>71610</v>
      </c>
      <c r="G158" s="419" t="s">
        <v>146</v>
      </c>
      <c r="H158" s="433">
        <v>680</v>
      </c>
      <c r="I158" s="434" t="s">
        <v>147</v>
      </c>
      <c r="J158" s="742"/>
      <c r="K158" s="745"/>
      <c r="L158" s="742"/>
      <c r="M158" s="775"/>
      <c r="N158" s="430"/>
      <c r="O158" s="352"/>
      <c r="P158" s="431"/>
      <c r="Q158" s="578"/>
      <c r="R158" s="422"/>
      <c r="S158" s="342" t="s">
        <v>169</v>
      </c>
      <c r="T158" s="480"/>
      <c r="U158" s="342" t="s">
        <v>169</v>
      </c>
      <c r="V158" s="349"/>
      <c r="W158" s="505"/>
      <c r="X158" s="342"/>
      <c r="Y158" s="480"/>
      <c r="Z158" s="551"/>
      <c r="AA158" s="480"/>
      <c r="AB158" s="483"/>
      <c r="AC158" s="484"/>
      <c r="AD158" s="225" t="s">
        <v>163</v>
      </c>
      <c r="AE158" s="487"/>
      <c r="AF158" s="490"/>
      <c r="AG158" s="484"/>
      <c r="AH158" s="345" t="s">
        <v>164</v>
      </c>
      <c r="AI158" s="364">
        <v>1580</v>
      </c>
      <c r="AJ158" s="365">
        <v>1740</v>
      </c>
      <c r="AK158" s="480"/>
      <c r="AL158" s="567"/>
      <c r="AM158" s="480"/>
      <c r="AN158" s="570"/>
      <c r="AO158" s="558"/>
      <c r="AP158" s="561"/>
      <c r="AQ158" s="480"/>
      <c r="AR158" s="483"/>
      <c r="AS158" s="484"/>
      <c r="AT158" s="857"/>
      <c r="AU158" s="859"/>
      <c r="AV158" s="555"/>
      <c r="AW158" s="527"/>
      <c r="AX158" s="848"/>
      <c r="AY158" s="777"/>
      <c r="AZ158" s="161"/>
      <c r="BA158" s="161"/>
      <c r="BB158" s="152"/>
      <c r="BC158" s="152"/>
      <c r="BD158" s="152"/>
      <c r="BE158" s="152"/>
      <c r="BF158" s="152"/>
      <c r="BG158" s="152"/>
      <c r="BH158" s="152"/>
      <c r="BI158" s="152"/>
      <c r="BJ158" s="152"/>
      <c r="BK158" s="152"/>
      <c r="BL158" s="152"/>
      <c r="BM158" s="152"/>
    </row>
    <row r="159" spans="1:65" s="162" customFormat="1" ht="16.5" customHeight="1">
      <c r="A159" s="498"/>
      <c r="B159" s="542" t="s">
        <v>170</v>
      </c>
      <c r="C159" s="502" t="s">
        <v>144</v>
      </c>
      <c r="D159" s="206" t="s">
        <v>145</v>
      </c>
      <c r="E159" s="207"/>
      <c r="F159" s="418">
        <v>13000</v>
      </c>
      <c r="G159" s="419" t="s">
        <v>146</v>
      </c>
      <c r="H159" s="420">
        <v>120</v>
      </c>
      <c r="I159" s="421" t="s">
        <v>147</v>
      </c>
      <c r="J159" s="742" t="s">
        <v>146</v>
      </c>
      <c r="K159" s="743">
        <v>2980</v>
      </c>
      <c r="L159" s="742" t="s">
        <v>146</v>
      </c>
      <c r="M159" s="773">
        <v>30</v>
      </c>
      <c r="N159" s="422"/>
      <c r="O159" s="423"/>
      <c r="P159" s="424"/>
      <c r="Q159" s="578"/>
      <c r="R159" s="422"/>
      <c r="S159" s="342">
        <v>88900</v>
      </c>
      <c r="T159" s="480"/>
      <c r="U159" s="343">
        <v>890</v>
      </c>
      <c r="V159" s="340"/>
      <c r="W159" s="505"/>
      <c r="X159" s="343"/>
      <c r="Y159" s="480" t="s">
        <v>146</v>
      </c>
      <c r="Z159" s="478">
        <v>3970</v>
      </c>
      <c r="AA159" s="480" t="s">
        <v>146</v>
      </c>
      <c r="AB159" s="481">
        <v>20</v>
      </c>
      <c r="AC159" s="484" t="s">
        <v>146</v>
      </c>
      <c r="AD159" s="213" t="s">
        <v>150</v>
      </c>
      <c r="AE159" s="485">
        <v>910</v>
      </c>
      <c r="AF159" s="488">
        <v>1010</v>
      </c>
      <c r="AG159" s="484" t="s">
        <v>146</v>
      </c>
      <c r="AH159" s="341" t="s">
        <v>151</v>
      </c>
      <c r="AI159" s="360">
        <v>1810</v>
      </c>
      <c r="AJ159" s="361">
        <v>2040</v>
      </c>
      <c r="AK159" s="480" t="s">
        <v>146</v>
      </c>
      <c r="AL159" s="565">
        <v>2580</v>
      </c>
      <c r="AM159" s="480" t="s">
        <v>148</v>
      </c>
      <c r="AN159" s="568">
        <v>20</v>
      </c>
      <c r="AO159" s="558" t="s">
        <v>152</v>
      </c>
      <c r="AP159" s="559">
        <v>2430</v>
      </c>
      <c r="AQ159" s="480" t="s">
        <v>146</v>
      </c>
      <c r="AR159" s="481">
        <v>20</v>
      </c>
      <c r="AS159" s="484" t="s">
        <v>152</v>
      </c>
      <c r="AT159" s="582" t="s">
        <v>154</v>
      </c>
      <c r="AU159" s="851" t="s">
        <v>154</v>
      </c>
      <c r="AV159" s="545" t="s">
        <v>154</v>
      </c>
      <c r="AW159" s="571" t="s">
        <v>154</v>
      </c>
      <c r="AX159" s="848" t="s">
        <v>152</v>
      </c>
      <c r="AY159" s="754" t="s">
        <v>270</v>
      </c>
      <c r="AZ159" s="161"/>
      <c r="BA159" s="161"/>
      <c r="BB159" s="152"/>
      <c r="BC159" s="152"/>
      <c r="BD159" s="152"/>
      <c r="BE159" s="152"/>
      <c r="BF159" s="152"/>
      <c r="BG159" s="152"/>
      <c r="BH159" s="152"/>
      <c r="BI159" s="152"/>
      <c r="BJ159" s="152"/>
      <c r="BK159" s="152"/>
      <c r="BL159" s="152"/>
      <c r="BM159" s="152"/>
    </row>
    <row r="160" spans="1:65" s="162" customFormat="1" ht="16.5" customHeight="1">
      <c r="A160" s="498"/>
      <c r="B160" s="501"/>
      <c r="C160" s="503"/>
      <c r="D160" s="214" t="s">
        <v>155</v>
      </c>
      <c r="E160" s="207"/>
      <c r="F160" s="425">
        <v>16550</v>
      </c>
      <c r="G160" s="419" t="s">
        <v>146</v>
      </c>
      <c r="H160" s="426">
        <v>150</v>
      </c>
      <c r="I160" s="427" t="s">
        <v>147</v>
      </c>
      <c r="J160" s="742"/>
      <c r="K160" s="744"/>
      <c r="L160" s="742"/>
      <c r="M160" s="774"/>
      <c r="N160" s="422" t="s">
        <v>146</v>
      </c>
      <c r="O160" s="428">
        <v>2170</v>
      </c>
      <c r="P160" s="429">
        <v>20</v>
      </c>
      <c r="Q160" s="578"/>
      <c r="R160" s="422"/>
      <c r="S160" s="350"/>
      <c r="T160" s="480"/>
      <c r="U160" s="350"/>
      <c r="V160" s="351"/>
      <c r="W160" s="505"/>
      <c r="X160" s="350"/>
      <c r="Y160" s="480"/>
      <c r="Z160" s="479"/>
      <c r="AA160" s="480"/>
      <c r="AB160" s="482"/>
      <c r="AC160" s="484"/>
      <c r="AD160" s="194" t="s">
        <v>156</v>
      </c>
      <c r="AE160" s="486"/>
      <c r="AF160" s="489"/>
      <c r="AG160" s="484"/>
      <c r="AH160" s="344" t="s">
        <v>157</v>
      </c>
      <c r="AI160" s="362">
        <v>1150</v>
      </c>
      <c r="AJ160" s="363">
        <v>1260</v>
      </c>
      <c r="AK160" s="480"/>
      <c r="AL160" s="566"/>
      <c r="AM160" s="480"/>
      <c r="AN160" s="569"/>
      <c r="AO160" s="558"/>
      <c r="AP160" s="560"/>
      <c r="AQ160" s="480"/>
      <c r="AR160" s="482"/>
      <c r="AS160" s="484"/>
      <c r="AT160" s="583"/>
      <c r="AU160" s="852"/>
      <c r="AV160" s="546"/>
      <c r="AW160" s="547"/>
      <c r="AX160" s="848"/>
      <c r="AY160" s="755"/>
      <c r="AZ160" s="161"/>
      <c r="BA160" s="161"/>
      <c r="BB160" s="152"/>
      <c r="BC160" s="152"/>
      <c r="BD160" s="152"/>
      <c r="BE160" s="152"/>
      <c r="BF160" s="152"/>
      <c r="BG160" s="152"/>
      <c r="BH160" s="152"/>
      <c r="BI160" s="152"/>
      <c r="BJ160" s="152"/>
      <c r="BK160" s="152"/>
      <c r="BL160" s="152"/>
      <c r="BM160" s="152"/>
    </row>
    <row r="161" spans="1:65" s="162" customFormat="1" ht="16.5" customHeight="1">
      <c r="A161" s="498"/>
      <c r="B161" s="501"/>
      <c r="C161" s="548" t="s">
        <v>158</v>
      </c>
      <c r="D161" s="214" t="s">
        <v>159</v>
      </c>
      <c r="E161" s="207"/>
      <c r="F161" s="425">
        <v>37670</v>
      </c>
      <c r="G161" s="419" t="s">
        <v>146</v>
      </c>
      <c r="H161" s="426">
        <v>340</v>
      </c>
      <c r="I161" s="427" t="s">
        <v>147</v>
      </c>
      <c r="J161" s="742"/>
      <c r="K161" s="744"/>
      <c r="L161" s="742"/>
      <c r="M161" s="774"/>
      <c r="N161" s="430"/>
      <c r="O161" s="352"/>
      <c r="P161" s="431"/>
      <c r="Q161" s="578"/>
      <c r="R161" s="422"/>
      <c r="S161" s="342" t="s">
        <v>171</v>
      </c>
      <c r="T161" s="480"/>
      <c r="U161" s="342" t="s">
        <v>171</v>
      </c>
      <c r="V161" s="349"/>
      <c r="W161" s="505"/>
      <c r="X161" s="342"/>
      <c r="Y161" s="480" t="s">
        <v>146</v>
      </c>
      <c r="Z161" s="550">
        <v>4980</v>
      </c>
      <c r="AA161" s="480"/>
      <c r="AB161" s="482"/>
      <c r="AC161" s="484"/>
      <c r="AD161" s="194" t="s">
        <v>160</v>
      </c>
      <c r="AE161" s="486"/>
      <c r="AF161" s="489"/>
      <c r="AG161" s="484"/>
      <c r="AH161" s="344" t="s">
        <v>161</v>
      </c>
      <c r="AI161" s="362">
        <v>1270</v>
      </c>
      <c r="AJ161" s="363">
        <v>1380</v>
      </c>
      <c r="AK161" s="480"/>
      <c r="AL161" s="566"/>
      <c r="AM161" s="480"/>
      <c r="AN161" s="569"/>
      <c r="AO161" s="558"/>
      <c r="AP161" s="560"/>
      <c r="AQ161" s="480"/>
      <c r="AR161" s="482"/>
      <c r="AS161" s="484"/>
      <c r="AT161" s="856">
        <v>0.01</v>
      </c>
      <c r="AU161" s="858">
        <v>0.03</v>
      </c>
      <c r="AV161" s="554">
        <v>0.04</v>
      </c>
      <c r="AW161" s="526">
        <v>0.06</v>
      </c>
      <c r="AX161" s="848"/>
      <c r="AY161" s="776">
        <v>0.06</v>
      </c>
      <c r="AZ161" s="161"/>
      <c r="BA161" s="161"/>
      <c r="BB161" s="152"/>
      <c r="BC161" s="152"/>
      <c r="BD161" s="152"/>
      <c r="BE161" s="152"/>
      <c r="BF161" s="152"/>
      <c r="BG161" s="152"/>
      <c r="BH161" s="152"/>
      <c r="BI161" s="152"/>
      <c r="BJ161" s="152"/>
      <c r="BK161" s="152"/>
      <c r="BL161" s="152"/>
      <c r="BM161" s="152"/>
    </row>
    <row r="162" spans="1:65" s="162" customFormat="1" ht="16.5" customHeight="1">
      <c r="A162" s="498"/>
      <c r="B162" s="501"/>
      <c r="C162" s="549"/>
      <c r="D162" s="221" t="s">
        <v>162</v>
      </c>
      <c r="E162" s="207"/>
      <c r="F162" s="432">
        <v>68810</v>
      </c>
      <c r="G162" s="419" t="s">
        <v>146</v>
      </c>
      <c r="H162" s="433">
        <v>650</v>
      </c>
      <c r="I162" s="434" t="s">
        <v>147</v>
      </c>
      <c r="J162" s="742"/>
      <c r="K162" s="745"/>
      <c r="L162" s="742"/>
      <c r="M162" s="775"/>
      <c r="N162" s="430"/>
      <c r="O162" s="352"/>
      <c r="P162" s="431"/>
      <c r="Q162" s="578"/>
      <c r="R162" s="422"/>
      <c r="S162" s="342">
        <v>95240</v>
      </c>
      <c r="T162" s="480"/>
      <c r="U162" s="343">
        <v>950</v>
      </c>
      <c r="V162" s="340"/>
      <c r="W162" s="505"/>
      <c r="X162" s="343"/>
      <c r="Y162" s="480"/>
      <c r="Z162" s="551"/>
      <c r="AA162" s="480"/>
      <c r="AB162" s="483"/>
      <c r="AC162" s="484"/>
      <c r="AD162" s="225" t="s">
        <v>163</v>
      </c>
      <c r="AE162" s="487"/>
      <c r="AF162" s="490"/>
      <c r="AG162" s="484"/>
      <c r="AH162" s="345" t="s">
        <v>164</v>
      </c>
      <c r="AI162" s="364">
        <v>1280</v>
      </c>
      <c r="AJ162" s="365">
        <v>1410</v>
      </c>
      <c r="AK162" s="480"/>
      <c r="AL162" s="567"/>
      <c r="AM162" s="480"/>
      <c r="AN162" s="570"/>
      <c r="AO162" s="558"/>
      <c r="AP162" s="561"/>
      <c r="AQ162" s="480"/>
      <c r="AR162" s="483"/>
      <c r="AS162" s="484"/>
      <c r="AT162" s="857"/>
      <c r="AU162" s="859"/>
      <c r="AV162" s="555"/>
      <c r="AW162" s="527"/>
      <c r="AX162" s="848"/>
      <c r="AY162" s="777"/>
      <c r="AZ162" s="161"/>
      <c r="BA162" s="161"/>
      <c r="BB162" s="152"/>
      <c r="BC162" s="152"/>
      <c r="BD162" s="152"/>
      <c r="BE162" s="152"/>
      <c r="BF162" s="152"/>
      <c r="BG162" s="152"/>
      <c r="BH162" s="152"/>
      <c r="BI162" s="152"/>
      <c r="BJ162" s="152"/>
      <c r="BK162" s="152"/>
      <c r="BL162" s="152"/>
      <c r="BM162" s="152"/>
    </row>
    <row r="163" spans="1:65" s="162" customFormat="1" ht="16.5" customHeight="1">
      <c r="A163" s="498"/>
      <c r="B163" s="542" t="s">
        <v>172</v>
      </c>
      <c r="C163" s="502" t="s">
        <v>144</v>
      </c>
      <c r="D163" s="206" t="s">
        <v>145</v>
      </c>
      <c r="E163" s="207"/>
      <c r="F163" s="418">
        <v>11800</v>
      </c>
      <c r="G163" s="419" t="s">
        <v>146</v>
      </c>
      <c r="H163" s="420">
        <v>100</v>
      </c>
      <c r="I163" s="421" t="s">
        <v>147</v>
      </c>
      <c r="J163" s="742" t="s">
        <v>146</v>
      </c>
      <c r="K163" s="743">
        <v>2550</v>
      </c>
      <c r="L163" s="742" t="s">
        <v>146</v>
      </c>
      <c r="M163" s="773">
        <v>20</v>
      </c>
      <c r="N163" s="422"/>
      <c r="O163" s="423"/>
      <c r="P163" s="424"/>
      <c r="Q163" s="578"/>
      <c r="R163" s="422"/>
      <c r="S163" s="350"/>
      <c r="T163" s="480"/>
      <c r="U163" s="350"/>
      <c r="V163" s="351"/>
      <c r="W163" s="505"/>
      <c r="X163" s="350"/>
      <c r="Y163" s="480" t="s">
        <v>146</v>
      </c>
      <c r="Z163" s="478">
        <v>3670</v>
      </c>
      <c r="AA163" s="480" t="s">
        <v>146</v>
      </c>
      <c r="AB163" s="481">
        <v>20</v>
      </c>
      <c r="AC163" s="484" t="s">
        <v>146</v>
      </c>
      <c r="AD163" s="213" t="s">
        <v>150</v>
      </c>
      <c r="AE163" s="485">
        <v>780</v>
      </c>
      <c r="AF163" s="488">
        <v>860</v>
      </c>
      <c r="AG163" s="484" t="s">
        <v>146</v>
      </c>
      <c r="AH163" s="341" t="s">
        <v>151</v>
      </c>
      <c r="AI163" s="360">
        <v>1590</v>
      </c>
      <c r="AJ163" s="361">
        <v>1790</v>
      </c>
      <c r="AK163" s="480" t="s">
        <v>146</v>
      </c>
      <c r="AL163" s="565">
        <v>2210</v>
      </c>
      <c r="AM163" s="480" t="s">
        <v>148</v>
      </c>
      <c r="AN163" s="568">
        <v>20</v>
      </c>
      <c r="AO163" s="558" t="s">
        <v>152</v>
      </c>
      <c r="AP163" s="559">
        <v>2080</v>
      </c>
      <c r="AQ163" s="480" t="s">
        <v>146</v>
      </c>
      <c r="AR163" s="481">
        <v>20</v>
      </c>
      <c r="AS163" s="484" t="s">
        <v>152</v>
      </c>
      <c r="AT163" s="582" t="s">
        <v>154</v>
      </c>
      <c r="AU163" s="851" t="s">
        <v>154</v>
      </c>
      <c r="AV163" s="545" t="s">
        <v>154</v>
      </c>
      <c r="AW163" s="571" t="s">
        <v>154</v>
      </c>
      <c r="AX163" s="848" t="s">
        <v>152</v>
      </c>
      <c r="AY163" s="754" t="s">
        <v>270</v>
      </c>
      <c r="AZ163" s="161"/>
      <c r="BA163" s="161"/>
      <c r="BB163" s="152"/>
      <c r="BC163" s="152"/>
      <c r="BD163" s="152"/>
      <c r="BE163" s="152"/>
      <c r="BF163" s="152"/>
      <c r="BG163" s="152"/>
      <c r="BH163" s="152"/>
      <c r="BI163" s="152"/>
      <c r="BJ163" s="152"/>
      <c r="BK163" s="152"/>
      <c r="BL163" s="152"/>
      <c r="BM163" s="152"/>
    </row>
    <row r="164" spans="1:65" s="162" customFormat="1" ht="16.5" customHeight="1">
      <c r="A164" s="498"/>
      <c r="B164" s="501"/>
      <c r="C164" s="503"/>
      <c r="D164" s="214" t="s">
        <v>155</v>
      </c>
      <c r="E164" s="207"/>
      <c r="F164" s="425">
        <v>15190</v>
      </c>
      <c r="G164" s="419" t="s">
        <v>146</v>
      </c>
      <c r="H164" s="426">
        <v>130</v>
      </c>
      <c r="I164" s="427" t="s">
        <v>147</v>
      </c>
      <c r="J164" s="742"/>
      <c r="K164" s="744"/>
      <c r="L164" s="742"/>
      <c r="M164" s="774"/>
      <c r="N164" s="422" t="s">
        <v>146</v>
      </c>
      <c r="O164" s="428">
        <v>2170</v>
      </c>
      <c r="P164" s="429">
        <v>20</v>
      </c>
      <c r="Q164" s="578"/>
      <c r="R164" s="422"/>
      <c r="S164" s="342" t="s">
        <v>173</v>
      </c>
      <c r="T164" s="480"/>
      <c r="U164" s="342" t="s">
        <v>173</v>
      </c>
      <c r="V164" s="349"/>
      <c r="W164" s="505"/>
      <c r="X164" s="342"/>
      <c r="Y164" s="480"/>
      <c r="Z164" s="479"/>
      <c r="AA164" s="480"/>
      <c r="AB164" s="482"/>
      <c r="AC164" s="484"/>
      <c r="AD164" s="194" t="s">
        <v>156</v>
      </c>
      <c r="AE164" s="486"/>
      <c r="AF164" s="489"/>
      <c r="AG164" s="484"/>
      <c r="AH164" s="344" t="s">
        <v>157</v>
      </c>
      <c r="AI164" s="362">
        <v>1000</v>
      </c>
      <c r="AJ164" s="363">
        <v>1120</v>
      </c>
      <c r="AK164" s="480"/>
      <c r="AL164" s="566"/>
      <c r="AM164" s="480"/>
      <c r="AN164" s="569"/>
      <c r="AO164" s="558"/>
      <c r="AP164" s="560"/>
      <c r="AQ164" s="480"/>
      <c r="AR164" s="482"/>
      <c r="AS164" s="484"/>
      <c r="AT164" s="583"/>
      <c r="AU164" s="852"/>
      <c r="AV164" s="546"/>
      <c r="AW164" s="547"/>
      <c r="AX164" s="848"/>
      <c r="AY164" s="755"/>
      <c r="AZ164" s="161"/>
      <c r="BA164" s="161"/>
      <c r="BB164" s="152"/>
      <c r="BC164" s="152"/>
      <c r="BD164" s="152"/>
      <c r="BE164" s="152"/>
      <c r="BF164" s="152"/>
      <c r="BG164" s="152"/>
      <c r="BH164" s="152"/>
      <c r="BI164" s="152"/>
      <c r="BJ164" s="152"/>
      <c r="BK164" s="152"/>
      <c r="BL164" s="152"/>
      <c r="BM164" s="152"/>
    </row>
    <row r="165" spans="1:65" s="162" customFormat="1" ht="16.5" customHeight="1">
      <c r="A165" s="498"/>
      <c r="B165" s="501"/>
      <c r="C165" s="548" t="s">
        <v>158</v>
      </c>
      <c r="D165" s="214" t="s">
        <v>159</v>
      </c>
      <c r="E165" s="207"/>
      <c r="F165" s="425">
        <v>35950</v>
      </c>
      <c r="G165" s="419" t="s">
        <v>146</v>
      </c>
      <c r="H165" s="426">
        <v>320</v>
      </c>
      <c r="I165" s="427" t="s">
        <v>147</v>
      </c>
      <c r="J165" s="742"/>
      <c r="K165" s="744"/>
      <c r="L165" s="742"/>
      <c r="M165" s="774"/>
      <c r="N165" s="430"/>
      <c r="O165" s="352"/>
      <c r="P165" s="431"/>
      <c r="Q165" s="578"/>
      <c r="R165" s="422"/>
      <c r="S165" s="342">
        <v>107970</v>
      </c>
      <c r="T165" s="480"/>
      <c r="U165" s="343">
        <v>1080</v>
      </c>
      <c r="V165" s="340"/>
      <c r="W165" s="505"/>
      <c r="X165" s="343"/>
      <c r="Y165" s="480" t="s">
        <v>146</v>
      </c>
      <c r="Z165" s="550">
        <v>4550</v>
      </c>
      <c r="AA165" s="480"/>
      <c r="AB165" s="482"/>
      <c r="AC165" s="484"/>
      <c r="AD165" s="194" t="s">
        <v>160</v>
      </c>
      <c r="AE165" s="486"/>
      <c r="AF165" s="489"/>
      <c r="AG165" s="484"/>
      <c r="AH165" s="344" t="s">
        <v>161</v>
      </c>
      <c r="AI165" s="362">
        <v>1090</v>
      </c>
      <c r="AJ165" s="363">
        <v>1230</v>
      </c>
      <c r="AK165" s="480"/>
      <c r="AL165" s="566"/>
      <c r="AM165" s="480"/>
      <c r="AN165" s="569"/>
      <c r="AO165" s="558"/>
      <c r="AP165" s="560"/>
      <c r="AQ165" s="480"/>
      <c r="AR165" s="482"/>
      <c r="AS165" s="484"/>
      <c r="AT165" s="856">
        <v>0.02</v>
      </c>
      <c r="AU165" s="858">
        <v>0.03</v>
      </c>
      <c r="AV165" s="554">
        <v>0.05</v>
      </c>
      <c r="AW165" s="526">
        <v>0.06</v>
      </c>
      <c r="AX165" s="848"/>
      <c r="AY165" s="776">
        <v>0.06</v>
      </c>
      <c r="AZ165" s="161"/>
      <c r="BA165" s="161"/>
      <c r="BB165" s="152"/>
      <c r="BC165" s="152"/>
      <c r="BD165" s="152"/>
      <c r="BE165" s="152"/>
      <c r="BF165" s="152"/>
      <c r="BG165" s="152"/>
      <c r="BH165" s="152"/>
      <c r="BI165" s="152"/>
      <c r="BJ165" s="152"/>
      <c r="BK165" s="152"/>
      <c r="BL165" s="152"/>
      <c r="BM165" s="152"/>
    </row>
    <row r="166" spans="1:65" s="162" customFormat="1" ht="16.5" customHeight="1">
      <c r="A166" s="498"/>
      <c r="B166" s="501"/>
      <c r="C166" s="549"/>
      <c r="D166" s="221" t="s">
        <v>162</v>
      </c>
      <c r="E166" s="207"/>
      <c r="F166" s="432">
        <v>66840</v>
      </c>
      <c r="G166" s="419" t="s">
        <v>146</v>
      </c>
      <c r="H166" s="433">
        <v>630</v>
      </c>
      <c r="I166" s="434" t="s">
        <v>147</v>
      </c>
      <c r="J166" s="742"/>
      <c r="K166" s="745"/>
      <c r="L166" s="742"/>
      <c r="M166" s="775"/>
      <c r="N166" s="430"/>
      <c r="O166" s="352"/>
      <c r="P166" s="431"/>
      <c r="Q166" s="578"/>
      <c r="R166" s="422"/>
      <c r="S166" s="350"/>
      <c r="T166" s="480"/>
      <c r="U166" s="350"/>
      <c r="V166" s="351"/>
      <c r="W166" s="505"/>
      <c r="X166" s="350"/>
      <c r="Y166" s="480"/>
      <c r="Z166" s="551"/>
      <c r="AA166" s="480"/>
      <c r="AB166" s="483"/>
      <c r="AC166" s="484"/>
      <c r="AD166" s="225" t="s">
        <v>163</v>
      </c>
      <c r="AE166" s="487"/>
      <c r="AF166" s="490"/>
      <c r="AG166" s="484"/>
      <c r="AH166" s="345" t="s">
        <v>164</v>
      </c>
      <c r="AI166" s="364">
        <v>1120</v>
      </c>
      <c r="AJ166" s="365">
        <v>1240</v>
      </c>
      <c r="AK166" s="480"/>
      <c r="AL166" s="567"/>
      <c r="AM166" s="480"/>
      <c r="AN166" s="570"/>
      <c r="AO166" s="558"/>
      <c r="AP166" s="561"/>
      <c r="AQ166" s="480"/>
      <c r="AR166" s="483"/>
      <c r="AS166" s="484"/>
      <c r="AT166" s="857"/>
      <c r="AU166" s="859"/>
      <c r="AV166" s="555"/>
      <c r="AW166" s="527"/>
      <c r="AX166" s="848"/>
      <c r="AY166" s="777"/>
      <c r="AZ166" s="161"/>
      <c r="BA166" s="161"/>
      <c r="BB166" s="152"/>
      <c r="BC166" s="152"/>
      <c r="BD166" s="152"/>
      <c r="BE166" s="152"/>
      <c r="BF166" s="152"/>
      <c r="BG166" s="152"/>
      <c r="BH166" s="152"/>
      <c r="BI166" s="152"/>
      <c r="BJ166" s="152"/>
      <c r="BK166" s="152"/>
      <c r="BL166" s="152"/>
      <c r="BM166" s="152"/>
    </row>
    <row r="167" spans="1:65" s="162" customFormat="1" ht="16.5" customHeight="1">
      <c r="A167" s="498"/>
      <c r="B167" s="500" t="s">
        <v>174</v>
      </c>
      <c r="C167" s="502" t="s">
        <v>144</v>
      </c>
      <c r="D167" s="206" t="s">
        <v>145</v>
      </c>
      <c r="E167" s="207"/>
      <c r="F167" s="418">
        <v>10910</v>
      </c>
      <c r="G167" s="419" t="s">
        <v>146</v>
      </c>
      <c r="H167" s="420">
        <v>90</v>
      </c>
      <c r="I167" s="421" t="s">
        <v>147</v>
      </c>
      <c r="J167" s="742" t="s">
        <v>146</v>
      </c>
      <c r="K167" s="743">
        <v>2230</v>
      </c>
      <c r="L167" s="742" t="s">
        <v>146</v>
      </c>
      <c r="M167" s="773">
        <v>20</v>
      </c>
      <c r="N167" s="422"/>
      <c r="O167" s="423"/>
      <c r="P167" s="424"/>
      <c r="Q167" s="578"/>
      <c r="R167" s="422"/>
      <c r="S167" s="342" t="s">
        <v>175</v>
      </c>
      <c r="T167" s="480"/>
      <c r="U167" s="342" t="s">
        <v>175</v>
      </c>
      <c r="V167" s="349"/>
      <c r="W167" s="505"/>
      <c r="X167" s="342"/>
      <c r="Y167" s="480" t="s">
        <v>146</v>
      </c>
      <c r="Z167" s="478">
        <v>3450</v>
      </c>
      <c r="AA167" s="480" t="s">
        <v>146</v>
      </c>
      <c r="AB167" s="481">
        <v>20</v>
      </c>
      <c r="AC167" s="484" t="s">
        <v>146</v>
      </c>
      <c r="AD167" s="213" t="s">
        <v>150</v>
      </c>
      <c r="AE167" s="485">
        <v>880</v>
      </c>
      <c r="AF167" s="488">
        <v>980</v>
      </c>
      <c r="AG167" s="484" t="s">
        <v>146</v>
      </c>
      <c r="AH167" s="341" t="s">
        <v>151</v>
      </c>
      <c r="AI167" s="360">
        <v>1790</v>
      </c>
      <c r="AJ167" s="361">
        <v>1990</v>
      </c>
      <c r="AK167" s="480" t="s">
        <v>146</v>
      </c>
      <c r="AL167" s="565">
        <v>1940</v>
      </c>
      <c r="AM167" s="480" t="s">
        <v>148</v>
      </c>
      <c r="AN167" s="568">
        <v>20</v>
      </c>
      <c r="AO167" s="558" t="s">
        <v>152</v>
      </c>
      <c r="AP167" s="559">
        <v>1820</v>
      </c>
      <c r="AQ167" s="480" t="s">
        <v>146</v>
      </c>
      <c r="AR167" s="481">
        <v>20</v>
      </c>
      <c r="AS167" s="484" t="s">
        <v>152</v>
      </c>
      <c r="AT167" s="582" t="s">
        <v>154</v>
      </c>
      <c r="AU167" s="851" t="s">
        <v>154</v>
      </c>
      <c r="AV167" s="545" t="s">
        <v>154</v>
      </c>
      <c r="AW167" s="571" t="s">
        <v>154</v>
      </c>
      <c r="AX167" s="848" t="s">
        <v>152</v>
      </c>
      <c r="AY167" s="754" t="s">
        <v>270</v>
      </c>
      <c r="AZ167" s="161"/>
      <c r="BA167" s="161"/>
      <c r="BB167" s="152"/>
      <c r="BC167" s="152"/>
      <c r="BD167" s="152"/>
      <c r="BE167" s="152"/>
      <c r="BF167" s="152"/>
      <c r="BG167" s="152"/>
      <c r="BH167" s="152"/>
      <c r="BI167" s="152"/>
      <c r="BJ167" s="152"/>
      <c r="BK167" s="152"/>
      <c r="BL167" s="152"/>
      <c r="BM167" s="152"/>
    </row>
    <row r="168" spans="1:65" s="162" customFormat="1" ht="16.5" customHeight="1">
      <c r="A168" s="498"/>
      <c r="B168" s="501"/>
      <c r="C168" s="503"/>
      <c r="D168" s="214" t="s">
        <v>155</v>
      </c>
      <c r="E168" s="207"/>
      <c r="F168" s="425">
        <v>14180</v>
      </c>
      <c r="G168" s="419" t="s">
        <v>146</v>
      </c>
      <c r="H168" s="426">
        <v>120</v>
      </c>
      <c r="I168" s="427" t="s">
        <v>147</v>
      </c>
      <c r="J168" s="742"/>
      <c r="K168" s="744"/>
      <c r="L168" s="742"/>
      <c r="M168" s="774"/>
      <c r="N168" s="422" t="s">
        <v>146</v>
      </c>
      <c r="O168" s="428">
        <v>2170</v>
      </c>
      <c r="P168" s="429">
        <v>20</v>
      </c>
      <c r="Q168" s="578"/>
      <c r="R168" s="422"/>
      <c r="S168" s="342">
        <v>120670</v>
      </c>
      <c r="T168" s="480"/>
      <c r="U168" s="343">
        <v>1210</v>
      </c>
      <c r="V168" s="340"/>
      <c r="W168" s="505"/>
      <c r="X168" s="343"/>
      <c r="Y168" s="480"/>
      <c r="Z168" s="479"/>
      <c r="AA168" s="480"/>
      <c r="AB168" s="482"/>
      <c r="AC168" s="484"/>
      <c r="AD168" s="194" t="s">
        <v>156</v>
      </c>
      <c r="AE168" s="486"/>
      <c r="AF168" s="489"/>
      <c r="AG168" s="484"/>
      <c r="AH168" s="344" t="s">
        <v>157</v>
      </c>
      <c r="AI168" s="362">
        <v>1120</v>
      </c>
      <c r="AJ168" s="363">
        <v>1230</v>
      </c>
      <c r="AK168" s="480"/>
      <c r="AL168" s="566"/>
      <c r="AM168" s="480"/>
      <c r="AN168" s="569"/>
      <c r="AO168" s="558"/>
      <c r="AP168" s="560"/>
      <c r="AQ168" s="480"/>
      <c r="AR168" s="482"/>
      <c r="AS168" s="484"/>
      <c r="AT168" s="583"/>
      <c r="AU168" s="852"/>
      <c r="AV168" s="546"/>
      <c r="AW168" s="547"/>
      <c r="AX168" s="848"/>
      <c r="AY168" s="755"/>
      <c r="AZ168" s="161"/>
      <c r="BA168" s="161"/>
      <c r="BB168" s="152"/>
      <c r="BC168" s="152"/>
      <c r="BD168" s="152"/>
      <c r="BE168" s="152"/>
      <c r="BF168" s="152"/>
      <c r="BG168" s="152"/>
      <c r="BH168" s="152"/>
      <c r="BI168" s="152"/>
      <c r="BJ168" s="152"/>
      <c r="BK168" s="152"/>
      <c r="BL168" s="152"/>
      <c r="BM168" s="152"/>
    </row>
    <row r="169" spans="1:65" s="162" customFormat="1" ht="16.5" customHeight="1">
      <c r="A169" s="498"/>
      <c r="B169" s="501"/>
      <c r="C169" s="548" t="s">
        <v>158</v>
      </c>
      <c r="D169" s="214" t="s">
        <v>159</v>
      </c>
      <c r="E169" s="207"/>
      <c r="F169" s="425">
        <v>34670</v>
      </c>
      <c r="G169" s="419" t="s">
        <v>146</v>
      </c>
      <c r="H169" s="426">
        <v>310</v>
      </c>
      <c r="I169" s="427" t="s">
        <v>147</v>
      </c>
      <c r="J169" s="742"/>
      <c r="K169" s="744"/>
      <c r="L169" s="742"/>
      <c r="M169" s="774"/>
      <c r="N169" s="430"/>
      <c r="O169" s="352"/>
      <c r="P169" s="431"/>
      <c r="Q169" s="578"/>
      <c r="R169" s="422"/>
      <c r="S169" s="350"/>
      <c r="T169" s="480"/>
      <c r="U169" s="350"/>
      <c r="V169" s="351"/>
      <c r="W169" s="505"/>
      <c r="X169" s="350"/>
      <c r="Y169" s="480" t="s">
        <v>146</v>
      </c>
      <c r="Z169" s="550">
        <v>4240</v>
      </c>
      <c r="AA169" s="480"/>
      <c r="AB169" s="482"/>
      <c r="AC169" s="484"/>
      <c r="AD169" s="194" t="s">
        <v>160</v>
      </c>
      <c r="AE169" s="486"/>
      <c r="AF169" s="489"/>
      <c r="AG169" s="484"/>
      <c r="AH169" s="344" t="s">
        <v>161</v>
      </c>
      <c r="AI169" s="362">
        <v>1230</v>
      </c>
      <c r="AJ169" s="363">
        <v>1380</v>
      </c>
      <c r="AK169" s="480"/>
      <c r="AL169" s="566"/>
      <c r="AM169" s="480"/>
      <c r="AN169" s="569"/>
      <c r="AO169" s="558"/>
      <c r="AP169" s="560"/>
      <c r="AQ169" s="480"/>
      <c r="AR169" s="482"/>
      <c r="AS169" s="484"/>
      <c r="AT169" s="856">
        <v>0.02</v>
      </c>
      <c r="AU169" s="858">
        <v>0.03</v>
      </c>
      <c r="AV169" s="554">
        <v>0.05</v>
      </c>
      <c r="AW169" s="526">
        <v>0.06</v>
      </c>
      <c r="AX169" s="848"/>
      <c r="AY169" s="776">
        <v>7.0000000000000007E-2</v>
      </c>
      <c r="AZ169" s="161"/>
      <c r="BA169" s="161"/>
      <c r="BB169" s="152"/>
      <c r="BC169" s="152"/>
      <c r="BD169" s="152"/>
      <c r="BE169" s="152"/>
      <c r="BF169" s="152"/>
      <c r="BG169" s="152"/>
      <c r="BH169" s="152"/>
      <c r="BI169" s="152"/>
      <c r="BJ169" s="152"/>
      <c r="BK169" s="152"/>
      <c r="BL169" s="152"/>
      <c r="BM169" s="152"/>
    </row>
    <row r="170" spans="1:65" s="162" customFormat="1" ht="16.5" customHeight="1">
      <c r="A170" s="498"/>
      <c r="B170" s="501"/>
      <c r="C170" s="549"/>
      <c r="D170" s="221" t="s">
        <v>162</v>
      </c>
      <c r="E170" s="207"/>
      <c r="F170" s="432">
        <v>65390</v>
      </c>
      <c r="G170" s="419" t="s">
        <v>146</v>
      </c>
      <c r="H170" s="433">
        <v>610</v>
      </c>
      <c r="I170" s="434" t="s">
        <v>147</v>
      </c>
      <c r="J170" s="742"/>
      <c r="K170" s="745"/>
      <c r="L170" s="742"/>
      <c r="M170" s="775"/>
      <c r="N170" s="430"/>
      <c r="O170" s="352"/>
      <c r="P170" s="431"/>
      <c r="Q170" s="578"/>
      <c r="R170" s="422"/>
      <c r="S170" s="342" t="s">
        <v>176</v>
      </c>
      <c r="T170" s="480"/>
      <c r="U170" s="342" t="s">
        <v>176</v>
      </c>
      <c r="V170" s="349"/>
      <c r="W170" s="505"/>
      <c r="X170" s="342"/>
      <c r="Y170" s="480"/>
      <c r="Z170" s="551"/>
      <c r="AA170" s="480"/>
      <c r="AB170" s="483"/>
      <c r="AC170" s="484"/>
      <c r="AD170" s="225" t="s">
        <v>163</v>
      </c>
      <c r="AE170" s="487"/>
      <c r="AF170" s="490"/>
      <c r="AG170" s="484"/>
      <c r="AH170" s="345" t="s">
        <v>164</v>
      </c>
      <c r="AI170" s="364">
        <v>1240</v>
      </c>
      <c r="AJ170" s="365">
        <v>1410</v>
      </c>
      <c r="AK170" s="480"/>
      <c r="AL170" s="567"/>
      <c r="AM170" s="480"/>
      <c r="AN170" s="570"/>
      <c r="AO170" s="558"/>
      <c r="AP170" s="561"/>
      <c r="AQ170" s="480"/>
      <c r="AR170" s="483"/>
      <c r="AS170" s="484"/>
      <c r="AT170" s="857"/>
      <c r="AU170" s="859"/>
      <c r="AV170" s="555"/>
      <c r="AW170" s="527"/>
      <c r="AX170" s="848"/>
      <c r="AY170" s="777"/>
      <c r="AZ170" s="161"/>
      <c r="BA170" s="161"/>
      <c r="BB170" s="152"/>
      <c r="BC170" s="152"/>
      <c r="BD170" s="152"/>
      <c r="BE170" s="152"/>
      <c r="BF170" s="152"/>
      <c r="BG170" s="152"/>
      <c r="BH170" s="152"/>
      <c r="BI170" s="152"/>
      <c r="BJ170" s="152"/>
      <c r="BK170" s="152"/>
      <c r="BL170" s="152"/>
      <c r="BM170" s="152"/>
    </row>
    <row r="171" spans="1:65" s="162" customFormat="1" ht="16.5" customHeight="1">
      <c r="A171" s="498"/>
      <c r="B171" s="500" t="s">
        <v>177</v>
      </c>
      <c r="C171" s="502" t="s">
        <v>144</v>
      </c>
      <c r="D171" s="206" t="s">
        <v>145</v>
      </c>
      <c r="E171" s="207"/>
      <c r="F171" s="418">
        <v>10210</v>
      </c>
      <c r="G171" s="419" t="s">
        <v>146</v>
      </c>
      <c r="H171" s="420">
        <v>90</v>
      </c>
      <c r="I171" s="421" t="s">
        <v>147</v>
      </c>
      <c r="J171" s="742" t="s">
        <v>146</v>
      </c>
      <c r="K171" s="743">
        <v>1990</v>
      </c>
      <c r="L171" s="742" t="s">
        <v>146</v>
      </c>
      <c r="M171" s="773">
        <v>20</v>
      </c>
      <c r="N171" s="422"/>
      <c r="O171" s="423"/>
      <c r="P171" s="424"/>
      <c r="Q171" s="578"/>
      <c r="R171" s="422"/>
      <c r="S171" s="342">
        <v>133370</v>
      </c>
      <c r="T171" s="480"/>
      <c r="U171" s="343">
        <v>1330</v>
      </c>
      <c r="V171" s="340"/>
      <c r="W171" s="505"/>
      <c r="X171" s="343"/>
      <c r="Y171" s="480" t="s">
        <v>146</v>
      </c>
      <c r="Z171" s="478">
        <v>3270</v>
      </c>
      <c r="AA171" s="480" t="s">
        <v>146</v>
      </c>
      <c r="AB171" s="481">
        <v>20</v>
      </c>
      <c r="AC171" s="484" t="s">
        <v>146</v>
      </c>
      <c r="AD171" s="213" t="s">
        <v>150</v>
      </c>
      <c r="AE171" s="485">
        <v>780</v>
      </c>
      <c r="AF171" s="488">
        <v>860</v>
      </c>
      <c r="AG171" s="484" t="s">
        <v>146</v>
      </c>
      <c r="AH171" s="341" t="s">
        <v>151</v>
      </c>
      <c r="AI171" s="360">
        <v>1590</v>
      </c>
      <c r="AJ171" s="361">
        <v>1790</v>
      </c>
      <c r="AK171" s="480" t="s">
        <v>146</v>
      </c>
      <c r="AL171" s="565">
        <v>1720</v>
      </c>
      <c r="AM171" s="480" t="s">
        <v>148</v>
      </c>
      <c r="AN171" s="568">
        <v>20</v>
      </c>
      <c r="AO171" s="558" t="s">
        <v>152</v>
      </c>
      <c r="AP171" s="559">
        <v>1620</v>
      </c>
      <c r="AQ171" s="480" t="s">
        <v>146</v>
      </c>
      <c r="AR171" s="481">
        <v>10</v>
      </c>
      <c r="AS171" s="484" t="s">
        <v>152</v>
      </c>
      <c r="AT171" s="582" t="s">
        <v>154</v>
      </c>
      <c r="AU171" s="851" t="s">
        <v>154</v>
      </c>
      <c r="AV171" s="545" t="s">
        <v>154</v>
      </c>
      <c r="AW171" s="571" t="s">
        <v>154</v>
      </c>
      <c r="AX171" s="848" t="s">
        <v>152</v>
      </c>
      <c r="AY171" s="754" t="s">
        <v>270</v>
      </c>
      <c r="AZ171" s="161"/>
      <c r="BA171" s="161"/>
      <c r="BB171" s="152"/>
      <c r="BC171" s="152"/>
      <c r="BD171" s="152"/>
      <c r="BE171" s="152"/>
      <c r="BF171" s="152"/>
      <c r="BG171" s="152"/>
      <c r="BH171" s="152"/>
      <c r="BI171" s="152"/>
      <c r="BJ171" s="152"/>
      <c r="BK171" s="152"/>
      <c r="BL171" s="152"/>
      <c r="BM171" s="152"/>
    </row>
    <row r="172" spans="1:65" s="162" customFormat="1" ht="16.5" customHeight="1">
      <c r="A172" s="498"/>
      <c r="B172" s="501"/>
      <c r="C172" s="503"/>
      <c r="D172" s="214" t="s">
        <v>155</v>
      </c>
      <c r="E172" s="207"/>
      <c r="F172" s="425">
        <v>13390</v>
      </c>
      <c r="G172" s="419" t="s">
        <v>146</v>
      </c>
      <c r="H172" s="426">
        <v>120</v>
      </c>
      <c r="I172" s="427" t="s">
        <v>147</v>
      </c>
      <c r="J172" s="742"/>
      <c r="K172" s="744"/>
      <c r="L172" s="742"/>
      <c r="M172" s="774"/>
      <c r="N172" s="422" t="s">
        <v>146</v>
      </c>
      <c r="O172" s="428">
        <v>2170</v>
      </c>
      <c r="P172" s="429">
        <v>20</v>
      </c>
      <c r="Q172" s="578"/>
      <c r="R172" s="422"/>
      <c r="S172" s="350"/>
      <c r="T172" s="480"/>
      <c r="U172" s="350"/>
      <c r="V172" s="351"/>
      <c r="W172" s="505"/>
      <c r="X172" s="350"/>
      <c r="Y172" s="480"/>
      <c r="Z172" s="479"/>
      <c r="AA172" s="480"/>
      <c r="AB172" s="482"/>
      <c r="AC172" s="484"/>
      <c r="AD172" s="194" t="s">
        <v>156</v>
      </c>
      <c r="AE172" s="486"/>
      <c r="AF172" s="489"/>
      <c r="AG172" s="484"/>
      <c r="AH172" s="344" t="s">
        <v>157</v>
      </c>
      <c r="AI172" s="362">
        <v>1000</v>
      </c>
      <c r="AJ172" s="363">
        <v>1120</v>
      </c>
      <c r="AK172" s="480"/>
      <c r="AL172" s="566"/>
      <c r="AM172" s="480"/>
      <c r="AN172" s="569"/>
      <c r="AO172" s="558"/>
      <c r="AP172" s="560"/>
      <c r="AQ172" s="480"/>
      <c r="AR172" s="482"/>
      <c r="AS172" s="484"/>
      <c r="AT172" s="583"/>
      <c r="AU172" s="852"/>
      <c r="AV172" s="546"/>
      <c r="AW172" s="547"/>
      <c r="AX172" s="848"/>
      <c r="AY172" s="755"/>
      <c r="AZ172" s="161"/>
      <c r="BA172" s="161"/>
      <c r="BB172" s="152"/>
      <c r="BC172" s="152"/>
      <c r="BD172" s="152"/>
      <c r="BE172" s="152"/>
      <c r="BF172" s="152"/>
      <c r="BG172" s="152"/>
      <c r="BH172" s="152"/>
      <c r="BI172" s="152"/>
      <c r="BJ172" s="152"/>
      <c r="BK172" s="152"/>
      <c r="BL172" s="152"/>
      <c r="BM172" s="152"/>
    </row>
    <row r="173" spans="1:65" s="162" customFormat="1" ht="16.5" customHeight="1">
      <c r="A173" s="498"/>
      <c r="B173" s="501"/>
      <c r="C173" s="548" t="s">
        <v>158</v>
      </c>
      <c r="D173" s="214" t="s">
        <v>159</v>
      </c>
      <c r="E173" s="207"/>
      <c r="F173" s="425">
        <v>33670</v>
      </c>
      <c r="G173" s="419" t="s">
        <v>146</v>
      </c>
      <c r="H173" s="426">
        <v>300</v>
      </c>
      <c r="I173" s="427" t="s">
        <v>147</v>
      </c>
      <c r="J173" s="742"/>
      <c r="K173" s="744"/>
      <c r="L173" s="742"/>
      <c r="M173" s="774"/>
      <c r="N173" s="430"/>
      <c r="O173" s="352"/>
      <c r="P173" s="431"/>
      <c r="Q173" s="578"/>
      <c r="R173" s="422"/>
      <c r="S173" s="342" t="s">
        <v>178</v>
      </c>
      <c r="T173" s="480"/>
      <c r="U173" s="342" t="s">
        <v>178</v>
      </c>
      <c r="V173" s="349"/>
      <c r="W173" s="505"/>
      <c r="X173" s="342"/>
      <c r="Y173" s="480" t="s">
        <v>146</v>
      </c>
      <c r="Z173" s="550">
        <v>3990</v>
      </c>
      <c r="AA173" s="480"/>
      <c r="AB173" s="482"/>
      <c r="AC173" s="484"/>
      <c r="AD173" s="194" t="s">
        <v>160</v>
      </c>
      <c r="AE173" s="486"/>
      <c r="AF173" s="489"/>
      <c r="AG173" s="484"/>
      <c r="AH173" s="344" t="s">
        <v>161</v>
      </c>
      <c r="AI173" s="362">
        <v>1090</v>
      </c>
      <c r="AJ173" s="363">
        <v>1230</v>
      </c>
      <c r="AK173" s="480"/>
      <c r="AL173" s="566"/>
      <c r="AM173" s="480"/>
      <c r="AN173" s="569"/>
      <c r="AO173" s="558"/>
      <c r="AP173" s="560"/>
      <c r="AQ173" s="480"/>
      <c r="AR173" s="482"/>
      <c r="AS173" s="484"/>
      <c r="AT173" s="856">
        <v>0.02</v>
      </c>
      <c r="AU173" s="858">
        <v>0.03</v>
      </c>
      <c r="AV173" s="554">
        <v>0.05</v>
      </c>
      <c r="AW173" s="526">
        <v>0.06</v>
      </c>
      <c r="AX173" s="848"/>
      <c r="AY173" s="776">
        <v>7.0000000000000007E-2</v>
      </c>
      <c r="AZ173" s="161"/>
      <c r="BA173" s="161"/>
      <c r="BB173" s="152"/>
      <c r="BC173" s="152"/>
      <c r="BD173" s="152"/>
      <c r="BE173" s="152"/>
      <c r="BF173" s="152"/>
      <c r="BG173" s="152"/>
      <c r="BH173" s="152"/>
      <c r="BI173" s="152"/>
      <c r="BJ173" s="152"/>
      <c r="BK173" s="152"/>
      <c r="BL173" s="152"/>
      <c r="BM173" s="152"/>
    </row>
    <row r="174" spans="1:65" s="162" customFormat="1" ht="16.5" customHeight="1">
      <c r="A174" s="498"/>
      <c r="B174" s="501"/>
      <c r="C174" s="549"/>
      <c r="D174" s="221" t="s">
        <v>162</v>
      </c>
      <c r="E174" s="207"/>
      <c r="F174" s="432">
        <v>64240</v>
      </c>
      <c r="G174" s="419" t="s">
        <v>146</v>
      </c>
      <c r="H174" s="433">
        <v>600</v>
      </c>
      <c r="I174" s="434" t="s">
        <v>147</v>
      </c>
      <c r="J174" s="742"/>
      <c r="K174" s="745"/>
      <c r="L174" s="742"/>
      <c r="M174" s="775"/>
      <c r="N174" s="430"/>
      <c r="O174" s="352"/>
      <c r="P174" s="431"/>
      <c r="Q174" s="578"/>
      <c r="R174" s="422"/>
      <c r="S174" s="342">
        <v>146110</v>
      </c>
      <c r="T174" s="480"/>
      <c r="U174" s="343">
        <v>1460</v>
      </c>
      <c r="V174" s="340"/>
      <c r="W174" s="505"/>
      <c r="X174" s="343"/>
      <c r="Y174" s="480"/>
      <c r="Z174" s="551"/>
      <c r="AA174" s="480"/>
      <c r="AB174" s="483"/>
      <c r="AC174" s="484"/>
      <c r="AD174" s="225" t="s">
        <v>163</v>
      </c>
      <c r="AE174" s="487"/>
      <c r="AF174" s="490"/>
      <c r="AG174" s="484"/>
      <c r="AH174" s="345" t="s">
        <v>164</v>
      </c>
      <c r="AI174" s="364">
        <v>1120</v>
      </c>
      <c r="AJ174" s="365">
        <v>1240</v>
      </c>
      <c r="AK174" s="480"/>
      <c r="AL174" s="567"/>
      <c r="AM174" s="480"/>
      <c r="AN174" s="570"/>
      <c r="AO174" s="558"/>
      <c r="AP174" s="561"/>
      <c r="AQ174" s="480"/>
      <c r="AR174" s="483"/>
      <c r="AS174" s="484"/>
      <c r="AT174" s="857"/>
      <c r="AU174" s="859"/>
      <c r="AV174" s="555"/>
      <c r="AW174" s="527"/>
      <c r="AX174" s="848"/>
      <c r="AY174" s="777"/>
      <c r="AZ174" s="161"/>
      <c r="BA174" s="161"/>
      <c r="BB174" s="152"/>
      <c r="BC174" s="152"/>
      <c r="BD174" s="152"/>
      <c r="BE174" s="152"/>
      <c r="BF174" s="152"/>
      <c r="BG174" s="152"/>
      <c r="BH174" s="152"/>
      <c r="BI174" s="152"/>
      <c r="BJ174" s="152"/>
      <c r="BK174" s="152"/>
      <c r="BL174" s="152"/>
      <c r="BM174" s="152"/>
    </row>
    <row r="175" spans="1:65" s="162" customFormat="1" ht="16.5" customHeight="1">
      <c r="A175" s="498"/>
      <c r="B175" s="500" t="s">
        <v>179</v>
      </c>
      <c r="C175" s="502" t="s">
        <v>144</v>
      </c>
      <c r="D175" s="206" t="s">
        <v>145</v>
      </c>
      <c r="E175" s="207"/>
      <c r="F175" s="418">
        <v>8960</v>
      </c>
      <c r="G175" s="419" t="s">
        <v>146</v>
      </c>
      <c r="H175" s="420">
        <v>80</v>
      </c>
      <c r="I175" s="421" t="s">
        <v>147</v>
      </c>
      <c r="J175" s="742" t="s">
        <v>146</v>
      </c>
      <c r="K175" s="743">
        <v>1790</v>
      </c>
      <c r="L175" s="742" t="s">
        <v>146</v>
      </c>
      <c r="M175" s="773">
        <v>20</v>
      </c>
      <c r="N175" s="422"/>
      <c r="O175" s="423"/>
      <c r="P175" s="424"/>
      <c r="Q175" s="578"/>
      <c r="R175" s="422"/>
      <c r="S175" s="350"/>
      <c r="T175" s="480"/>
      <c r="U175" s="350"/>
      <c r="V175" s="351"/>
      <c r="W175" s="505"/>
      <c r="X175" s="350"/>
      <c r="Y175" s="577"/>
      <c r="Z175" s="352"/>
      <c r="AA175" s="578"/>
      <c r="AB175" s="353"/>
      <c r="AC175" s="558" t="s">
        <v>146</v>
      </c>
      <c r="AD175" s="213" t="s">
        <v>150</v>
      </c>
      <c r="AE175" s="485">
        <v>710</v>
      </c>
      <c r="AF175" s="488">
        <v>780</v>
      </c>
      <c r="AG175" s="484" t="s">
        <v>146</v>
      </c>
      <c r="AH175" s="341" t="s">
        <v>151</v>
      </c>
      <c r="AI175" s="360">
        <v>1390</v>
      </c>
      <c r="AJ175" s="361">
        <v>1560</v>
      </c>
      <c r="AK175" s="480" t="s">
        <v>146</v>
      </c>
      <c r="AL175" s="565">
        <v>1550</v>
      </c>
      <c r="AM175" s="480" t="s">
        <v>148</v>
      </c>
      <c r="AN175" s="568">
        <v>10</v>
      </c>
      <c r="AO175" s="558" t="s">
        <v>152</v>
      </c>
      <c r="AP175" s="559">
        <v>1460</v>
      </c>
      <c r="AQ175" s="480" t="s">
        <v>146</v>
      </c>
      <c r="AR175" s="481">
        <v>10</v>
      </c>
      <c r="AS175" s="484" t="s">
        <v>152</v>
      </c>
      <c r="AT175" s="582" t="s">
        <v>154</v>
      </c>
      <c r="AU175" s="851" t="s">
        <v>154</v>
      </c>
      <c r="AV175" s="545" t="s">
        <v>154</v>
      </c>
      <c r="AW175" s="571" t="s">
        <v>154</v>
      </c>
      <c r="AX175" s="848" t="s">
        <v>152</v>
      </c>
      <c r="AY175" s="754" t="s">
        <v>270</v>
      </c>
      <c r="AZ175" s="161"/>
      <c r="BA175" s="161"/>
      <c r="BB175" s="152"/>
      <c r="BC175" s="152"/>
      <c r="BD175" s="152"/>
      <c r="BE175" s="152"/>
      <c r="BF175" s="152"/>
      <c r="BG175" s="152"/>
      <c r="BH175" s="152"/>
      <c r="BI175" s="152"/>
      <c r="BJ175" s="152"/>
      <c r="BK175" s="152"/>
      <c r="BL175" s="152"/>
      <c r="BM175" s="152"/>
    </row>
    <row r="176" spans="1:65" s="162" customFormat="1" ht="16.5" customHeight="1">
      <c r="A176" s="498"/>
      <c r="B176" s="501"/>
      <c r="C176" s="503"/>
      <c r="D176" s="214" t="s">
        <v>155</v>
      </c>
      <c r="E176" s="207"/>
      <c r="F176" s="425">
        <v>11960</v>
      </c>
      <c r="G176" s="419" t="s">
        <v>146</v>
      </c>
      <c r="H176" s="426">
        <v>100</v>
      </c>
      <c r="I176" s="427" t="s">
        <v>147</v>
      </c>
      <c r="J176" s="742"/>
      <c r="K176" s="744"/>
      <c r="L176" s="742"/>
      <c r="M176" s="774"/>
      <c r="N176" s="422" t="s">
        <v>146</v>
      </c>
      <c r="O176" s="428">
        <v>2170</v>
      </c>
      <c r="P176" s="429">
        <v>20</v>
      </c>
      <c r="Q176" s="578"/>
      <c r="R176" s="422"/>
      <c r="S176" s="342" t="s">
        <v>180</v>
      </c>
      <c r="T176" s="480"/>
      <c r="U176" s="342" t="s">
        <v>180</v>
      </c>
      <c r="V176" s="349"/>
      <c r="W176" s="505"/>
      <c r="X176" s="342" t="s">
        <v>181</v>
      </c>
      <c r="Y176" s="577"/>
      <c r="Z176" s="352"/>
      <c r="AA176" s="578"/>
      <c r="AB176" s="354"/>
      <c r="AC176" s="558"/>
      <c r="AD176" s="194" t="s">
        <v>156</v>
      </c>
      <c r="AE176" s="486"/>
      <c r="AF176" s="489"/>
      <c r="AG176" s="484"/>
      <c r="AH176" s="344" t="s">
        <v>157</v>
      </c>
      <c r="AI176" s="362">
        <v>860</v>
      </c>
      <c r="AJ176" s="363">
        <v>970</v>
      </c>
      <c r="AK176" s="480"/>
      <c r="AL176" s="566"/>
      <c r="AM176" s="480"/>
      <c r="AN176" s="569"/>
      <c r="AO176" s="558"/>
      <c r="AP176" s="560"/>
      <c r="AQ176" s="480"/>
      <c r="AR176" s="482"/>
      <c r="AS176" s="484"/>
      <c r="AT176" s="583"/>
      <c r="AU176" s="852"/>
      <c r="AV176" s="546"/>
      <c r="AW176" s="547"/>
      <c r="AX176" s="848"/>
      <c r="AY176" s="755"/>
      <c r="AZ176" s="161"/>
      <c r="BA176" s="161"/>
      <c r="BB176" s="152"/>
      <c r="BC176" s="152"/>
      <c r="BD176" s="152"/>
      <c r="BE176" s="152"/>
      <c r="BF176" s="152"/>
      <c r="BG176" s="152"/>
      <c r="BH176" s="152"/>
      <c r="BI176" s="152"/>
      <c r="BJ176" s="152"/>
      <c r="BK176" s="152"/>
      <c r="BL176" s="152"/>
      <c r="BM176" s="152"/>
    </row>
    <row r="177" spans="1:65" s="162" customFormat="1" ht="16.5" customHeight="1">
      <c r="A177" s="498"/>
      <c r="B177" s="501"/>
      <c r="C177" s="548" t="s">
        <v>158</v>
      </c>
      <c r="D177" s="214" t="s">
        <v>159</v>
      </c>
      <c r="E177" s="207"/>
      <c r="F177" s="425">
        <v>31870</v>
      </c>
      <c r="G177" s="419" t="s">
        <v>146</v>
      </c>
      <c r="H177" s="426">
        <v>280</v>
      </c>
      <c r="I177" s="427" t="s">
        <v>147</v>
      </c>
      <c r="J177" s="742"/>
      <c r="K177" s="744"/>
      <c r="L177" s="742"/>
      <c r="M177" s="774"/>
      <c r="N177" s="430"/>
      <c r="O177" s="352"/>
      <c r="P177" s="431"/>
      <c r="Q177" s="578"/>
      <c r="R177" s="422"/>
      <c r="S177" s="342">
        <v>158810</v>
      </c>
      <c r="T177" s="480"/>
      <c r="U177" s="343">
        <v>1590</v>
      </c>
      <c r="V177" s="340"/>
      <c r="W177" s="505"/>
      <c r="X177" s="355" t="s">
        <v>182</v>
      </c>
      <c r="Y177" s="577"/>
      <c r="Z177" s="352"/>
      <c r="AA177" s="578"/>
      <c r="AB177" s="354"/>
      <c r="AC177" s="558"/>
      <c r="AD177" s="194" t="s">
        <v>160</v>
      </c>
      <c r="AE177" s="486"/>
      <c r="AF177" s="489"/>
      <c r="AG177" s="484"/>
      <c r="AH177" s="344" t="s">
        <v>161</v>
      </c>
      <c r="AI177" s="362">
        <v>940</v>
      </c>
      <c r="AJ177" s="363">
        <v>1050</v>
      </c>
      <c r="AK177" s="480"/>
      <c r="AL177" s="566"/>
      <c r="AM177" s="480"/>
      <c r="AN177" s="569"/>
      <c r="AO177" s="558"/>
      <c r="AP177" s="560"/>
      <c r="AQ177" s="480"/>
      <c r="AR177" s="482"/>
      <c r="AS177" s="484"/>
      <c r="AT177" s="856">
        <v>0.02</v>
      </c>
      <c r="AU177" s="858">
        <v>0.03</v>
      </c>
      <c r="AV177" s="554">
        <v>0.05</v>
      </c>
      <c r="AW177" s="526">
        <v>0.06</v>
      </c>
      <c r="AX177" s="848"/>
      <c r="AY177" s="776">
        <v>7.0000000000000007E-2</v>
      </c>
      <c r="AZ177" s="161"/>
      <c r="BA177" s="161"/>
      <c r="BB177" s="152"/>
      <c r="BC177" s="152"/>
      <c r="BD177" s="152"/>
      <c r="BE177" s="152"/>
      <c r="BF177" s="152"/>
      <c r="BG177" s="152"/>
      <c r="BH177" s="152"/>
      <c r="BI177" s="152"/>
      <c r="BJ177" s="152"/>
      <c r="BK177" s="152"/>
      <c r="BL177" s="152"/>
      <c r="BM177" s="152"/>
    </row>
    <row r="178" spans="1:65" s="162" customFormat="1" ht="16.5" customHeight="1">
      <c r="A178" s="498"/>
      <c r="B178" s="501"/>
      <c r="C178" s="549"/>
      <c r="D178" s="221" t="s">
        <v>162</v>
      </c>
      <c r="E178" s="207"/>
      <c r="F178" s="432">
        <v>62170</v>
      </c>
      <c r="G178" s="419" t="s">
        <v>146</v>
      </c>
      <c r="H178" s="433">
        <v>580</v>
      </c>
      <c r="I178" s="434" t="s">
        <v>147</v>
      </c>
      <c r="J178" s="742"/>
      <c r="K178" s="745"/>
      <c r="L178" s="742"/>
      <c r="M178" s="775"/>
      <c r="N178" s="430"/>
      <c r="O178" s="352"/>
      <c r="P178" s="431"/>
      <c r="Q178" s="578"/>
      <c r="R178" s="422"/>
      <c r="S178" s="350"/>
      <c r="T178" s="480"/>
      <c r="U178" s="350"/>
      <c r="V178" s="351"/>
      <c r="W178" s="505"/>
      <c r="X178" s="350"/>
      <c r="Y178" s="577"/>
      <c r="Z178" s="352"/>
      <c r="AA178" s="578"/>
      <c r="AB178" s="354"/>
      <c r="AC178" s="558"/>
      <c r="AD178" s="225" t="s">
        <v>163</v>
      </c>
      <c r="AE178" s="487"/>
      <c r="AF178" s="490"/>
      <c r="AG178" s="484"/>
      <c r="AH178" s="345" t="s">
        <v>164</v>
      </c>
      <c r="AI178" s="364">
        <v>990</v>
      </c>
      <c r="AJ178" s="365">
        <v>1080</v>
      </c>
      <c r="AK178" s="480"/>
      <c r="AL178" s="567"/>
      <c r="AM178" s="480"/>
      <c r="AN178" s="570"/>
      <c r="AO178" s="558"/>
      <c r="AP178" s="561"/>
      <c r="AQ178" s="480"/>
      <c r="AR178" s="483"/>
      <c r="AS178" s="484"/>
      <c r="AT178" s="857"/>
      <c r="AU178" s="859"/>
      <c r="AV178" s="555"/>
      <c r="AW178" s="527"/>
      <c r="AX178" s="848"/>
      <c r="AY178" s="777"/>
      <c r="AZ178" s="161"/>
      <c r="BA178" s="161"/>
      <c r="BB178" s="152"/>
      <c r="BC178" s="152"/>
      <c r="BD178" s="152"/>
      <c r="BE178" s="152"/>
      <c r="BF178" s="152"/>
      <c r="BG178" s="152"/>
      <c r="BH178" s="152"/>
      <c r="BI178" s="152"/>
      <c r="BJ178" s="152"/>
      <c r="BK178" s="152"/>
      <c r="BL178" s="152"/>
      <c r="BM178" s="152"/>
    </row>
    <row r="179" spans="1:65" s="162" customFormat="1" ht="16.5" customHeight="1">
      <c r="A179" s="498"/>
      <c r="B179" s="500" t="s">
        <v>183</v>
      </c>
      <c r="C179" s="502" t="s">
        <v>144</v>
      </c>
      <c r="D179" s="206" t="s">
        <v>145</v>
      </c>
      <c r="E179" s="207"/>
      <c r="F179" s="418">
        <v>8570</v>
      </c>
      <c r="G179" s="419" t="s">
        <v>146</v>
      </c>
      <c r="H179" s="420">
        <v>70</v>
      </c>
      <c r="I179" s="421" t="s">
        <v>147</v>
      </c>
      <c r="J179" s="742" t="s">
        <v>146</v>
      </c>
      <c r="K179" s="743">
        <v>1620</v>
      </c>
      <c r="L179" s="742" t="s">
        <v>146</v>
      </c>
      <c r="M179" s="773">
        <v>10</v>
      </c>
      <c r="N179" s="422"/>
      <c r="O179" s="423"/>
      <c r="P179" s="424"/>
      <c r="Q179" s="578"/>
      <c r="R179" s="422"/>
      <c r="S179" s="342" t="s">
        <v>184</v>
      </c>
      <c r="T179" s="480"/>
      <c r="U179" s="342" t="s">
        <v>184</v>
      </c>
      <c r="V179" s="349"/>
      <c r="W179" s="505"/>
      <c r="X179" s="342"/>
      <c r="Y179" s="577"/>
      <c r="Z179" s="352"/>
      <c r="AA179" s="578"/>
      <c r="AB179" s="354"/>
      <c r="AC179" s="558" t="s">
        <v>146</v>
      </c>
      <c r="AD179" s="213" t="s">
        <v>150</v>
      </c>
      <c r="AE179" s="485">
        <v>780</v>
      </c>
      <c r="AF179" s="488">
        <v>860</v>
      </c>
      <c r="AG179" s="484" t="s">
        <v>146</v>
      </c>
      <c r="AH179" s="341" t="s">
        <v>151</v>
      </c>
      <c r="AI179" s="360">
        <v>1540</v>
      </c>
      <c r="AJ179" s="361">
        <v>1710</v>
      </c>
      <c r="AK179" s="480" t="s">
        <v>146</v>
      </c>
      <c r="AL179" s="565">
        <v>1410</v>
      </c>
      <c r="AM179" s="480" t="s">
        <v>148</v>
      </c>
      <c r="AN179" s="568">
        <v>10</v>
      </c>
      <c r="AO179" s="558" t="s">
        <v>152</v>
      </c>
      <c r="AP179" s="559">
        <v>1330</v>
      </c>
      <c r="AQ179" s="480" t="s">
        <v>146</v>
      </c>
      <c r="AR179" s="481">
        <v>10</v>
      </c>
      <c r="AS179" s="484" t="s">
        <v>152</v>
      </c>
      <c r="AT179" s="582" t="s">
        <v>154</v>
      </c>
      <c r="AU179" s="851" t="s">
        <v>154</v>
      </c>
      <c r="AV179" s="545" t="s">
        <v>154</v>
      </c>
      <c r="AW179" s="571" t="s">
        <v>154</v>
      </c>
      <c r="AX179" s="848" t="s">
        <v>152</v>
      </c>
      <c r="AY179" s="754" t="s">
        <v>270</v>
      </c>
      <c r="AZ179" s="161"/>
      <c r="BA179" s="161"/>
      <c r="BB179" s="152"/>
      <c r="BC179" s="152"/>
      <c r="BD179" s="152"/>
      <c r="BE179" s="152"/>
      <c r="BF179" s="152"/>
      <c r="BG179" s="152"/>
      <c r="BH179" s="152"/>
      <c r="BI179" s="152"/>
      <c r="BJ179" s="152"/>
      <c r="BK179" s="152"/>
      <c r="BL179" s="152"/>
      <c r="BM179" s="152"/>
    </row>
    <row r="180" spans="1:65" s="162" customFormat="1" ht="16.5" customHeight="1">
      <c r="A180" s="498"/>
      <c r="B180" s="501"/>
      <c r="C180" s="503"/>
      <c r="D180" s="214" t="s">
        <v>155</v>
      </c>
      <c r="E180" s="207"/>
      <c r="F180" s="425">
        <v>11520</v>
      </c>
      <c r="G180" s="419" t="s">
        <v>146</v>
      </c>
      <c r="H180" s="426">
        <v>100</v>
      </c>
      <c r="I180" s="427" t="s">
        <v>147</v>
      </c>
      <c r="J180" s="742"/>
      <c r="K180" s="744"/>
      <c r="L180" s="742"/>
      <c r="M180" s="774"/>
      <c r="N180" s="422" t="s">
        <v>146</v>
      </c>
      <c r="O180" s="428">
        <v>2170</v>
      </c>
      <c r="P180" s="429">
        <v>20</v>
      </c>
      <c r="Q180" s="578"/>
      <c r="R180" s="422"/>
      <c r="S180" s="342">
        <v>171510</v>
      </c>
      <c r="T180" s="480"/>
      <c r="U180" s="343">
        <v>1710</v>
      </c>
      <c r="V180" s="340"/>
      <c r="W180" s="505"/>
      <c r="X180" s="343"/>
      <c r="Y180" s="577"/>
      <c r="Z180" s="352"/>
      <c r="AA180" s="578"/>
      <c r="AB180" s="354"/>
      <c r="AC180" s="558"/>
      <c r="AD180" s="194" t="s">
        <v>156</v>
      </c>
      <c r="AE180" s="486"/>
      <c r="AF180" s="489"/>
      <c r="AG180" s="484"/>
      <c r="AH180" s="344" t="s">
        <v>157</v>
      </c>
      <c r="AI180" s="362">
        <v>950</v>
      </c>
      <c r="AJ180" s="363">
        <v>1060</v>
      </c>
      <c r="AK180" s="480"/>
      <c r="AL180" s="566"/>
      <c r="AM180" s="480"/>
      <c r="AN180" s="569"/>
      <c r="AO180" s="558"/>
      <c r="AP180" s="560"/>
      <c r="AQ180" s="480"/>
      <c r="AR180" s="482"/>
      <c r="AS180" s="484"/>
      <c r="AT180" s="583"/>
      <c r="AU180" s="852"/>
      <c r="AV180" s="546"/>
      <c r="AW180" s="547"/>
      <c r="AX180" s="848"/>
      <c r="AY180" s="755"/>
      <c r="AZ180" s="161"/>
      <c r="BA180" s="161"/>
      <c r="BB180" s="152"/>
      <c r="BC180" s="152"/>
      <c r="BD180" s="152"/>
      <c r="BE180" s="152"/>
      <c r="BF180" s="152"/>
      <c r="BG180" s="152"/>
      <c r="BH180" s="152"/>
      <c r="BI180" s="152"/>
      <c r="BJ180" s="152"/>
      <c r="BK180" s="152"/>
      <c r="BL180" s="152"/>
      <c r="BM180" s="152"/>
    </row>
    <row r="181" spans="1:65" s="162" customFormat="1" ht="16.5" customHeight="1">
      <c r="A181" s="498"/>
      <c r="B181" s="501"/>
      <c r="C181" s="548" t="s">
        <v>158</v>
      </c>
      <c r="D181" s="214" t="s">
        <v>159</v>
      </c>
      <c r="E181" s="207"/>
      <c r="F181" s="425">
        <v>31310</v>
      </c>
      <c r="G181" s="419" t="s">
        <v>146</v>
      </c>
      <c r="H181" s="426">
        <v>280</v>
      </c>
      <c r="I181" s="427" t="s">
        <v>147</v>
      </c>
      <c r="J181" s="742"/>
      <c r="K181" s="744"/>
      <c r="L181" s="742"/>
      <c r="M181" s="774"/>
      <c r="N181" s="430"/>
      <c r="O181" s="352"/>
      <c r="P181" s="431"/>
      <c r="Q181" s="578"/>
      <c r="R181" s="422"/>
      <c r="S181" s="350"/>
      <c r="T181" s="480"/>
      <c r="U181" s="350"/>
      <c r="V181" s="351"/>
      <c r="W181" s="505"/>
      <c r="X181" s="350"/>
      <c r="Y181" s="577"/>
      <c r="Z181" s="352"/>
      <c r="AA181" s="578"/>
      <c r="AB181" s="354"/>
      <c r="AC181" s="558"/>
      <c r="AD181" s="194" t="s">
        <v>160</v>
      </c>
      <c r="AE181" s="486"/>
      <c r="AF181" s="489"/>
      <c r="AG181" s="484"/>
      <c r="AH181" s="344" t="s">
        <v>161</v>
      </c>
      <c r="AI181" s="362">
        <v>1050</v>
      </c>
      <c r="AJ181" s="363">
        <v>1160</v>
      </c>
      <c r="AK181" s="480"/>
      <c r="AL181" s="566"/>
      <c r="AM181" s="480"/>
      <c r="AN181" s="569"/>
      <c r="AO181" s="558"/>
      <c r="AP181" s="560"/>
      <c r="AQ181" s="480"/>
      <c r="AR181" s="482"/>
      <c r="AS181" s="484"/>
      <c r="AT181" s="856">
        <v>0.02</v>
      </c>
      <c r="AU181" s="858">
        <v>0.03</v>
      </c>
      <c r="AV181" s="554">
        <v>0.05</v>
      </c>
      <c r="AW181" s="526">
        <v>0.06</v>
      </c>
      <c r="AX181" s="848"/>
      <c r="AY181" s="776">
        <v>7.0000000000000007E-2</v>
      </c>
      <c r="AZ181" s="161"/>
      <c r="BA181" s="161"/>
      <c r="BB181" s="152"/>
      <c r="BC181" s="152"/>
      <c r="BD181" s="152"/>
      <c r="BE181" s="152"/>
      <c r="BF181" s="152"/>
      <c r="BG181" s="152"/>
      <c r="BH181" s="152"/>
      <c r="BI181" s="152"/>
      <c r="BJ181" s="152"/>
      <c r="BK181" s="152"/>
      <c r="BL181" s="152"/>
      <c r="BM181" s="152"/>
    </row>
    <row r="182" spans="1:65" s="162" customFormat="1" ht="16.5" customHeight="1">
      <c r="A182" s="498"/>
      <c r="B182" s="501"/>
      <c r="C182" s="549"/>
      <c r="D182" s="221" t="s">
        <v>162</v>
      </c>
      <c r="E182" s="207"/>
      <c r="F182" s="432">
        <v>61540</v>
      </c>
      <c r="G182" s="419" t="s">
        <v>146</v>
      </c>
      <c r="H182" s="433">
        <v>570</v>
      </c>
      <c r="I182" s="434" t="s">
        <v>147</v>
      </c>
      <c r="J182" s="742"/>
      <c r="K182" s="745"/>
      <c r="L182" s="742"/>
      <c r="M182" s="775"/>
      <c r="N182" s="430"/>
      <c r="O182" s="352"/>
      <c r="P182" s="431"/>
      <c r="Q182" s="578"/>
      <c r="R182" s="422"/>
      <c r="S182" s="342" t="s">
        <v>185</v>
      </c>
      <c r="T182" s="480"/>
      <c r="U182" s="342" t="s">
        <v>185</v>
      </c>
      <c r="V182" s="349"/>
      <c r="W182" s="505"/>
      <c r="X182" s="342"/>
      <c r="Y182" s="577"/>
      <c r="Z182" s="352"/>
      <c r="AA182" s="578"/>
      <c r="AB182" s="354"/>
      <c r="AC182" s="558"/>
      <c r="AD182" s="225" t="s">
        <v>163</v>
      </c>
      <c r="AE182" s="487"/>
      <c r="AF182" s="490"/>
      <c r="AG182" s="484"/>
      <c r="AH182" s="345" t="s">
        <v>164</v>
      </c>
      <c r="AI182" s="364">
        <v>1080</v>
      </c>
      <c r="AJ182" s="365">
        <v>1200</v>
      </c>
      <c r="AK182" s="480"/>
      <c r="AL182" s="567"/>
      <c r="AM182" s="480"/>
      <c r="AN182" s="570"/>
      <c r="AO182" s="558"/>
      <c r="AP182" s="561"/>
      <c r="AQ182" s="480"/>
      <c r="AR182" s="483"/>
      <c r="AS182" s="484"/>
      <c r="AT182" s="857"/>
      <c r="AU182" s="859"/>
      <c r="AV182" s="555"/>
      <c r="AW182" s="527"/>
      <c r="AX182" s="848"/>
      <c r="AY182" s="777"/>
      <c r="AZ182" s="161"/>
      <c r="BA182" s="161"/>
      <c r="BB182" s="152"/>
      <c r="BC182" s="152"/>
      <c r="BD182" s="152"/>
      <c r="BE182" s="152"/>
      <c r="BF182" s="152"/>
      <c r="BG182" s="152"/>
      <c r="BH182" s="152"/>
      <c r="BI182" s="152"/>
      <c r="BJ182" s="152"/>
      <c r="BK182" s="152"/>
      <c r="BL182" s="152"/>
      <c r="BM182" s="152"/>
    </row>
    <row r="183" spans="1:65" s="162" customFormat="1" ht="16.5" customHeight="1">
      <c r="A183" s="498"/>
      <c r="B183" s="542" t="s">
        <v>186</v>
      </c>
      <c r="C183" s="502" t="s">
        <v>144</v>
      </c>
      <c r="D183" s="206" t="s">
        <v>145</v>
      </c>
      <c r="E183" s="207"/>
      <c r="F183" s="418">
        <v>8240</v>
      </c>
      <c r="G183" s="419" t="s">
        <v>146</v>
      </c>
      <c r="H183" s="420">
        <v>70</v>
      </c>
      <c r="I183" s="421" t="s">
        <v>147</v>
      </c>
      <c r="J183" s="742" t="s">
        <v>146</v>
      </c>
      <c r="K183" s="743">
        <v>1490</v>
      </c>
      <c r="L183" s="742" t="s">
        <v>146</v>
      </c>
      <c r="M183" s="773">
        <v>10</v>
      </c>
      <c r="N183" s="422"/>
      <c r="O183" s="423"/>
      <c r="P183" s="424"/>
      <c r="Q183" s="578"/>
      <c r="R183" s="422"/>
      <c r="S183" s="342">
        <v>184240</v>
      </c>
      <c r="T183" s="480"/>
      <c r="U183" s="343">
        <v>1840</v>
      </c>
      <c r="V183" s="340"/>
      <c r="W183" s="505"/>
      <c r="X183" s="343"/>
      <c r="Y183" s="577"/>
      <c r="Z183" s="352"/>
      <c r="AA183" s="578"/>
      <c r="AB183" s="354"/>
      <c r="AC183" s="558" t="s">
        <v>146</v>
      </c>
      <c r="AD183" s="213" t="s">
        <v>150</v>
      </c>
      <c r="AE183" s="485">
        <v>710</v>
      </c>
      <c r="AF183" s="488">
        <v>780</v>
      </c>
      <c r="AG183" s="484" t="s">
        <v>146</v>
      </c>
      <c r="AH183" s="341" t="s">
        <v>151</v>
      </c>
      <c r="AI183" s="360">
        <v>1390</v>
      </c>
      <c r="AJ183" s="361">
        <v>1560</v>
      </c>
      <c r="AK183" s="480" t="s">
        <v>146</v>
      </c>
      <c r="AL183" s="565">
        <v>1290</v>
      </c>
      <c r="AM183" s="480" t="s">
        <v>148</v>
      </c>
      <c r="AN183" s="568">
        <v>10</v>
      </c>
      <c r="AO183" s="558" t="s">
        <v>152</v>
      </c>
      <c r="AP183" s="559">
        <v>1210</v>
      </c>
      <c r="AQ183" s="480" t="s">
        <v>146</v>
      </c>
      <c r="AR183" s="481">
        <v>10</v>
      </c>
      <c r="AS183" s="484" t="s">
        <v>152</v>
      </c>
      <c r="AT183" s="582" t="s">
        <v>154</v>
      </c>
      <c r="AU183" s="851" t="s">
        <v>154</v>
      </c>
      <c r="AV183" s="545" t="s">
        <v>154</v>
      </c>
      <c r="AW183" s="571" t="s">
        <v>154</v>
      </c>
      <c r="AX183" s="848" t="s">
        <v>152</v>
      </c>
      <c r="AY183" s="754" t="s">
        <v>270</v>
      </c>
      <c r="AZ183" s="161"/>
      <c r="BA183" s="161"/>
      <c r="BB183" s="152"/>
      <c r="BC183" s="152"/>
      <c r="BD183" s="152"/>
      <c r="BE183" s="152"/>
      <c r="BF183" s="152"/>
      <c r="BG183" s="152"/>
      <c r="BH183" s="152"/>
      <c r="BI183" s="152"/>
      <c r="BJ183" s="152"/>
      <c r="BK183" s="152"/>
      <c r="BL183" s="152"/>
      <c r="BM183" s="152"/>
    </row>
    <row r="184" spans="1:65" s="162" customFormat="1" ht="16.5" customHeight="1">
      <c r="A184" s="498"/>
      <c r="B184" s="501"/>
      <c r="C184" s="503"/>
      <c r="D184" s="214" t="s">
        <v>155</v>
      </c>
      <c r="E184" s="207"/>
      <c r="F184" s="425">
        <v>11150</v>
      </c>
      <c r="G184" s="419" t="s">
        <v>146</v>
      </c>
      <c r="H184" s="426">
        <v>90</v>
      </c>
      <c r="I184" s="427" t="s">
        <v>147</v>
      </c>
      <c r="J184" s="742"/>
      <c r="K184" s="744"/>
      <c r="L184" s="742"/>
      <c r="M184" s="774"/>
      <c r="N184" s="422" t="s">
        <v>146</v>
      </c>
      <c r="O184" s="428">
        <v>2170</v>
      </c>
      <c r="P184" s="429">
        <v>20</v>
      </c>
      <c r="Q184" s="578"/>
      <c r="R184" s="422"/>
      <c r="S184" s="350"/>
      <c r="T184" s="480"/>
      <c r="U184" s="350"/>
      <c r="V184" s="351"/>
      <c r="W184" s="505"/>
      <c r="X184" s="350"/>
      <c r="Y184" s="577"/>
      <c r="Z184" s="352"/>
      <c r="AA184" s="578"/>
      <c r="AB184" s="354"/>
      <c r="AC184" s="558"/>
      <c r="AD184" s="194" t="s">
        <v>156</v>
      </c>
      <c r="AE184" s="486"/>
      <c r="AF184" s="489"/>
      <c r="AG184" s="484"/>
      <c r="AH184" s="344" t="s">
        <v>157</v>
      </c>
      <c r="AI184" s="362">
        <v>860</v>
      </c>
      <c r="AJ184" s="363">
        <v>970</v>
      </c>
      <c r="AK184" s="480"/>
      <c r="AL184" s="566"/>
      <c r="AM184" s="480"/>
      <c r="AN184" s="569"/>
      <c r="AO184" s="558"/>
      <c r="AP184" s="560"/>
      <c r="AQ184" s="480"/>
      <c r="AR184" s="482"/>
      <c r="AS184" s="484"/>
      <c r="AT184" s="583"/>
      <c r="AU184" s="852"/>
      <c r="AV184" s="546"/>
      <c r="AW184" s="547"/>
      <c r="AX184" s="848"/>
      <c r="AY184" s="755"/>
      <c r="AZ184" s="161"/>
      <c r="BA184" s="161"/>
      <c r="BB184" s="152"/>
      <c r="BC184" s="152"/>
      <c r="BD184" s="152"/>
      <c r="BE184" s="152"/>
      <c r="BF184" s="152"/>
      <c r="BG184" s="152"/>
      <c r="BH184" s="152"/>
      <c r="BI184" s="152"/>
      <c r="BJ184" s="152"/>
      <c r="BK184" s="152"/>
      <c r="BL184" s="152"/>
      <c r="BM184" s="152"/>
    </row>
    <row r="185" spans="1:65" s="162" customFormat="1" ht="16.5" customHeight="1">
      <c r="A185" s="498"/>
      <c r="B185" s="501"/>
      <c r="C185" s="548" t="s">
        <v>158</v>
      </c>
      <c r="D185" s="214" t="s">
        <v>159</v>
      </c>
      <c r="E185" s="207"/>
      <c r="F185" s="425">
        <v>30840</v>
      </c>
      <c r="G185" s="419" t="s">
        <v>146</v>
      </c>
      <c r="H185" s="426">
        <v>270</v>
      </c>
      <c r="I185" s="427" t="s">
        <v>147</v>
      </c>
      <c r="J185" s="742"/>
      <c r="K185" s="744"/>
      <c r="L185" s="742"/>
      <c r="M185" s="774"/>
      <c r="N185" s="430"/>
      <c r="O185" s="352"/>
      <c r="P185" s="431"/>
      <c r="Q185" s="578"/>
      <c r="R185" s="422"/>
      <c r="S185" s="342" t="s">
        <v>187</v>
      </c>
      <c r="T185" s="480"/>
      <c r="U185" s="342" t="s">
        <v>187</v>
      </c>
      <c r="V185" s="349"/>
      <c r="W185" s="505"/>
      <c r="X185" s="342"/>
      <c r="Y185" s="577"/>
      <c r="Z185" s="352"/>
      <c r="AA185" s="578"/>
      <c r="AB185" s="354"/>
      <c r="AC185" s="558"/>
      <c r="AD185" s="194" t="s">
        <v>160</v>
      </c>
      <c r="AE185" s="486"/>
      <c r="AF185" s="489"/>
      <c r="AG185" s="484"/>
      <c r="AH185" s="344" t="s">
        <v>161</v>
      </c>
      <c r="AI185" s="362">
        <v>940</v>
      </c>
      <c r="AJ185" s="363">
        <v>1050</v>
      </c>
      <c r="AK185" s="480"/>
      <c r="AL185" s="566"/>
      <c r="AM185" s="480"/>
      <c r="AN185" s="569"/>
      <c r="AO185" s="558"/>
      <c r="AP185" s="560"/>
      <c r="AQ185" s="480"/>
      <c r="AR185" s="482"/>
      <c r="AS185" s="484"/>
      <c r="AT185" s="856">
        <v>0.02</v>
      </c>
      <c r="AU185" s="858">
        <v>0.03</v>
      </c>
      <c r="AV185" s="554">
        <v>0.05</v>
      </c>
      <c r="AW185" s="526">
        <v>0.06</v>
      </c>
      <c r="AX185" s="848"/>
      <c r="AY185" s="776">
        <v>7.0000000000000007E-2</v>
      </c>
      <c r="AZ185" s="161"/>
      <c r="BA185" s="161"/>
      <c r="BB185" s="152"/>
      <c r="BC185" s="152"/>
      <c r="BD185" s="152"/>
      <c r="BE185" s="152"/>
      <c r="BF185" s="152"/>
      <c r="BG185" s="152"/>
      <c r="BH185" s="152"/>
      <c r="BI185" s="152"/>
      <c r="BJ185" s="152"/>
      <c r="BK185" s="152"/>
      <c r="BL185" s="152"/>
      <c r="BM185" s="152"/>
    </row>
    <row r="186" spans="1:65" s="162" customFormat="1" ht="16.5" customHeight="1">
      <c r="A186" s="498"/>
      <c r="B186" s="501"/>
      <c r="C186" s="549"/>
      <c r="D186" s="221" t="s">
        <v>162</v>
      </c>
      <c r="E186" s="207"/>
      <c r="F186" s="432">
        <v>61000</v>
      </c>
      <c r="G186" s="419" t="s">
        <v>146</v>
      </c>
      <c r="H186" s="433">
        <v>570</v>
      </c>
      <c r="I186" s="434" t="s">
        <v>147</v>
      </c>
      <c r="J186" s="742"/>
      <c r="K186" s="745"/>
      <c r="L186" s="742"/>
      <c r="M186" s="775"/>
      <c r="N186" s="430"/>
      <c r="O186" s="352"/>
      <c r="P186" s="431"/>
      <c r="Q186" s="578"/>
      <c r="R186" s="422"/>
      <c r="S186" s="342">
        <v>196950</v>
      </c>
      <c r="T186" s="480"/>
      <c r="U186" s="343">
        <v>1970</v>
      </c>
      <c r="V186" s="340"/>
      <c r="W186" s="505"/>
      <c r="X186" s="343"/>
      <c r="Y186" s="577"/>
      <c r="Z186" s="352"/>
      <c r="AA186" s="578"/>
      <c r="AB186" s="354"/>
      <c r="AC186" s="558"/>
      <c r="AD186" s="225" t="s">
        <v>163</v>
      </c>
      <c r="AE186" s="487"/>
      <c r="AF186" s="490"/>
      <c r="AG186" s="484"/>
      <c r="AH186" s="345" t="s">
        <v>164</v>
      </c>
      <c r="AI186" s="364">
        <v>990</v>
      </c>
      <c r="AJ186" s="365">
        <v>1080</v>
      </c>
      <c r="AK186" s="480"/>
      <c r="AL186" s="567"/>
      <c r="AM186" s="480"/>
      <c r="AN186" s="570"/>
      <c r="AO186" s="558"/>
      <c r="AP186" s="561"/>
      <c r="AQ186" s="480"/>
      <c r="AR186" s="483"/>
      <c r="AS186" s="484"/>
      <c r="AT186" s="857"/>
      <c r="AU186" s="859"/>
      <c r="AV186" s="555"/>
      <c r="AW186" s="527"/>
      <c r="AX186" s="848"/>
      <c r="AY186" s="777"/>
      <c r="AZ186" s="161"/>
      <c r="BA186" s="161"/>
      <c r="BB186" s="152"/>
      <c r="BC186" s="152"/>
      <c r="BD186" s="152"/>
      <c r="BE186" s="152"/>
      <c r="BF186" s="152"/>
      <c r="BG186" s="152"/>
      <c r="BH186" s="152"/>
      <c r="BI186" s="152"/>
      <c r="BJ186" s="152"/>
      <c r="BK186" s="152"/>
      <c r="BL186" s="152"/>
      <c r="BM186" s="152"/>
    </row>
    <row r="187" spans="1:65" s="162" customFormat="1" ht="16.5" customHeight="1">
      <c r="A187" s="498"/>
      <c r="B187" s="542" t="s">
        <v>188</v>
      </c>
      <c r="C187" s="502" t="s">
        <v>144</v>
      </c>
      <c r="D187" s="206" t="s">
        <v>145</v>
      </c>
      <c r="E187" s="207"/>
      <c r="F187" s="418">
        <v>7960</v>
      </c>
      <c r="G187" s="419" t="s">
        <v>146</v>
      </c>
      <c r="H187" s="420">
        <v>70</v>
      </c>
      <c r="I187" s="421" t="s">
        <v>147</v>
      </c>
      <c r="J187" s="742" t="s">
        <v>146</v>
      </c>
      <c r="K187" s="743">
        <v>1380</v>
      </c>
      <c r="L187" s="742" t="s">
        <v>146</v>
      </c>
      <c r="M187" s="773">
        <v>10</v>
      </c>
      <c r="N187" s="422"/>
      <c r="O187" s="423"/>
      <c r="P187" s="424"/>
      <c r="Q187" s="578"/>
      <c r="R187" s="422"/>
      <c r="S187" s="350"/>
      <c r="T187" s="480"/>
      <c r="U187" s="350"/>
      <c r="V187" s="351"/>
      <c r="W187" s="505"/>
      <c r="X187" s="350"/>
      <c r="Y187" s="577"/>
      <c r="Z187" s="352"/>
      <c r="AA187" s="578"/>
      <c r="AB187" s="354"/>
      <c r="AC187" s="558" t="s">
        <v>146</v>
      </c>
      <c r="AD187" s="213" t="s">
        <v>150</v>
      </c>
      <c r="AE187" s="485">
        <v>660</v>
      </c>
      <c r="AF187" s="488">
        <v>730</v>
      </c>
      <c r="AG187" s="484" t="s">
        <v>146</v>
      </c>
      <c r="AH187" s="341" t="s">
        <v>151</v>
      </c>
      <c r="AI187" s="360">
        <v>1290</v>
      </c>
      <c r="AJ187" s="361">
        <v>1440</v>
      </c>
      <c r="AK187" s="480" t="s">
        <v>146</v>
      </c>
      <c r="AL187" s="565">
        <v>1190</v>
      </c>
      <c r="AM187" s="480" t="s">
        <v>148</v>
      </c>
      <c r="AN187" s="568">
        <v>10</v>
      </c>
      <c r="AO187" s="558" t="s">
        <v>152</v>
      </c>
      <c r="AP187" s="559">
        <v>1120</v>
      </c>
      <c r="AQ187" s="480" t="s">
        <v>146</v>
      </c>
      <c r="AR187" s="481">
        <v>10</v>
      </c>
      <c r="AS187" s="484" t="s">
        <v>152</v>
      </c>
      <c r="AT187" s="582" t="s">
        <v>154</v>
      </c>
      <c r="AU187" s="851" t="s">
        <v>154</v>
      </c>
      <c r="AV187" s="545" t="s">
        <v>154</v>
      </c>
      <c r="AW187" s="571" t="s">
        <v>154</v>
      </c>
      <c r="AX187" s="848" t="s">
        <v>152</v>
      </c>
      <c r="AY187" s="754" t="s">
        <v>270</v>
      </c>
      <c r="AZ187" s="161"/>
      <c r="BA187" s="161"/>
      <c r="BB187" s="152"/>
      <c r="BC187" s="152"/>
      <c r="BD187" s="152"/>
      <c r="BE187" s="152"/>
      <c r="BF187" s="152"/>
      <c r="BG187" s="152"/>
      <c r="BH187" s="152"/>
      <c r="BI187" s="152"/>
      <c r="BJ187" s="152"/>
      <c r="BK187" s="152"/>
      <c r="BL187" s="152"/>
      <c r="BM187" s="152"/>
    </row>
    <row r="188" spans="1:65" s="162" customFormat="1" ht="16.5" customHeight="1">
      <c r="A188" s="498"/>
      <c r="B188" s="501"/>
      <c r="C188" s="503"/>
      <c r="D188" s="214" t="s">
        <v>155</v>
      </c>
      <c r="E188" s="207"/>
      <c r="F188" s="425">
        <v>10830</v>
      </c>
      <c r="G188" s="419" t="s">
        <v>146</v>
      </c>
      <c r="H188" s="426">
        <v>90</v>
      </c>
      <c r="I188" s="427" t="s">
        <v>147</v>
      </c>
      <c r="J188" s="742"/>
      <c r="K188" s="744"/>
      <c r="L188" s="742"/>
      <c r="M188" s="774"/>
      <c r="N188" s="422" t="s">
        <v>146</v>
      </c>
      <c r="O188" s="428">
        <v>2170</v>
      </c>
      <c r="P188" s="429">
        <v>20</v>
      </c>
      <c r="Q188" s="578"/>
      <c r="R188" s="422"/>
      <c r="S188" s="342" t="s">
        <v>189</v>
      </c>
      <c r="T188" s="480"/>
      <c r="U188" s="342" t="s">
        <v>189</v>
      </c>
      <c r="V188" s="349"/>
      <c r="W188" s="505"/>
      <c r="X188" s="342"/>
      <c r="Y188" s="577"/>
      <c r="Z188" s="352"/>
      <c r="AA188" s="578"/>
      <c r="AB188" s="354"/>
      <c r="AC188" s="558"/>
      <c r="AD188" s="194" t="s">
        <v>156</v>
      </c>
      <c r="AE188" s="486"/>
      <c r="AF188" s="489"/>
      <c r="AG188" s="484"/>
      <c r="AH188" s="344" t="s">
        <v>157</v>
      </c>
      <c r="AI188" s="362">
        <v>800</v>
      </c>
      <c r="AJ188" s="363">
        <v>890</v>
      </c>
      <c r="AK188" s="480"/>
      <c r="AL188" s="566"/>
      <c r="AM188" s="480"/>
      <c r="AN188" s="569"/>
      <c r="AO188" s="558"/>
      <c r="AP188" s="560"/>
      <c r="AQ188" s="480"/>
      <c r="AR188" s="482"/>
      <c r="AS188" s="484"/>
      <c r="AT188" s="583"/>
      <c r="AU188" s="852"/>
      <c r="AV188" s="546"/>
      <c r="AW188" s="547"/>
      <c r="AX188" s="848"/>
      <c r="AY188" s="755"/>
      <c r="AZ188" s="161"/>
      <c r="BA188" s="161"/>
      <c r="BB188" s="152"/>
      <c r="BC188" s="152"/>
      <c r="BD188" s="152"/>
      <c r="BE188" s="152"/>
      <c r="BF188" s="152"/>
      <c r="BG188" s="152"/>
      <c r="BH188" s="152"/>
      <c r="BI188" s="152"/>
      <c r="BJ188" s="152"/>
      <c r="BK188" s="152"/>
      <c r="BL188" s="152"/>
      <c r="BM188" s="152"/>
    </row>
    <row r="189" spans="1:65" s="162" customFormat="1" ht="16.5" customHeight="1">
      <c r="A189" s="498"/>
      <c r="B189" s="501"/>
      <c r="C189" s="548" t="s">
        <v>158</v>
      </c>
      <c r="D189" s="214" t="s">
        <v>159</v>
      </c>
      <c r="E189" s="207"/>
      <c r="F189" s="425">
        <v>30440</v>
      </c>
      <c r="G189" s="419" t="s">
        <v>146</v>
      </c>
      <c r="H189" s="426">
        <v>270</v>
      </c>
      <c r="I189" s="427" t="s">
        <v>147</v>
      </c>
      <c r="J189" s="742"/>
      <c r="K189" s="744"/>
      <c r="L189" s="742"/>
      <c r="M189" s="774"/>
      <c r="N189" s="430"/>
      <c r="O189" s="352"/>
      <c r="P189" s="431"/>
      <c r="Q189" s="578"/>
      <c r="R189" s="422"/>
      <c r="S189" s="342">
        <v>209650</v>
      </c>
      <c r="T189" s="480"/>
      <c r="U189" s="343">
        <v>2090</v>
      </c>
      <c r="V189" s="340"/>
      <c r="W189" s="505"/>
      <c r="X189" s="343"/>
      <c r="Y189" s="577"/>
      <c r="Z189" s="352"/>
      <c r="AA189" s="578"/>
      <c r="AB189" s="354"/>
      <c r="AC189" s="558"/>
      <c r="AD189" s="194" t="s">
        <v>160</v>
      </c>
      <c r="AE189" s="486"/>
      <c r="AF189" s="489"/>
      <c r="AG189" s="484"/>
      <c r="AH189" s="344" t="s">
        <v>161</v>
      </c>
      <c r="AI189" s="362">
        <v>870</v>
      </c>
      <c r="AJ189" s="363">
        <v>980</v>
      </c>
      <c r="AK189" s="480"/>
      <c r="AL189" s="566"/>
      <c r="AM189" s="480"/>
      <c r="AN189" s="569"/>
      <c r="AO189" s="558"/>
      <c r="AP189" s="560"/>
      <c r="AQ189" s="480"/>
      <c r="AR189" s="482"/>
      <c r="AS189" s="484"/>
      <c r="AT189" s="856">
        <v>0.02</v>
      </c>
      <c r="AU189" s="858">
        <v>0.03</v>
      </c>
      <c r="AV189" s="554">
        <v>0.05</v>
      </c>
      <c r="AW189" s="526">
        <v>0.06</v>
      </c>
      <c r="AX189" s="848"/>
      <c r="AY189" s="776">
        <v>7.0000000000000007E-2</v>
      </c>
      <c r="AZ189" s="161"/>
      <c r="BA189" s="161"/>
      <c r="BB189" s="152"/>
      <c r="BC189" s="152"/>
      <c r="BD189" s="152"/>
      <c r="BE189" s="152"/>
      <c r="BF189" s="152"/>
      <c r="BG189" s="152"/>
      <c r="BH189" s="152"/>
      <c r="BI189" s="152"/>
      <c r="BJ189" s="152"/>
      <c r="BK189" s="152"/>
      <c r="BL189" s="152"/>
      <c r="BM189" s="152"/>
    </row>
    <row r="190" spans="1:65" s="162" customFormat="1" ht="16.5" customHeight="1">
      <c r="A190" s="498"/>
      <c r="B190" s="501"/>
      <c r="C190" s="549"/>
      <c r="D190" s="221" t="s">
        <v>162</v>
      </c>
      <c r="E190" s="207"/>
      <c r="F190" s="432">
        <v>60540</v>
      </c>
      <c r="G190" s="419" t="s">
        <v>146</v>
      </c>
      <c r="H190" s="433">
        <v>560</v>
      </c>
      <c r="I190" s="434" t="s">
        <v>147</v>
      </c>
      <c r="J190" s="742"/>
      <c r="K190" s="745"/>
      <c r="L190" s="742"/>
      <c r="M190" s="775"/>
      <c r="N190" s="430"/>
      <c r="O190" s="352"/>
      <c r="P190" s="431"/>
      <c r="Q190" s="578"/>
      <c r="R190" s="422"/>
      <c r="S190" s="350"/>
      <c r="T190" s="480"/>
      <c r="U190" s="350"/>
      <c r="V190" s="351"/>
      <c r="W190" s="505"/>
      <c r="X190" s="350"/>
      <c r="Y190" s="577"/>
      <c r="Z190" s="352"/>
      <c r="AA190" s="578"/>
      <c r="AB190" s="354"/>
      <c r="AC190" s="558"/>
      <c r="AD190" s="225" t="s">
        <v>163</v>
      </c>
      <c r="AE190" s="487"/>
      <c r="AF190" s="490"/>
      <c r="AG190" s="484"/>
      <c r="AH190" s="345" t="s">
        <v>164</v>
      </c>
      <c r="AI190" s="364">
        <v>910</v>
      </c>
      <c r="AJ190" s="365">
        <v>990</v>
      </c>
      <c r="AK190" s="480"/>
      <c r="AL190" s="567"/>
      <c r="AM190" s="480"/>
      <c r="AN190" s="570"/>
      <c r="AO190" s="558"/>
      <c r="AP190" s="561"/>
      <c r="AQ190" s="480"/>
      <c r="AR190" s="483"/>
      <c r="AS190" s="484"/>
      <c r="AT190" s="857"/>
      <c r="AU190" s="859"/>
      <c r="AV190" s="555"/>
      <c r="AW190" s="527"/>
      <c r="AX190" s="848"/>
      <c r="AY190" s="777"/>
      <c r="AZ190" s="161"/>
      <c r="BA190" s="161"/>
      <c r="BB190" s="152"/>
      <c r="BC190" s="152"/>
      <c r="BD190" s="152"/>
      <c r="BE190" s="152"/>
      <c r="BF190" s="152"/>
      <c r="BG190" s="152"/>
      <c r="BH190" s="152"/>
      <c r="BI190" s="152"/>
      <c r="BJ190" s="152"/>
      <c r="BK190" s="152"/>
      <c r="BL190" s="152"/>
      <c r="BM190" s="152"/>
    </row>
    <row r="191" spans="1:65" s="162" customFormat="1" ht="16.5" customHeight="1">
      <c r="A191" s="498"/>
      <c r="B191" s="500" t="s">
        <v>190</v>
      </c>
      <c r="C191" s="502" t="s">
        <v>144</v>
      </c>
      <c r="D191" s="206" t="s">
        <v>145</v>
      </c>
      <c r="E191" s="207"/>
      <c r="F191" s="418">
        <v>7730</v>
      </c>
      <c r="G191" s="419" t="s">
        <v>146</v>
      </c>
      <c r="H191" s="420">
        <v>60</v>
      </c>
      <c r="I191" s="421" t="s">
        <v>147</v>
      </c>
      <c r="J191" s="742" t="s">
        <v>146</v>
      </c>
      <c r="K191" s="743">
        <v>1280</v>
      </c>
      <c r="L191" s="742" t="s">
        <v>146</v>
      </c>
      <c r="M191" s="773">
        <v>10</v>
      </c>
      <c r="N191" s="422"/>
      <c r="O191" s="423"/>
      <c r="P191" s="424"/>
      <c r="Q191" s="578"/>
      <c r="R191" s="422"/>
      <c r="S191" s="342" t="s">
        <v>191</v>
      </c>
      <c r="T191" s="480"/>
      <c r="U191" s="342" t="s">
        <v>191</v>
      </c>
      <c r="V191" s="349"/>
      <c r="W191" s="505"/>
      <c r="X191" s="342"/>
      <c r="Y191" s="577"/>
      <c r="Z191" s="352"/>
      <c r="AA191" s="578"/>
      <c r="AB191" s="354"/>
      <c r="AC191" s="558" t="s">
        <v>146</v>
      </c>
      <c r="AD191" s="213" t="s">
        <v>150</v>
      </c>
      <c r="AE191" s="485">
        <v>710</v>
      </c>
      <c r="AF191" s="488">
        <v>780</v>
      </c>
      <c r="AG191" s="484" t="s">
        <v>146</v>
      </c>
      <c r="AH191" s="341" t="s">
        <v>151</v>
      </c>
      <c r="AI191" s="360">
        <v>1390</v>
      </c>
      <c r="AJ191" s="361">
        <v>1560</v>
      </c>
      <c r="AK191" s="480" t="s">
        <v>146</v>
      </c>
      <c r="AL191" s="565">
        <v>1110</v>
      </c>
      <c r="AM191" s="480" t="s">
        <v>148</v>
      </c>
      <c r="AN191" s="568">
        <v>10</v>
      </c>
      <c r="AO191" s="558" t="s">
        <v>152</v>
      </c>
      <c r="AP191" s="559">
        <v>1040</v>
      </c>
      <c r="AQ191" s="480" t="s">
        <v>146</v>
      </c>
      <c r="AR191" s="481">
        <v>10</v>
      </c>
      <c r="AS191" s="484" t="s">
        <v>152</v>
      </c>
      <c r="AT191" s="582" t="s">
        <v>154</v>
      </c>
      <c r="AU191" s="851" t="s">
        <v>154</v>
      </c>
      <c r="AV191" s="545" t="s">
        <v>154</v>
      </c>
      <c r="AW191" s="571" t="s">
        <v>154</v>
      </c>
      <c r="AX191" s="848" t="s">
        <v>152</v>
      </c>
      <c r="AY191" s="754" t="s">
        <v>270</v>
      </c>
      <c r="AZ191" s="161"/>
      <c r="BA191" s="161"/>
      <c r="BB191" s="152"/>
      <c r="BC191" s="152"/>
      <c r="BD191" s="152"/>
      <c r="BE191" s="152"/>
      <c r="BF191" s="152"/>
      <c r="BG191" s="152"/>
      <c r="BH191" s="152"/>
      <c r="BI191" s="152"/>
      <c r="BJ191" s="152"/>
      <c r="BK191" s="152"/>
      <c r="BL191" s="152"/>
      <c r="BM191" s="152"/>
    </row>
    <row r="192" spans="1:65" s="162" customFormat="1" ht="16.5" customHeight="1">
      <c r="A192" s="498"/>
      <c r="B192" s="501"/>
      <c r="C192" s="503"/>
      <c r="D192" s="214" t="s">
        <v>155</v>
      </c>
      <c r="E192" s="207"/>
      <c r="F192" s="425">
        <v>10560</v>
      </c>
      <c r="G192" s="419" t="s">
        <v>146</v>
      </c>
      <c r="H192" s="426">
        <v>90</v>
      </c>
      <c r="I192" s="427" t="s">
        <v>147</v>
      </c>
      <c r="J192" s="742"/>
      <c r="K192" s="744"/>
      <c r="L192" s="742"/>
      <c r="M192" s="774"/>
      <c r="N192" s="422" t="s">
        <v>146</v>
      </c>
      <c r="O192" s="428">
        <v>2170</v>
      </c>
      <c r="P192" s="429">
        <v>20</v>
      </c>
      <c r="Q192" s="578"/>
      <c r="R192" s="422"/>
      <c r="S192" s="342">
        <v>222380</v>
      </c>
      <c r="T192" s="480"/>
      <c r="U192" s="343">
        <v>2220</v>
      </c>
      <c r="V192" s="340"/>
      <c r="W192" s="505"/>
      <c r="X192" s="343"/>
      <c r="Y192" s="577"/>
      <c r="Z192" s="352"/>
      <c r="AA192" s="578"/>
      <c r="AB192" s="354"/>
      <c r="AC192" s="558"/>
      <c r="AD192" s="194" t="s">
        <v>156</v>
      </c>
      <c r="AE192" s="486"/>
      <c r="AF192" s="489"/>
      <c r="AG192" s="484"/>
      <c r="AH192" s="344" t="s">
        <v>157</v>
      </c>
      <c r="AI192" s="362">
        <v>860</v>
      </c>
      <c r="AJ192" s="363">
        <v>970</v>
      </c>
      <c r="AK192" s="480"/>
      <c r="AL192" s="566"/>
      <c r="AM192" s="480"/>
      <c r="AN192" s="569"/>
      <c r="AO192" s="558"/>
      <c r="AP192" s="560"/>
      <c r="AQ192" s="480"/>
      <c r="AR192" s="482"/>
      <c r="AS192" s="484"/>
      <c r="AT192" s="583"/>
      <c r="AU192" s="852"/>
      <c r="AV192" s="546"/>
      <c r="AW192" s="547"/>
      <c r="AX192" s="848"/>
      <c r="AY192" s="755"/>
      <c r="AZ192" s="161"/>
      <c r="BA192" s="161"/>
      <c r="BB192" s="152"/>
      <c r="BC192" s="152"/>
      <c r="BD192" s="152"/>
      <c r="BE192" s="152"/>
      <c r="BF192" s="152"/>
      <c r="BG192" s="152"/>
      <c r="BH192" s="152"/>
      <c r="BI192" s="152"/>
      <c r="BJ192" s="152"/>
      <c r="BK192" s="152"/>
      <c r="BL192" s="152"/>
      <c r="BM192" s="152"/>
    </row>
    <row r="193" spans="1:65" s="162" customFormat="1" ht="16.5" customHeight="1">
      <c r="A193" s="498"/>
      <c r="B193" s="501"/>
      <c r="C193" s="548" t="s">
        <v>158</v>
      </c>
      <c r="D193" s="214" t="s">
        <v>159</v>
      </c>
      <c r="E193" s="207"/>
      <c r="F193" s="425">
        <v>30100</v>
      </c>
      <c r="G193" s="419" t="s">
        <v>146</v>
      </c>
      <c r="H193" s="426">
        <v>270</v>
      </c>
      <c r="I193" s="427" t="s">
        <v>147</v>
      </c>
      <c r="J193" s="742"/>
      <c r="K193" s="744"/>
      <c r="L193" s="742"/>
      <c r="M193" s="774"/>
      <c r="N193" s="430"/>
      <c r="O193" s="352"/>
      <c r="P193" s="431"/>
      <c r="Q193" s="578"/>
      <c r="R193" s="422"/>
      <c r="S193" s="350"/>
      <c r="T193" s="480"/>
      <c r="U193" s="350"/>
      <c r="V193" s="351"/>
      <c r="W193" s="505"/>
      <c r="X193" s="350"/>
      <c r="Y193" s="577"/>
      <c r="Z193" s="352"/>
      <c r="AA193" s="578"/>
      <c r="AB193" s="354"/>
      <c r="AC193" s="558"/>
      <c r="AD193" s="194" t="s">
        <v>160</v>
      </c>
      <c r="AE193" s="486"/>
      <c r="AF193" s="489"/>
      <c r="AG193" s="484"/>
      <c r="AH193" s="344" t="s">
        <v>161</v>
      </c>
      <c r="AI193" s="362">
        <v>940</v>
      </c>
      <c r="AJ193" s="363">
        <v>1050</v>
      </c>
      <c r="AK193" s="480"/>
      <c r="AL193" s="566"/>
      <c r="AM193" s="480"/>
      <c r="AN193" s="569"/>
      <c r="AO193" s="558"/>
      <c r="AP193" s="560"/>
      <c r="AQ193" s="480"/>
      <c r="AR193" s="482"/>
      <c r="AS193" s="484"/>
      <c r="AT193" s="856">
        <v>0.02</v>
      </c>
      <c r="AU193" s="858">
        <v>0.03</v>
      </c>
      <c r="AV193" s="554">
        <v>0.05</v>
      </c>
      <c r="AW193" s="526">
        <v>0.06</v>
      </c>
      <c r="AX193" s="848"/>
      <c r="AY193" s="776">
        <v>7.0000000000000007E-2</v>
      </c>
      <c r="AZ193" s="161"/>
      <c r="BA193" s="161"/>
      <c r="BB193" s="152"/>
      <c r="BC193" s="152"/>
      <c r="BD193" s="152"/>
      <c r="BE193" s="152"/>
      <c r="BF193" s="152"/>
      <c r="BG193" s="152"/>
      <c r="BH193" s="152"/>
      <c r="BI193" s="152"/>
      <c r="BJ193" s="152"/>
      <c r="BK193" s="152"/>
      <c r="BL193" s="152"/>
      <c r="BM193" s="152"/>
    </row>
    <row r="194" spans="1:65" s="162" customFormat="1" ht="16.5" customHeight="1">
      <c r="A194" s="498"/>
      <c r="B194" s="501"/>
      <c r="C194" s="549"/>
      <c r="D194" s="221" t="s">
        <v>162</v>
      </c>
      <c r="E194" s="207"/>
      <c r="F194" s="432">
        <v>60150</v>
      </c>
      <c r="G194" s="419" t="s">
        <v>146</v>
      </c>
      <c r="H194" s="433">
        <v>560</v>
      </c>
      <c r="I194" s="434" t="s">
        <v>147</v>
      </c>
      <c r="J194" s="742"/>
      <c r="K194" s="745"/>
      <c r="L194" s="742"/>
      <c r="M194" s="775"/>
      <c r="N194" s="430"/>
      <c r="O194" s="352"/>
      <c r="P194" s="431"/>
      <c r="Q194" s="578"/>
      <c r="R194" s="422"/>
      <c r="S194" s="342" t="s">
        <v>192</v>
      </c>
      <c r="T194" s="480"/>
      <c r="U194" s="342" t="s">
        <v>192</v>
      </c>
      <c r="V194" s="349"/>
      <c r="W194" s="505"/>
      <c r="X194" s="342"/>
      <c r="Y194" s="577"/>
      <c r="Z194" s="352"/>
      <c r="AA194" s="578"/>
      <c r="AB194" s="354"/>
      <c r="AC194" s="558"/>
      <c r="AD194" s="225" t="s">
        <v>163</v>
      </c>
      <c r="AE194" s="487"/>
      <c r="AF194" s="490"/>
      <c r="AG194" s="484"/>
      <c r="AH194" s="345" t="s">
        <v>164</v>
      </c>
      <c r="AI194" s="364">
        <v>990</v>
      </c>
      <c r="AJ194" s="365">
        <v>1080</v>
      </c>
      <c r="AK194" s="480"/>
      <c r="AL194" s="567"/>
      <c r="AM194" s="480"/>
      <c r="AN194" s="570"/>
      <c r="AO194" s="558"/>
      <c r="AP194" s="561"/>
      <c r="AQ194" s="480"/>
      <c r="AR194" s="483"/>
      <c r="AS194" s="484"/>
      <c r="AT194" s="857"/>
      <c r="AU194" s="859"/>
      <c r="AV194" s="555"/>
      <c r="AW194" s="527"/>
      <c r="AX194" s="848"/>
      <c r="AY194" s="777"/>
      <c r="AZ194" s="161"/>
      <c r="BA194" s="161"/>
      <c r="BB194" s="152"/>
      <c r="BC194" s="152"/>
      <c r="BD194" s="152"/>
      <c r="BE194" s="152"/>
      <c r="BF194" s="152"/>
      <c r="BG194" s="152"/>
      <c r="BH194" s="152"/>
      <c r="BI194" s="152"/>
      <c r="BJ194" s="152"/>
      <c r="BK194" s="152"/>
      <c r="BL194" s="152"/>
      <c r="BM194" s="152"/>
    </row>
    <row r="195" spans="1:65" s="162" customFormat="1" ht="16.5" customHeight="1">
      <c r="A195" s="498"/>
      <c r="B195" s="500" t="s">
        <v>193</v>
      </c>
      <c r="C195" s="502" t="s">
        <v>144</v>
      </c>
      <c r="D195" s="206" t="s">
        <v>145</v>
      </c>
      <c r="E195" s="207"/>
      <c r="F195" s="418">
        <v>7530</v>
      </c>
      <c r="G195" s="419" t="s">
        <v>146</v>
      </c>
      <c r="H195" s="420">
        <v>60</v>
      </c>
      <c r="I195" s="421" t="s">
        <v>147</v>
      </c>
      <c r="J195" s="742" t="s">
        <v>146</v>
      </c>
      <c r="K195" s="743">
        <v>1190</v>
      </c>
      <c r="L195" s="742" t="s">
        <v>146</v>
      </c>
      <c r="M195" s="773">
        <v>10</v>
      </c>
      <c r="N195" s="422"/>
      <c r="O195" s="423"/>
      <c r="P195" s="424"/>
      <c r="Q195" s="578"/>
      <c r="R195" s="422"/>
      <c r="S195" s="342">
        <v>235080</v>
      </c>
      <c r="T195" s="480"/>
      <c r="U195" s="343">
        <v>2350</v>
      </c>
      <c r="V195" s="340"/>
      <c r="W195" s="505"/>
      <c r="X195" s="343"/>
      <c r="Y195" s="577"/>
      <c r="Z195" s="352"/>
      <c r="AA195" s="578"/>
      <c r="AB195" s="354"/>
      <c r="AC195" s="558" t="s">
        <v>146</v>
      </c>
      <c r="AD195" s="213" t="s">
        <v>150</v>
      </c>
      <c r="AE195" s="485">
        <v>660</v>
      </c>
      <c r="AF195" s="488">
        <v>730</v>
      </c>
      <c r="AG195" s="484" t="s">
        <v>146</v>
      </c>
      <c r="AH195" s="341" t="s">
        <v>151</v>
      </c>
      <c r="AI195" s="360">
        <v>1360</v>
      </c>
      <c r="AJ195" s="361">
        <v>1510</v>
      </c>
      <c r="AK195" s="480" t="s">
        <v>146</v>
      </c>
      <c r="AL195" s="565">
        <v>1030</v>
      </c>
      <c r="AM195" s="480" t="s">
        <v>148</v>
      </c>
      <c r="AN195" s="568">
        <v>10</v>
      </c>
      <c r="AO195" s="558" t="s">
        <v>152</v>
      </c>
      <c r="AP195" s="559">
        <v>970</v>
      </c>
      <c r="AQ195" s="480" t="s">
        <v>146</v>
      </c>
      <c r="AR195" s="481">
        <v>10</v>
      </c>
      <c r="AS195" s="484" t="s">
        <v>152</v>
      </c>
      <c r="AT195" s="582" t="s">
        <v>154</v>
      </c>
      <c r="AU195" s="851" t="s">
        <v>154</v>
      </c>
      <c r="AV195" s="545" t="s">
        <v>154</v>
      </c>
      <c r="AW195" s="571" t="s">
        <v>154</v>
      </c>
      <c r="AX195" s="848" t="s">
        <v>152</v>
      </c>
      <c r="AY195" s="754" t="s">
        <v>270</v>
      </c>
      <c r="AZ195" s="161"/>
      <c r="BA195" s="161"/>
      <c r="BB195" s="152"/>
      <c r="BC195" s="152"/>
      <c r="BD195" s="152"/>
      <c r="BE195" s="152"/>
      <c r="BF195" s="152"/>
      <c r="BG195" s="152"/>
      <c r="BH195" s="152"/>
      <c r="BI195" s="152"/>
      <c r="BJ195" s="152"/>
      <c r="BK195" s="152"/>
      <c r="BL195" s="152"/>
      <c r="BM195" s="152"/>
    </row>
    <row r="196" spans="1:65" s="162" customFormat="1" ht="16.5" customHeight="1">
      <c r="A196" s="498"/>
      <c r="B196" s="501"/>
      <c r="C196" s="503"/>
      <c r="D196" s="214" t="s">
        <v>155</v>
      </c>
      <c r="E196" s="207"/>
      <c r="F196" s="425">
        <v>10330</v>
      </c>
      <c r="G196" s="419" t="s">
        <v>146</v>
      </c>
      <c r="H196" s="426">
        <v>90</v>
      </c>
      <c r="I196" s="427" t="s">
        <v>147</v>
      </c>
      <c r="J196" s="742"/>
      <c r="K196" s="744"/>
      <c r="L196" s="742"/>
      <c r="M196" s="774"/>
      <c r="N196" s="422" t="s">
        <v>146</v>
      </c>
      <c r="O196" s="428">
        <v>2170</v>
      </c>
      <c r="P196" s="429">
        <v>20</v>
      </c>
      <c r="Q196" s="578"/>
      <c r="R196" s="422"/>
      <c r="S196" s="350"/>
      <c r="T196" s="480"/>
      <c r="U196" s="350"/>
      <c r="V196" s="351"/>
      <c r="W196" s="505"/>
      <c r="X196" s="350"/>
      <c r="Y196" s="577"/>
      <c r="Z196" s="352"/>
      <c r="AA196" s="578"/>
      <c r="AB196" s="354"/>
      <c r="AC196" s="558"/>
      <c r="AD196" s="194" t="s">
        <v>156</v>
      </c>
      <c r="AE196" s="486"/>
      <c r="AF196" s="489"/>
      <c r="AG196" s="484"/>
      <c r="AH196" s="344" t="s">
        <v>157</v>
      </c>
      <c r="AI196" s="362">
        <v>830</v>
      </c>
      <c r="AJ196" s="363">
        <v>950</v>
      </c>
      <c r="AK196" s="480"/>
      <c r="AL196" s="566"/>
      <c r="AM196" s="480"/>
      <c r="AN196" s="569"/>
      <c r="AO196" s="558"/>
      <c r="AP196" s="560"/>
      <c r="AQ196" s="480"/>
      <c r="AR196" s="482"/>
      <c r="AS196" s="484"/>
      <c r="AT196" s="583"/>
      <c r="AU196" s="852"/>
      <c r="AV196" s="546"/>
      <c r="AW196" s="547"/>
      <c r="AX196" s="848"/>
      <c r="AY196" s="755"/>
      <c r="AZ196" s="161"/>
      <c r="BA196" s="161"/>
      <c r="BB196" s="152"/>
      <c r="BC196" s="152"/>
      <c r="BD196" s="152"/>
      <c r="BE196" s="152"/>
      <c r="BF196" s="152"/>
      <c r="BG196" s="152"/>
      <c r="BH196" s="152"/>
      <c r="BI196" s="152"/>
      <c r="BJ196" s="152"/>
      <c r="BK196" s="152"/>
      <c r="BL196" s="152"/>
      <c r="BM196" s="152"/>
    </row>
    <row r="197" spans="1:65" s="162" customFormat="1" ht="16.5" customHeight="1">
      <c r="A197" s="498"/>
      <c r="B197" s="501"/>
      <c r="C197" s="548" t="s">
        <v>158</v>
      </c>
      <c r="D197" s="214" t="s">
        <v>159</v>
      </c>
      <c r="E197" s="207"/>
      <c r="F197" s="425">
        <v>29810</v>
      </c>
      <c r="G197" s="419" t="s">
        <v>146</v>
      </c>
      <c r="H197" s="426">
        <v>260</v>
      </c>
      <c r="I197" s="427" t="s">
        <v>147</v>
      </c>
      <c r="J197" s="742"/>
      <c r="K197" s="744"/>
      <c r="L197" s="742"/>
      <c r="M197" s="774"/>
      <c r="N197" s="430"/>
      <c r="O197" s="352"/>
      <c r="P197" s="431"/>
      <c r="Q197" s="578"/>
      <c r="R197" s="422"/>
      <c r="S197" s="342" t="s">
        <v>194</v>
      </c>
      <c r="T197" s="480"/>
      <c r="U197" s="342" t="s">
        <v>194</v>
      </c>
      <c r="V197" s="349"/>
      <c r="W197" s="505"/>
      <c r="X197" s="342"/>
      <c r="Y197" s="577"/>
      <c r="Z197" s="352"/>
      <c r="AA197" s="578"/>
      <c r="AB197" s="354"/>
      <c r="AC197" s="558"/>
      <c r="AD197" s="194" t="s">
        <v>160</v>
      </c>
      <c r="AE197" s="486"/>
      <c r="AF197" s="489"/>
      <c r="AG197" s="484"/>
      <c r="AH197" s="344" t="s">
        <v>161</v>
      </c>
      <c r="AI197" s="362">
        <v>910</v>
      </c>
      <c r="AJ197" s="363">
        <v>1010</v>
      </c>
      <c r="AK197" s="480"/>
      <c r="AL197" s="566"/>
      <c r="AM197" s="480"/>
      <c r="AN197" s="569"/>
      <c r="AO197" s="558"/>
      <c r="AP197" s="560"/>
      <c r="AQ197" s="480"/>
      <c r="AR197" s="482"/>
      <c r="AS197" s="484"/>
      <c r="AT197" s="856">
        <v>0.02</v>
      </c>
      <c r="AU197" s="858">
        <v>0.03</v>
      </c>
      <c r="AV197" s="554">
        <v>0.05</v>
      </c>
      <c r="AW197" s="526">
        <v>0.06</v>
      </c>
      <c r="AX197" s="848"/>
      <c r="AY197" s="776">
        <v>7.0000000000000007E-2</v>
      </c>
      <c r="AZ197" s="161"/>
      <c r="BA197" s="161"/>
      <c r="BB197" s="152"/>
      <c r="BC197" s="152"/>
      <c r="BD197" s="152"/>
      <c r="BE197" s="152"/>
      <c r="BF197" s="152"/>
      <c r="BG197" s="152"/>
      <c r="BH197" s="152"/>
      <c r="BI197" s="152"/>
      <c r="BJ197" s="152"/>
      <c r="BK197" s="152"/>
      <c r="BL197" s="152"/>
      <c r="BM197" s="152"/>
    </row>
    <row r="198" spans="1:65" s="162" customFormat="1" ht="16.5" customHeight="1">
      <c r="A198" s="498"/>
      <c r="B198" s="501"/>
      <c r="C198" s="549"/>
      <c r="D198" s="221" t="s">
        <v>162</v>
      </c>
      <c r="E198" s="207"/>
      <c r="F198" s="432">
        <v>59820</v>
      </c>
      <c r="G198" s="419" t="s">
        <v>146</v>
      </c>
      <c r="H198" s="433">
        <v>560</v>
      </c>
      <c r="I198" s="434" t="s">
        <v>147</v>
      </c>
      <c r="J198" s="742"/>
      <c r="K198" s="745"/>
      <c r="L198" s="742"/>
      <c r="M198" s="775"/>
      <c r="N198" s="430"/>
      <c r="O198" s="352"/>
      <c r="P198" s="431"/>
      <c r="Q198" s="578"/>
      <c r="R198" s="422"/>
      <c r="S198" s="342">
        <v>247780</v>
      </c>
      <c r="T198" s="480"/>
      <c r="U198" s="343">
        <v>2480</v>
      </c>
      <c r="V198" s="340"/>
      <c r="W198" s="505"/>
      <c r="X198" s="343"/>
      <c r="Y198" s="577"/>
      <c r="Z198" s="352"/>
      <c r="AA198" s="578"/>
      <c r="AB198" s="354"/>
      <c r="AC198" s="558"/>
      <c r="AD198" s="225" t="s">
        <v>163</v>
      </c>
      <c r="AE198" s="487"/>
      <c r="AF198" s="490"/>
      <c r="AG198" s="484"/>
      <c r="AH198" s="345" t="s">
        <v>164</v>
      </c>
      <c r="AI198" s="364">
        <v>950</v>
      </c>
      <c r="AJ198" s="365">
        <v>1040</v>
      </c>
      <c r="AK198" s="480"/>
      <c r="AL198" s="567"/>
      <c r="AM198" s="480"/>
      <c r="AN198" s="570"/>
      <c r="AO198" s="558"/>
      <c r="AP198" s="561"/>
      <c r="AQ198" s="480"/>
      <c r="AR198" s="483"/>
      <c r="AS198" s="484"/>
      <c r="AT198" s="857"/>
      <c r="AU198" s="859"/>
      <c r="AV198" s="555"/>
      <c r="AW198" s="527"/>
      <c r="AX198" s="848"/>
      <c r="AY198" s="777"/>
      <c r="AZ198" s="161"/>
      <c r="BA198" s="161"/>
      <c r="BB198" s="152"/>
      <c r="BC198" s="152"/>
      <c r="BD198" s="152"/>
      <c r="BE198" s="152"/>
      <c r="BF198" s="152"/>
      <c r="BG198" s="152"/>
      <c r="BH198" s="152"/>
      <c r="BI198" s="152"/>
      <c r="BJ198" s="152"/>
      <c r="BK198" s="152"/>
      <c r="BL198" s="152"/>
      <c r="BM198" s="152"/>
    </row>
    <row r="199" spans="1:65" s="162" customFormat="1" ht="16.5" customHeight="1">
      <c r="A199" s="498"/>
      <c r="B199" s="500" t="s">
        <v>195</v>
      </c>
      <c r="C199" s="502" t="s">
        <v>144</v>
      </c>
      <c r="D199" s="206" t="s">
        <v>145</v>
      </c>
      <c r="E199" s="207"/>
      <c r="F199" s="418">
        <v>7520</v>
      </c>
      <c r="G199" s="419" t="s">
        <v>146</v>
      </c>
      <c r="H199" s="420">
        <v>60</v>
      </c>
      <c r="I199" s="421" t="s">
        <v>147</v>
      </c>
      <c r="J199" s="742" t="s">
        <v>146</v>
      </c>
      <c r="K199" s="743">
        <v>1120</v>
      </c>
      <c r="L199" s="742" t="s">
        <v>146</v>
      </c>
      <c r="M199" s="773">
        <v>10</v>
      </c>
      <c r="N199" s="422"/>
      <c r="O199" s="423"/>
      <c r="P199" s="424"/>
      <c r="Q199" s="578"/>
      <c r="R199" s="422"/>
      <c r="S199" s="350"/>
      <c r="T199" s="480"/>
      <c r="U199" s="343"/>
      <c r="V199" s="340"/>
      <c r="W199" s="505"/>
      <c r="X199" s="343"/>
      <c r="Y199" s="577"/>
      <c r="Z199" s="352"/>
      <c r="AA199" s="578"/>
      <c r="AB199" s="354"/>
      <c r="AC199" s="558" t="s">
        <v>146</v>
      </c>
      <c r="AD199" s="213" t="s">
        <v>150</v>
      </c>
      <c r="AE199" s="485">
        <v>600</v>
      </c>
      <c r="AF199" s="488">
        <v>680</v>
      </c>
      <c r="AG199" s="484" t="s">
        <v>146</v>
      </c>
      <c r="AH199" s="341" t="s">
        <v>151</v>
      </c>
      <c r="AI199" s="360">
        <v>1210</v>
      </c>
      <c r="AJ199" s="361">
        <v>1360</v>
      </c>
      <c r="AK199" s="480" t="s">
        <v>146</v>
      </c>
      <c r="AL199" s="565">
        <v>970</v>
      </c>
      <c r="AM199" s="480" t="s">
        <v>148</v>
      </c>
      <c r="AN199" s="568">
        <v>10</v>
      </c>
      <c r="AO199" s="558" t="s">
        <v>152</v>
      </c>
      <c r="AP199" s="559">
        <v>910</v>
      </c>
      <c r="AQ199" s="480" t="s">
        <v>146</v>
      </c>
      <c r="AR199" s="481">
        <v>10</v>
      </c>
      <c r="AS199" s="484" t="s">
        <v>152</v>
      </c>
      <c r="AT199" s="582" t="s">
        <v>154</v>
      </c>
      <c r="AU199" s="851" t="s">
        <v>154</v>
      </c>
      <c r="AV199" s="545" t="s">
        <v>154</v>
      </c>
      <c r="AW199" s="571" t="s">
        <v>154</v>
      </c>
      <c r="AX199" s="848" t="s">
        <v>152</v>
      </c>
      <c r="AY199" s="754" t="s">
        <v>270</v>
      </c>
      <c r="AZ199" s="161"/>
      <c r="BA199" s="161"/>
      <c r="BB199" s="152"/>
      <c r="BC199" s="152"/>
      <c r="BD199" s="152"/>
      <c r="BE199" s="152"/>
      <c r="BF199" s="152"/>
      <c r="BG199" s="152"/>
      <c r="BH199" s="152"/>
      <c r="BI199" s="152"/>
      <c r="BJ199" s="152"/>
      <c r="BK199" s="152"/>
      <c r="BL199" s="152"/>
      <c r="BM199" s="152"/>
    </row>
    <row r="200" spans="1:65" s="162" customFormat="1" ht="16.5" customHeight="1">
      <c r="A200" s="498"/>
      <c r="B200" s="501"/>
      <c r="C200" s="503"/>
      <c r="D200" s="214" t="s">
        <v>155</v>
      </c>
      <c r="E200" s="207"/>
      <c r="F200" s="425">
        <v>10330</v>
      </c>
      <c r="G200" s="419" t="s">
        <v>146</v>
      </c>
      <c r="H200" s="426">
        <v>90</v>
      </c>
      <c r="I200" s="427" t="s">
        <v>147</v>
      </c>
      <c r="J200" s="742"/>
      <c r="K200" s="744"/>
      <c r="L200" s="742"/>
      <c r="M200" s="774"/>
      <c r="N200" s="422" t="s">
        <v>146</v>
      </c>
      <c r="O200" s="428">
        <v>2170</v>
      </c>
      <c r="P200" s="429">
        <v>20</v>
      </c>
      <c r="Q200" s="578"/>
      <c r="R200" s="422"/>
      <c r="S200" s="350"/>
      <c r="T200" s="480"/>
      <c r="U200" s="343"/>
      <c r="V200" s="340"/>
      <c r="W200" s="505"/>
      <c r="X200" s="343"/>
      <c r="Y200" s="577"/>
      <c r="Z200" s="352"/>
      <c r="AA200" s="578"/>
      <c r="AB200" s="354"/>
      <c r="AC200" s="558"/>
      <c r="AD200" s="194" t="s">
        <v>156</v>
      </c>
      <c r="AE200" s="486"/>
      <c r="AF200" s="489"/>
      <c r="AG200" s="484"/>
      <c r="AH200" s="344" t="s">
        <v>157</v>
      </c>
      <c r="AI200" s="362">
        <v>740</v>
      </c>
      <c r="AJ200" s="363">
        <v>830</v>
      </c>
      <c r="AK200" s="480"/>
      <c r="AL200" s="566"/>
      <c r="AM200" s="480"/>
      <c r="AN200" s="569"/>
      <c r="AO200" s="558"/>
      <c r="AP200" s="560"/>
      <c r="AQ200" s="480"/>
      <c r="AR200" s="482"/>
      <c r="AS200" s="484"/>
      <c r="AT200" s="583"/>
      <c r="AU200" s="852"/>
      <c r="AV200" s="546"/>
      <c r="AW200" s="547"/>
      <c r="AX200" s="848"/>
      <c r="AY200" s="755"/>
      <c r="AZ200" s="161"/>
      <c r="BA200" s="161"/>
      <c r="BB200" s="152"/>
      <c r="BC200" s="152"/>
      <c r="BD200" s="152"/>
      <c r="BE200" s="152"/>
      <c r="BF200" s="152"/>
      <c r="BG200" s="152"/>
      <c r="BH200" s="152"/>
      <c r="BI200" s="152"/>
      <c r="BJ200" s="152"/>
      <c r="BK200" s="152"/>
      <c r="BL200" s="152"/>
      <c r="BM200" s="152"/>
    </row>
    <row r="201" spans="1:65" s="162" customFormat="1" ht="16.5" customHeight="1">
      <c r="A201" s="498"/>
      <c r="B201" s="501"/>
      <c r="C201" s="548" t="s">
        <v>158</v>
      </c>
      <c r="D201" s="214" t="s">
        <v>159</v>
      </c>
      <c r="E201" s="207"/>
      <c r="F201" s="425">
        <v>29800</v>
      </c>
      <c r="G201" s="419" t="s">
        <v>146</v>
      </c>
      <c r="H201" s="426">
        <v>260</v>
      </c>
      <c r="I201" s="427" t="s">
        <v>147</v>
      </c>
      <c r="J201" s="742"/>
      <c r="K201" s="744"/>
      <c r="L201" s="742"/>
      <c r="M201" s="774"/>
      <c r="N201" s="430"/>
      <c r="O201" s="352"/>
      <c r="P201" s="431"/>
      <c r="Q201" s="578"/>
      <c r="R201" s="422"/>
      <c r="S201" s="350"/>
      <c r="T201" s="480"/>
      <c r="U201" s="343"/>
      <c r="V201" s="340"/>
      <c r="W201" s="505"/>
      <c r="X201" s="343"/>
      <c r="Y201" s="577"/>
      <c r="Z201" s="352"/>
      <c r="AA201" s="578"/>
      <c r="AB201" s="354"/>
      <c r="AC201" s="558"/>
      <c r="AD201" s="194" t="s">
        <v>160</v>
      </c>
      <c r="AE201" s="486"/>
      <c r="AF201" s="489"/>
      <c r="AG201" s="484"/>
      <c r="AH201" s="344" t="s">
        <v>161</v>
      </c>
      <c r="AI201" s="362">
        <v>830</v>
      </c>
      <c r="AJ201" s="363">
        <v>910</v>
      </c>
      <c r="AK201" s="480"/>
      <c r="AL201" s="566"/>
      <c r="AM201" s="480"/>
      <c r="AN201" s="569"/>
      <c r="AO201" s="558"/>
      <c r="AP201" s="560"/>
      <c r="AQ201" s="480"/>
      <c r="AR201" s="482"/>
      <c r="AS201" s="484"/>
      <c r="AT201" s="856">
        <v>0.02</v>
      </c>
      <c r="AU201" s="858">
        <v>0.03</v>
      </c>
      <c r="AV201" s="554">
        <v>0.05</v>
      </c>
      <c r="AW201" s="526">
        <v>0.06</v>
      </c>
      <c r="AX201" s="848"/>
      <c r="AY201" s="776">
        <v>7.0000000000000007E-2</v>
      </c>
      <c r="AZ201" s="161"/>
      <c r="BA201" s="161"/>
      <c r="BB201" s="152"/>
      <c r="BC201" s="152"/>
      <c r="BD201" s="152"/>
      <c r="BE201" s="152"/>
      <c r="BF201" s="152"/>
      <c r="BG201" s="152"/>
      <c r="BH201" s="152"/>
      <c r="BI201" s="152"/>
      <c r="BJ201" s="152"/>
      <c r="BK201" s="152"/>
      <c r="BL201" s="152"/>
      <c r="BM201" s="152"/>
    </row>
    <row r="202" spans="1:65" s="162" customFormat="1" ht="16.5" customHeight="1">
      <c r="A202" s="498"/>
      <c r="B202" s="501"/>
      <c r="C202" s="549"/>
      <c r="D202" s="221" t="s">
        <v>162</v>
      </c>
      <c r="E202" s="207"/>
      <c r="F202" s="432">
        <v>59810</v>
      </c>
      <c r="G202" s="419" t="s">
        <v>146</v>
      </c>
      <c r="H202" s="433">
        <v>560</v>
      </c>
      <c r="I202" s="434" t="s">
        <v>147</v>
      </c>
      <c r="J202" s="742"/>
      <c r="K202" s="745"/>
      <c r="L202" s="742"/>
      <c r="M202" s="775"/>
      <c r="N202" s="430"/>
      <c r="O202" s="352"/>
      <c r="P202" s="431"/>
      <c r="Q202" s="578"/>
      <c r="R202" s="422"/>
      <c r="S202" s="350"/>
      <c r="T202" s="480"/>
      <c r="U202" s="343"/>
      <c r="V202" s="340"/>
      <c r="W202" s="505"/>
      <c r="X202" s="343"/>
      <c r="Y202" s="577"/>
      <c r="Z202" s="352"/>
      <c r="AA202" s="578"/>
      <c r="AB202" s="354"/>
      <c r="AC202" s="558"/>
      <c r="AD202" s="225" t="s">
        <v>163</v>
      </c>
      <c r="AE202" s="487"/>
      <c r="AF202" s="490"/>
      <c r="AG202" s="484"/>
      <c r="AH202" s="345" t="s">
        <v>164</v>
      </c>
      <c r="AI202" s="364">
        <v>830</v>
      </c>
      <c r="AJ202" s="365">
        <v>950</v>
      </c>
      <c r="AK202" s="480"/>
      <c r="AL202" s="567"/>
      <c r="AM202" s="480"/>
      <c r="AN202" s="570"/>
      <c r="AO202" s="558"/>
      <c r="AP202" s="561"/>
      <c r="AQ202" s="480"/>
      <c r="AR202" s="483"/>
      <c r="AS202" s="484"/>
      <c r="AT202" s="857"/>
      <c r="AU202" s="859"/>
      <c r="AV202" s="555"/>
      <c r="AW202" s="527"/>
      <c r="AX202" s="848"/>
      <c r="AY202" s="777"/>
      <c r="AZ202" s="161"/>
      <c r="BA202" s="161"/>
      <c r="BB202" s="152"/>
      <c r="BC202" s="152"/>
      <c r="BD202" s="152"/>
      <c r="BE202" s="152"/>
      <c r="BF202" s="152"/>
      <c r="BG202" s="152"/>
      <c r="BH202" s="152"/>
      <c r="BI202" s="152"/>
      <c r="BJ202" s="152"/>
      <c r="BK202" s="152"/>
      <c r="BL202" s="152"/>
      <c r="BM202" s="152"/>
    </row>
    <row r="203" spans="1:65" s="162" customFormat="1" ht="16.5" customHeight="1">
      <c r="A203" s="498"/>
      <c r="B203" s="500" t="s">
        <v>196</v>
      </c>
      <c r="C203" s="502" t="s">
        <v>144</v>
      </c>
      <c r="D203" s="206" t="s">
        <v>145</v>
      </c>
      <c r="E203" s="207"/>
      <c r="F203" s="418">
        <v>7360</v>
      </c>
      <c r="G203" s="419" t="s">
        <v>146</v>
      </c>
      <c r="H203" s="420">
        <v>60</v>
      </c>
      <c r="I203" s="421" t="s">
        <v>147</v>
      </c>
      <c r="J203" s="742" t="s">
        <v>146</v>
      </c>
      <c r="K203" s="743">
        <v>1050</v>
      </c>
      <c r="L203" s="742" t="s">
        <v>146</v>
      </c>
      <c r="M203" s="773">
        <v>10</v>
      </c>
      <c r="N203" s="422"/>
      <c r="O203" s="423"/>
      <c r="P203" s="424"/>
      <c r="Q203" s="578"/>
      <c r="R203" s="422"/>
      <c r="S203" s="350"/>
      <c r="T203" s="480"/>
      <c r="U203" s="343"/>
      <c r="V203" s="340"/>
      <c r="W203" s="505"/>
      <c r="X203" s="343"/>
      <c r="Y203" s="577"/>
      <c r="Z203" s="352"/>
      <c r="AA203" s="578"/>
      <c r="AB203" s="354"/>
      <c r="AC203" s="558" t="s">
        <v>146</v>
      </c>
      <c r="AD203" s="213" t="s">
        <v>150</v>
      </c>
      <c r="AE203" s="485">
        <v>660</v>
      </c>
      <c r="AF203" s="488">
        <v>730</v>
      </c>
      <c r="AG203" s="484" t="s">
        <v>146</v>
      </c>
      <c r="AH203" s="341" t="s">
        <v>151</v>
      </c>
      <c r="AI203" s="360">
        <v>1360</v>
      </c>
      <c r="AJ203" s="361">
        <v>1510</v>
      </c>
      <c r="AK203" s="480" t="s">
        <v>146</v>
      </c>
      <c r="AL203" s="565">
        <v>910</v>
      </c>
      <c r="AM203" s="480" t="s">
        <v>148</v>
      </c>
      <c r="AN203" s="568">
        <v>10</v>
      </c>
      <c r="AO203" s="558" t="s">
        <v>152</v>
      </c>
      <c r="AP203" s="559">
        <v>860</v>
      </c>
      <c r="AQ203" s="480" t="s">
        <v>146</v>
      </c>
      <c r="AR203" s="481">
        <v>10</v>
      </c>
      <c r="AS203" s="484" t="s">
        <v>152</v>
      </c>
      <c r="AT203" s="582" t="s">
        <v>154</v>
      </c>
      <c r="AU203" s="851" t="s">
        <v>154</v>
      </c>
      <c r="AV203" s="545" t="s">
        <v>154</v>
      </c>
      <c r="AW203" s="571" t="s">
        <v>154</v>
      </c>
      <c r="AX203" s="848" t="s">
        <v>152</v>
      </c>
      <c r="AY203" s="754" t="s">
        <v>270</v>
      </c>
      <c r="AZ203" s="161"/>
      <c r="BA203" s="161"/>
      <c r="BB203" s="152"/>
      <c r="BC203" s="152"/>
      <c r="BD203" s="152"/>
      <c r="BE203" s="152"/>
      <c r="BF203" s="152"/>
      <c r="BG203" s="152"/>
      <c r="BH203" s="152"/>
      <c r="BI203" s="152"/>
      <c r="BJ203" s="152"/>
      <c r="BK203" s="152"/>
      <c r="BL203" s="152"/>
      <c r="BM203" s="152"/>
    </row>
    <row r="204" spans="1:65" s="162" customFormat="1" ht="16.5" customHeight="1">
      <c r="A204" s="498"/>
      <c r="B204" s="501"/>
      <c r="C204" s="503"/>
      <c r="D204" s="214" t="s">
        <v>155</v>
      </c>
      <c r="E204" s="207"/>
      <c r="F204" s="425">
        <v>10140</v>
      </c>
      <c r="G204" s="419" t="s">
        <v>146</v>
      </c>
      <c r="H204" s="426">
        <v>80</v>
      </c>
      <c r="I204" s="427" t="s">
        <v>147</v>
      </c>
      <c r="J204" s="742"/>
      <c r="K204" s="744"/>
      <c r="L204" s="742"/>
      <c r="M204" s="774"/>
      <c r="N204" s="422" t="s">
        <v>146</v>
      </c>
      <c r="O204" s="428">
        <v>2170</v>
      </c>
      <c r="P204" s="429">
        <v>20</v>
      </c>
      <c r="Q204" s="578"/>
      <c r="R204" s="422"/>
      <c r="S204" s="350"/>
      <c r="T204" s="480"/>
      <c r="U204" s="343"/>
      <c r="V204" s="340"/>
      <c r="W204" s="505"/>
      <c r="X204" s="343"/>
      <c r="Y204" s="577"/>
      <c r="Z204" s="352"/>
      <c r="AA204" s="578"/>
      <c r="AB204" s="354"/>
      <c r="AC204" s="558"/>
      <c r="AD204" s="194" t="s">
        <v>156</v>
      </c>
      <c r="AE204" s="486"/>
      <c r="AF204" s="489"/>
      <c r="AG204" s="484"/>
      <c r="AH204" s="344" t="s">
        <v>157</v>
      </c>
      <c r="AI204" s="362">
        <v>830</v>
      </c>
      <c r="AJ204" s="363">
        <v>950</v>
      </c>
      <c r="AK204" s="480"/>
      <c r="AL204" s="566"/>
      <c r="AM204" s="480"/>
      <c r="AN204" s="569"/>
      <c r="AO204" s="558"/>
      <c r="AP204" s="560"/>
      <c r="AQ204" s="480"/>
      <c r="AR204" s="482"/>
      <c r="AS204" s="484"/>
      <c r="AT204" s="583"/>
      <c r="AU204" s="852"/>
      <c r="AV204" s="546"/>
      <c r="AW204" s="547"/>
      <c r="AX204" s="848"/>
      <c r="AY204" s="755"/>
      <c r="AZ204" s="161"/>
      <c r="BA204" s="161"/>
      <c r="BB204" s="152"/>
      <c r="BC204" s="152"/>
      <c r="BD204" s="152"/>
      <c r="BE204" s="152"/>
      <c r="BF204" s="152"/>
      <c r="BG204" s="152"/>
      <c r="BH204" s="152"/>
      <c r="BI204" s="152"/>
      <c r="BJ204" s="152"/>
      <c r="BK204" s="152"/>
      <c r="BL204" s="152"/>
      <c r="BM204" s="152"/>
    </row>
    <row r="205" spans="1:65" s="162" customFormat="1" ht="16.5" customHeight="1">
      <c r="A205" s="498"/>
      <c r="B205" s="501"/>
      <c r="C205" s="548" t="s">
        <v>158</v>
      </c>
      <c r="D205" s="214" t="s">
        <v>159</v>
      </c>
      <c r="E205" s="207"/>
      <c r="F205" s="425">
        <v>29570</v>
      </c>
      <c r="G205" s="419" t="s">
        <v>146</v>
      </c>
      <c r="H205" s="426">
        <v>260</v>
      </c>
      <c r="I205" s="427" t="s">
        <v>147</v>
      </c>
      <c r="J205" s="742"/>
      <c r="K205" s="744"/>
      <c r="L205" s="742"/>
      <c r="M205" s="774"/>
      <c r="N205" s="430"/>
      <c r="O205" s="352"/>
      <c r="P205" s="431"/>
      <c r="Q205" s="578"/>
      <c r="R205" s="422"/>
      <c r="S205" s="342"/>
      <c r="T205" s="480"/>
      <c r="U205" s="343"/>
      <c r="V205" s="340"/>
      <c r="W205" s="505"/>
      <c r="X205" s="343"/>
      <c r="Y205" s="577"/>
      <c r="Z205" s="352"/>
      <c r="AA205" s="578"/>
      <c r="AB205" s="354"/>
      <c r="AC205" s="558"/>
      <c r="AD205" s="194" t="s">
        <v>160</v>
      </c>
      <c r="AE205" s="486"/>
      <c r="AF205" s="489"/>
      <c r="AG205" s="484"/>
      <c r="AH205" s="344" t="s">
        <v>161</v>
      </c>
      <c r="AI205" s="362">
        <v>910</v>
      </c>
      <c r="AJ205" s="363">
        <v>1010</v>
      </c>
      <c r="AK205" s="480"/>
      <c r="AL205" s="566"/>
      <c r="AM205" s="480"/>
      <c r="AN205" s="569"/>
      <c r="AO205" s="558"/>
      <c r="AP205" s="560"/>
      <c r="AQ205" s="480"/>
      <c r="AR205" s="482"/>
      <c r="AS205" s="484"/>
      <c r="AT205" s="856">
        <v>0.02</v>
      </c>
      <c r="AU205" s="858">
        <v>0.03</v>
      </c>
      <c r="AV205" s="554">
        <v>0.05</v>
      </c>
      <c r="AW205" s="526">
        <v>0.06</v>
      </c>
      <c r="AX205" s="848"/>
      <c r="AY205" s="776">
        <v>7.0000000000000007E-2</v>
      </c>
      <c r="AZ205" s="161"/>
      <c r="BA205" s="161"/>
      <c r="BB205" s="152"/>
      <c r="BC205" s="152"/>
      <c r="BD205" s="152"/>
      <c r="BE205" s="152"/>
      <c r="BF205" s="152"/>
      <c r="BG205" s="152"/>
      <c r="BH205" s="152"/>
      <c r="BI205" s="152"/>
      <c r="BJ205" s="152"/>
      <c r="BK205" s="152"/>
      <c r="BL205" s="152"/>
      <c r="BM205" s="152"/>
    </row>
    <row r="206" spans="1:65" s="162" customFormat="1" ht="16.5" customHeight="1">
      <c r="A206" s="498"/>
      <c r="B206" s="501"/>
      <c r="C206" s="549"/>
      <c r="D206" s="221" t="s">
        <v>162</v>
      </c>
      <c r="E206" s="207"/>
      <c r="F206" s="432">
        <v>59540</v>
      </c>
      <c r="G206" s="419" t="s">
        <v>146</v>
      </c>
      <c r="H206" s="433">
        <v>550</v>
      </c>
      <c r="I206" s="434" t="s">
        <v>147</v>
      </c>
      <c r="J206" s="742"/>
      <c r="K206" s="745"/>
      <c r="L206" s="742"/>
      <c r="M206" s="775"/>
      <c r="N206" s="430"/>
      <c r="O206" s="352"/>
      <c r="P206" s="431"/>
      <c r="Q206" s="578"/>
      <c r="R206" s="422"/>
      <c r="S206" s="342"/>
      <c r="T206" s="480"/>
      <c r="U206" s="343"/>
      <c r="V206" s="340"/>
      <c r="W206" s="505"/>
      <c r="X206" s="343"/>
      <c r="Y206" s="577"/>
      <c r="Z206" s="352"/>
      <c r="AA206" s="578"/>
      <c r="AB206" s="354"/>
      <c r="AC206" s="558"/>
      <c r="AD206" s="225" t="s">
        <v>163</v>
      </c>
      <c r="AE206" s="487"/>
      <c r="AF206" s="490"/>
      <c r="AG206" s="484"/>
      <c r="AH206" s="345" t="s">
        <v>164</v>
      </c>
      <c r="AI206" s="364">
        <v>950</v>
      </c>
      <c r="AJ206" s="365">
        <v>1040</v>
      </c>
      <c r="AK206" s="480"/>
      <c r="AL206" s="567"/>
      <c r="AM206" s="480"/>
      <c r="AN206" s="570"/>
      <c r="AO206" s="558"/>
      <c r="AP206" s="561"/>
      <c r="AQ206" s="480"/>
      <c r="AR206" s="483"/>
      <c r="AS206" s="484"/>
      <c r="AT206" s="857"/>
      <c r="AU206" s="859"/>
      <c r="AV206" s="555"/>
      <c r="AW206" s="527"/>
      <c r="AX206" s="848"/>
      <c r="AY206" s="777"/>
      <c r="AZ206" s="161"/>
      <c r="BA206" s="161"/>
      <c r="BB206" s="152"/>
      <c r="BC206" s="152"/>
      <c r="BD206" s="152"/>
      <c r="BE206" s="152"/>
      <c r="BF206" s="152"/>
      <c r="BG206" s="152"/>
      <c r="BH206" s="152"/>
      <c r="BI206" s="152"/>
      <c r="BJ206" s="152"/>
      <c r="BK206" s="152"/>
      <c r="BL206" s="152"/>
      <c r="BM206" s="152"/>
    </row>
    <row r="207" spans="1:65" s="162" customFormat="1" ht="16.5" customHeight="1">
      <c r="A207" s="498"/>
      <c r="B207" s="542" t="s">
        <v>197</v>
      </c>
      <c r="C207" s="502" t="s">
        <v>144</v>
      </c>
      <c r="D207" s="206" t="s">
        <v>145</v>
      </c>
      <c r="E207" s="207"/>
      <c r="F207" s="418">
        <v>7210</v>
      </c>
      <c r="G207" s="419" t="s">
        <v>146</v>
      </c>
      <c r="H207" s="420">
        <v>60</v>
      </c>
      <c r="I207" s="421" t="s">
        <v>147</v>
      </c>
      <c r="J207" s="742" t="s">
        <v>146</v>
      </c>
      <c r="K207" s="743">
        <v>990</v>
      </c>
      <c r="L207" s="742" t="s">
        <v>146</v>
      </c>
      <c r="M207" s="773">
        <v>10</v>
      </c>
      <c r="N207" s="422"/>
      <c r="O207" s="423"/>
      <c r="P207" s="424"/>
      <c r="Q207" s="578"/>
      <c r="R207" s="422"/>
      <c r="S207" s="342"/>
      <c r="T207" s="480"/>
      <c r="U207" s="343"/>
      <c r="V207" s="340"/>
      <c r="W207" s="505"/>
      <c r="X207" s="343"/>
      <c r="Y207" s="577"/>
      <c r="Z207" s="352"/>
      <c r="AA207" s="578"/>
      <c r="AB207" s="354"/>
      <c r="AC207" s="558" t="s">
        <v>146</v>
      </c>
      <c r="AD207" s="213" t="s">
        <v>150</v>
      </c>
      <c r="AE207" s="485">
        <v>630</v>
      </c>
      <c r="AF207" s="488">
        <v>680</v>
      </c>
      <c r="AG207" s="484" t="s">
        <v>146</v>
      </c>
      <c r="AH207" s="341" t="s">
        <v>151</v>
      </c>
      <c r="AI207" s="360">
        <v>1210</v>
      </c>
      <c r="AJ207" s="361">
        <v>1360</v>
      </c>
      <c r="AK207" s="480" t="s">
        <v>146</v>
      </c>
      <c r="AL207" s="565">
        <v>860</v>
      </c>
      <c r="AM207" s="480" t="s">
        <v>148</v>
      </c>
      <c r="AN207" s="568">
        <v>10</v>
      </c>
      <c r="AO207" s="558" t="s">
        <v>152</v>
      </c>
      <c r="AP207" s="559">
        <v>810</v>
      </c>
      <c r="AQ207" s="480" t="s">
        <v>146</v>
      </c>
      <c r="AR207" s="481">
        <v>10</v>
      </c>
      <c r="AS207" s="484" t="s">
        <v>152</v>
      </c>
      <c r="AT207" s="582" t="s">
        <v>154</v>
      </c>
      <c r="AU207" s="851" t="s">
        <v>154</v>
      </c>
      <c r="AV207" s="545" t="s">
        <v>154</v>
      </c>
      <c r="AW207" s="571" t="s">
        <v>154</v>
      </c>
      <c r="AX207" s="848" t="s">
        <v>152</v>
      </c>
      <c r="AY207" s="754" t="s">
        <v>270</v>
      </c>
      <c r="AZ207" s="161"/>
      <c r="BA207" s="161"/>
      <c r="BB207" s="152"/>
      <c r="BC207" s="152"/>
      <c r="BD207" s="152"/>
      <c r="BE207" s="152"/>
      <c r="BF207" s="152"/>
      <c r="BG207" s="152"/>
      <c r="BH207" s="152"/>
      <c r="BI207" s="152"/>
      <c r="BJ207" s="152"/>
      <c r="BK207" s="152"/>
      <c r="BL207" s="152"/>
      <c r="BM207" s="152"/>
    </row>
    <row r="208" spans="1:65" s="162" customFormat="1" ht="16.5" customHeight="1">
      <c r="A208" s="498"/>
      <c r="B208" s="501"/>
      <c r="C208" s="503"/>
      <c r="D208" s="214" t="s">
        <v>155</v>
      </c>
      <c r="E208" s="207"/>
      <c r="F208" s="425">
        <v>9970</v>
      </c>
      <c r="G208" s="419" t="s">
        <v>146</v>
      </c>
      <c r="H208" s="426">
        <v>80</v>
      </c>
      <c r="I208" s="427" t="s">
        <v>147</v>
      </c>
      <c r="J208" s="742"/>
      <c r="K208" s="744"/>
      <c r="L208" s="742"/>
      <c r="M208" s="774"/>
      <c r="N208" s="422" t="s">
        <v>146</v>
      </c>
      <c r="O208" s="428">
        <v>2170</v>
      </c>
      <c r="P208" s="429">
        <v>20</v>
      </c>
      <c r="Q208" s="578"/>
      <c r="R208" s="422"/>
      <c r="S208" s="342"/>
      <c r="T208" s="480"/>
      <c r="U208" s="343"/>
      <c r="V208" s="340"/>
      <c r="W208" s="505"/>
      <c r="X208" s="343"/>
      <c r="Y208" s="577"/>
      <c r="Z208" s="352"/>
      <c r="AA208" s="578"/>
      <c r="AB208" s="354"/>
      <c r="AC208" s="558"/>
      <c r="AD208" s="194" t="s">
        <v>156</v>
      </c>
      <c r="AE208" s="486"/>
      <c r="AF208" s="489"/>
      <c r="AG208" s="484"/>
      <c r="AH208" s="344" t="s">
        <v>157</v>
      </c>
      <c r="AI208" s="362">
        <v>740</v>
      </c>
      <c r="AJ208" s="363">
        <v>830</v>
      </c>
      <c r="AK208" s="480"/>
      <c r="AL208" s="566"/>
      <c r="AM208" s="480"/>
      <c r="AN208" s="569"/>
      <c r="AO208" s="558"/>
      <c r="AP208" s="560"/>
      <c r="AQ208" s="480"/>
      <c r="AR208" s="482"/>
      <c r="AS208" s="484"/>
      <c r="AT208" s="583"/>
      <c r="AU208" s="852"/>
      <c r="AV208" s="546"/>
      <c r="AW208" s="547"/>
      <c r="AX208" s="848"/>
      <c r="AY208" s="755"/>
      <c r="AZ208" s="161"/>
      <c r="BA208" s="161"/>
      <c r="BB208" s="152"/>
      <c r="BC208" s="152"/>
      <c r="BD208" s="152"/>
      <c r="BE208" s="152"/>
      <c r="BF208" s="152"/>
      <c r="BG208" s="152"/>
      <c r="BH208" s="152"/>
      <c r="BI208" s="152"/>
      <c r="BJ208" s="152"/>
      <c r="BK208" s="152"/>
      <c r="BL208" s="152"/>
      <c r="BM208" s="152"/>
    </row>
    <row r="209" spans="1:65" s="162" customFormat="1" ht="16.5" customHeight="1">
      <c r="A209" s="498"/>
      <c r="B209" s="501"/>
      <c r="C209" s="548" t="s">
        <v>158</v>
      </c>
      <c r="D209" s="214" t="s">
        <v>159</v>
      </c>
      <c r="E209" s="207"/>
      <c r="F209" s="425">
        <v>29350</v>
      </c>
      <c r="G209" s="419" t="s">
        <v>146</v>
      </c>
      <c r="H209" s="426">
        <v>260</v>
      </c>
      <c r="I209" s="427" t="s">
        <v>147</v>
      </c>
      <c r="J209" s="742"/>
      <c r="K209" s="744"/>
      <c r="L209" s="742"/>
      <c r="M209" s="774"/>
      <c r="N209" s="430"/>
      <c r="O209" s="352"/>
      <c r="P209" s="431"/>
      <c r="Q209" s="578"/>
      <c r="R209" s="422"/>
      <c r="S209" s="342"/>
      <c r="T209" s="480"/>
      <c r="U209" s="343"/>
      <c r="V209" s="340"/>
      <c r="W209" s="505"/>
      <c r="X209" s="343"/>
      <c r="Y209" s="577"/>
      <c r="Z209" s="352"/>
      <c r="AA209" s="578"/>
      <c r="AB209" s="354"/>
      <c r="AC209" s="558"/>
      <c r="AD209" s="194" t="s">
        <v>160</v>
      </c>
      <c r="AE209" s="486"/>
      <c r="AF209" s="489"/>
      <c r="AG209" s="484"/>
      <c r="AH209" s="344" t="s">
        <v>161</v>
      </c>
      <c r="AI209" s="362">
        <v>830</v>
      </c>
      <c r="AJ209" s="363">
        <v>910</v>
      </c>
      <c r="AK209" s="480"/>
      <c r="AL209" s="566"/>
      <c r="AM209" s="480"/>
      <c r="AN209" s="569"/>
      <c r="AO209" s="558"/>
      <c r="AP209" s="560"/>
      <c r="AQ209" s="480"/>
      <c r="AR209" s="482"/>
      <c r="AS209" s="484"/>
      <c r="AT209" s="856">
        <v>0.02</v>
      </c>
      <c r="AU209" s="858">
        <v>0.03</v>
      </c>
      <c r="AV209" s="554">
        <v>0.05</v>
      </c>
      <c r="AW209" s="526">
        <v>0.06</v>
      </c>
      <c r="AX209" s="848"/>
      <c r="AY209" s="776">
        <v>7.0000000000000007E-2</v>
      </c>
      <c r="AZ209" s="161"/>
      <c r="BA209" s="161"/>
      <c r="BB209" s="152"/>
      <c r="BC209" s="152"/>
      <c r="BD209" s="152"/>
      <c r="BE209" s="152"/>
      <c r="BF209" s="152"/>
      <c r="BG209" s="152"/>
      <c r="BH209" s="152"/>
      <c r="BI209" s="152"/>
      <c r="BJ209" s="152"/>
      <c r="BK209" s="152"/>
      <c r="BL209" s="152"/>
      <c r="BM209" s="152"/>
    </row>
    <row r="210" spans="1:65" s="162" customFormat="1" ht="16.5" customHeight="1">
      <c r="A210" s="499"/>
      <c r="B210" s="501"/>
      <c r="C210" s="549"/>
      <c r="D210" s="221" t="s">
        <v>162</v>
      </c>
      <c r="E210" s="207"/>
      <c r="F210" s="432">
        <v>59290</v>
      </c>
      <c r="G210" s="419" t="s">
        <v>146</v>
      </c>
      <c r="H210" s="433">
        <v>550</v>
      </c>
      <c r="I210" s="434" t="s">
        <v>147</v>
      </c>
      <c r="J210" s="742"/>
      <c r="K210" s="745"/>
      <c r="L210" s="742"/>
      <c r="M210" s="775"/>
      <c r="N210" s="430"/>
      <c r="O210" s="352"/>
      <c r="P210" s="431"/>
      <c r="Q210" s="578"/>
      <c r="R210" s="422"/>
      <c r="S210" s="356"/>
      <c r="T210" s="480"/>
      <c r="U210" s="357"/>
      <c r="V210" s="340"/>
      <c r="W210" s="505"/>
      <c r="X210" s="357"/>
      <c r="Y210" s="577"/>
      <c r="Z210" s="358"/>
      <c r="AA210" s="578"/>
      <c r="AB210" s="359"/>
      <c r="AC210" s="558"/>
      <c r="AD210" s="225" t="s">
        <v>163</v>
      </c>
      <c r="AE210" s="487"/>
      <c r="AF210" s="490"/>
      <c r="AG210" s="484"/>
      <c r="AH210" s="345" t="s">
        <v>164</v>
      </c>
      <c r="AI210" s="364">
        <v>830</v>
      </c>
      <c r="AJ210" s="365">
        <v>950</v>
      </c>
      <c r="AK210" s="480"/>
      <c r="AL210" s="567"/>
      <c r="AM210" s="480"/>
      <c r="AN210" s="570"/>
      <c r="AO210" s="558"/>
      <c r="AP210" s="561"/>
      <c r="AQ210" s="480"/>
      <c r="AR210" s="483"/>
      <c r="AS210" s="484"/>
      <c r="AT210" s="857"/>
      <c r="AU210" s="859"/>
      <c r="AV210" s="555"/>
      <c r="AW210" s="527"/>
      <c r="AX210" s="848"/>
      <c r="AY210" s="777"/>
      <c r="AZ210" s="161"/>
      <c r="BA210" s="161"/>
      <c r="BB210" s="152"/>
      <c r="BC210" s="152"/>
      <c r="BD210" s="152"/>
      <c r="BE210" s="152"/>
      <c r="BF210" s="152"/>
      <c r="BG210" s="152"/>
      <c r="BH210" s="152"/>
      <c r="BI210" s="152"/>
      <c r="BJ210" s="152"/>
      <c r="BK210" s="152"/>
      <c r="BL210" s="152"/>
      <c r="BM210" s="152"/>
    </row>
    <row r="211" spans="1:65" s="157" customFormat="1" ht="16.5" customHeight="1">
      <c r="A211" s="476" t="s">
        <v>200</v>
      </c>
      <c r="B211" s="542" t="s">
        <v>143</v>
      </c>
      <c r="C211" s="502" t="s">
        <v>144</v>
      </c>
      <c r="D211" s="206" t="s">
        <v>145</v>
      </c>
      <c r="E211" s="207"/>
      <c r="F211" s="418">
        <v>25750</v>
      </c>
      <c r="G211" s="419" t="s">
        <v>146</v>
      </c>
      <c r="H211" s="420">
        <v>240</v>
      </c>
      <c r="I211" s="421" t="s">
        <v>147</v>
      </c>
      <c r="J211" s="742" t="s">
        <v>146</v>
      </c>
      <c r="K211" s="743">
        <v>8710</v>
      </c>
      <c r="L211" s="742" t="s">
        <v>146</v>
      </c>
      <c r="M211" s="773">
        <v>90</v>
      </c>
      <c r="N211" s="422"/>
      <c r="O211" s="423"/>
      <c r="P211" s="424"/>
      <c r="Q211" s="578" t="s">
        <v>148</v>
      </c>
      <c r="R211" s="422"/>
      <c r="S211" s="338"/>
      <c r="T211" s="480" t="s">
        <v>146</v>
      </c>
      <c r="U211" s="339"/>
      <c r="V211" s="340"/>
      <c r="W211" s="505" t="s">
        <v>149</v>
      </c>
      <c r="X211" s="339"/>
      <c r="Y211" s="480" t="s">
        <v>146</v>
      </c>
      <c r="Z211" s="478">
        <v>8160</v>
      </c>
      <c r="AA211" s="480" t="s">
        <v>146</v>
      </c>
      <c r="AB211" s="481">
        <v>80</v>
      </c>
      <c r="AC211" s="484" t="s">
        <v>146</v>
      </c>
      <c r="AD211" s="213" t="s">
        <v>150</v>
      </c>
      <c r="AE211" s="485">
        <v>1990</v>
      </c>
      <c r="AF211" s="488">
        <v>2190</v>
      </c>
      <c r="AG211" s="484" t="s">
        <v>146</v>
      </c>
      <c r="AH211" s="341" t="s">
        <v>151</v>
      </c>
      <c r="AI211" s="360">
        <v>3980</v>
      </c>
      <c r="AJ211" s="361">
        <v>4440</v>
      </c>
      <c r="AK211" s="480" t="s">
        <v>146</v>
      </c>
      <c r="AL211" s="565">
        <v>7570</v>
      </c>
      <c r="AM211" s="480" t="s">
        <v>148</v>
      </c>
      <c r="AN211" s="568">
        <v>70</v>
      </c>
      <c r="AO211" s="558" t="s">
        <v>152</v>
      </c>
      <c r="AP211" s="559">
        <v>7170</v>
      </c>
      <c r="AQ211" s="480" t="s">
        <v>146</v>
      </c>
      <c r="AR211" s="481">
        <v>70</v>
      </c>
      <c r="AS211" s="484" t="s">
        <v>152</v>
      </c>
      <c r="AT211" s="582" t="s">
        <v>154</v>
      </c>
      <c r="AU211" s="851" t="s">
        <v>154</v>
      </c>
      <c r="AV211" s="545" t="s">
        <v>154</v>
      </c>
      <c r="AW211" s="571" t="s">
        <v>154</v>
      </c>
      <c r="AX211" s="848" t="s">
        <v>152</v>
      </c>
      <c r="AY211" s="754" t="s">
        <v>270</v>
      </c>
      <c r="AZ211" s="161"/>
      <c r="BA211" s="161"/>
      <c r="BB211" s="152"/>
      <c r="BC211" s="152"/>
      <c r="BD211" s="152"/>
      <c r="BE211" s="152"/>
      <c r="BF211" s="152"/>
      <c r="BG211" s="152"/>
      <c r="BH211" s="152"/>
      <c r="BI211" s="152"/>
      <c r="BJ211" s="152"/>
      <c r="BK211" s="152"/>
      <c r="BL211" s="152"/>
      <c r="BM211" s="152"/>
    </row>
    <row r="212" spans="1:65" s="157" customFormat="1" ht="16.5" customHeight="1">
      <c r="A212" s="498"/>
      <c r="B212" s="501"/>
      <c r="C212" s="503"/>
      <c r="D212" s="214" t="s">
        <v>155</v>
      </c>
      <c r="E212" s="207"/>
      <c r="F212" s="425">
        <v>31030</v>
      </c>
      <c r="G212" s="419" t="s">
        <v>146</v>
      </c>
      <c r="H212" s="426">
        <v>290</v>
      </c>
      <c r="I212" s="427" t="s">
        <v>147</v>
      </c>
      <c r="J212" s="742"/>
      <c r="K212" s="744"/>
      <c r="L212" s="742"/>
      <c r="M212" s="774"/>
      <c r="N212" s="422" t="s">
        <v>146</v>
      </c>
      <c r="O212" s="428">
        <v>2120</v>
      </c>
      <c r="P212" s="429">
        <v>20</v>
      </c>
      <c r="Q212" s="578"/>
      <c r="R212" s="422"/>
      <c r="S212" s="342"/>
      <c r="T212" s="480"/>
      <c r="U212" s="343"/>
      <c r="V212" s="340"/>
      <c r="W212" s="505"/>
      <c r="X212" s="343"/>
      <c r="Y212" s="480"/>
      <c r="Z212" s="479"/>
      <c r="AA212" s="480"/>
      <c r="AB212" s="482"/>
      <c r="AC212" s="484"/>
      <c r="AD212" s="194" t="s">
        <v>156</v>
      </c>
      <c r="AE212" s="486"/>
      <c r="AF212" s="489"/>
      <c r="AG212" s="484"/>
      <c r="AH212" s="344" t="s">
        <v>157</v>
      </c>
      <c r="AI212" s="362">
        <v>2490</v>
      </c>
      <c r="AJ212" s="363">
        <v>2780</v>
      </c>
      <c r="AK212" s="480"/>
      <c r="AL212" s="566"/>
      <c r="AM212" s="480"/>
      <c r="AN212" s="569"/>
      <c r="AO212" s="558"/>
      <c r="AP212" s="560"/>
      <c r="AQ212" s="480"/>
      <c r="AR212" s="482"/>
      <c r="AS212" s="484"/>
      <c r="AT212" s="583"/>
      <c r="AU212" s="852"/>
      <c r="AV212" s="546"/>
      <c r="AW212" s="547"/>
      <c r="AX212" s="848"/>
      <c r="AY212" s="755"/>
      <c r="AZ212" s="161"/>
      <c r="BA212" s="161"/>
      <c r="BB212" s="152"/>
      <c r="BC212" s="152"/>
      <c r="BD212" s="152"/>
      <c r="BE212" s="152"/>
      <c r="BF212" s="152"/>
      <c r="BG212" s="152"/>
      <c r="BH212" s="152"/>
      <c r="BI212" s="152"/>
      <c r="BJ212" s="152"/>
      <c r="BK212" s="152"/>
      <c r="BL212" s="152"/>
      <c r="BM212" s="152"/>
    </row>
    <row r="213" spans="1:65" s="157" customFormat="1" ht="16.5" customHeight="1">
      <c r="A213" s="498"/>
      <c r="B213" s="501"/>
      <c r="C213" s="548" t="s">
        <v>158</v>
      </c>
      <c r="D213" s="214" t="s">
        <v>159</v>
      </c>
      <c r="E213" s="207"/>
      <c r="F213" s="425">
        <v>55730</v>
      </c>
      <c r="G213" s="419" t="s">
        <v>146</v>
      </c>
      <c r="H213" s="426">
        <v>520</v>
      </c>
      <c r="I213" s="427" t="s">
        <v>147</v>
      </c>
      <c r="J213" s="742"/>
      <c r="K213" s="744"/>
      <c r="L213" s="742"/>
      <c r="M213" s="774"/>
      <c r="N213" s="430"/>
      <c r="O213" s="352"/>
      <c r="P213" s="431"/>
      <c r="Q213" s="578"/>
      <c r="R213" s="422"/>
      <c r="S213" s="342"/>
      <c r="T213" s="480"/>
      <c r="U213" s="343"/>
      <c r="V213" s="340"/>
      <c r="W213" s="505"/>
      <c r="X213" s="343"/>
      <c r="Y213" s="480" t="s">
        <v>146</v>
      </c>
      <c r="Z213" s="550">
        <v>10940</v>
      </c>
      <c r="AA213" s="480"/>
      <c r="AB213" s="482"/>
      <c r="AC213" s="484"/>
      <c r="AD213" s="194" t="s">
        <v>160</v>
      </c>
      <c r="AE213" s="486"/>
      <c r="AF213" s="489"/>
      <c r="AG213" s="484"/>
      <c r="AH213" s="344" t="s">
        <v>161</v>
      </c>
      <c r="AI213" s="362">
        <v>2750</v>
      </c>
      <c r="AJ213" s="363">
        <v>3040</v>
      </c>
      <c r="AK213" s="480"/>
      <c r="AL213" s="566"/>
      <c r="AM213" s="480"/>
      <c r="AN213" s="569"/>
      <c r="AO213" s="558"/>
      <c r="AP213" s="560"/>
      <c r="AQ213" s="480"/>
      <c r="AR213" s="482"/>
      <c r="AS213" s="484"/>
      <c r="AT213" s="856">
        <v>0.01</v>
      </c>
      <c r="AU213" s="858">
        <v>0.03</v>
      </c>
      <c r="AV213" s="554">
        <v>0.04</v>
      </c>
      <c r="AW213" s="526">
        <v>0.05</v>
      </c>
      <c r="AX213" s="848"/>
      <c r="AY213" s="776">
        <v>0.06</v>
      </c>
      <c r="AZ213" s="161"/>
      <c r="BA213" s="161"/>
      <c r="BB213" s="152"/>
      <c r="BC213" s="152"/>
      <c r="BD213" s="152"/>
      <c r="BE213" s="152"/>
      <c r="BF213" s="152"/>
      <c r="BG213" s="152"/>
      <c r="BH213" s="152"/>
      <c r="BI213" s="152"/>
      <c r="BJ213" s="152"/>
      <c r="BK213" s="152"/>
      <c r="BL213" s="152"/>
      <c r="BM213" s="152"/>
    </row>
    <row r="214" spans="1:65" s="157" customFormat="1" ht="16.5" customHeight="1">
      <c r="A214" s="498"/>
      <c r="B214" s="501"/>
      <c r="C214" s="549"/>
      <c r="D214" s="221" t="s">
        <v>162</v>
      </c>
      <c r="E214" s="207"/>
      <c r="F214" s="432">
        <v>89110</v>
      </c>
      <c r="G214" s="419" t="s">
        <v>146</v>
      </c>
      <c r="H214" s="433">
        <v>850</v>
      </c>
      <c r="I214" s="434" t="s">
        <v>147</v>
      </c>
      <c r="J214" s="742"/>
      <c r="K214" s="745"/>
      <c r="L214" s="742"/>
      <c r="M214" s="775"/>
      <c r="N214" s="430"/>
      <c r="O214" s="352"/>
      <c r="P214" s="431"/>
      <c r="Q214" s="578"/>
      <c r="R214" s="422"/>
      <c r="S214" s="342"/>
      <c r="T214" s="480"/>
      <c r="U214" s="343"/>
      <c r="V214" s="340"/>
      <c r="W214" s="505"/>
      <c r="X214" s="343"/>
      <c r="Y214" s="480"/>
      <c r="Z214" s="551"/>
      <c r="AA214" s="480"/>
      <c r="AB214" s="483"/>
      <c r="AC214" s="484"/>
      <c r="AD214" s="225" t="s">
        <v>163</v>
      </c>
      <c r="AE214" s="487"/>
      <c r="AF214" s="490"/>
      <c r="AG214" s="484"/>
      <c r="AH214" s="345" t="s">
        <v>164</v>
      </c>
      <c r="AI214" s="364">
        <v>2820</v>
      </c>
      <c r="AJ214" s="365">
        <v>3110</v>
      </c>
      <c r="AK214" s="480"/>
      <c r="AL214" s="567"/>
      <c r="AM214" s="480"/>
      <c r="AN214" s="570"/>
      <c r="AO214" s="558"/>
      <c r="AP214" s="561"/>
      <c r="AQ214" s="480"/>
      <c r="AR214" s="483"/>
      <c r="AS214" s="484"/>
      <c r="AT214" s="857"/>
      <c r="AU214" s="859"/>
      <c r="AV214" s="555"/>
      <c r="AW214" s="527"/>
      <c r="AX214" s="848"/>
      <c r="AY214" s="777"/>
      <c r="AZ214" s="161"/>
      <c r="BA214" s="161"/>
      <c r="BB214" s="152"/>
      <c r="BC214" s="152"/>
      <c r="BD214" s="152"/>
      <c r="BE214" s="152"/>
      <c r="BF214" s="152"/>
      <c r="BG214" s="152"/>
      <c r="BH214" s="152"/>
      <c r="BI214" s="152"/>
      <c r="BJ214" s="152"/>
      <c r="BK214" s="152"/>
      <c r="BL214" s="152"/>
      <c r="BM214" s="152"/>
    </row>
    <row r="215" spans="1:65" s="157" customFormat="1" ht="16.5" customHeight="1">
      <c r="A215" s="498"/>
      <c r="B215" s="542" t="s">
        <v>165</v>
      </c>
      <c r="C215" s="502" t="s">
        <v>144</v>
      </c>
      <c r="D215" s="206" t="s">
        <v>145</v>
      </c>
      <c r="E215" s="207"/>
      <c r="F215" s="418">
        <v>18850</v>
      </c>
      <c r="G215" s="419" t="s">
        <v>146</v>
      </c>
      <c r="H215" s="420">
        <v>170</v>
      </c>
      <c r="I215" s="421" t="s">
        <v>147</v>
      </c>
      <c r="J215" s="742" t="s">
        <v>146</v>
      </c>
      <c r="K215" s="743">
        <v>5810</v>
      </c>
      <c r="L215" s="742" t="s">
        <v>146</v>
      </c>
      <c r="M215" s="773">
        <v>60</v>
      </c>
      <c r="N215" s="422"/>
      <c r="O215" s="423"/>
      <c r="P215" s="424"/>
      <c r="Q215" s="578"/>
      <c r="R215" s="422"/>
      <c r="S215" s="342"/>
      <c r="T215" s="480"/>
      <c r="U215" s="343"/>
      <c r="V215" s="340"/>
      <c r="W215" s="505"/>
      <c r="X215" s="343"/>
      <c r="Y215" s="480" t="s">
        <v>146</v>
      </c>
      <c r="Z215" s="478">
        <v>6070</v>
      </c>
      <c r="AA215" s="480" t="s">
        <v>146</v>
      </c>
      <c r="AB215" s="481">
        <v>50</v>
      </c>
      <c r="AC215" s="484" t="s">
        <v>146</v>
      </c>
      <c r="AD215" s="213" t="s">
        <v>150</v>
      </c>
      <c r="AE215" s="485">
        <v>1390</v>
      </c>
      <c r="AF215" s="488">
        <v>1510</v>
      </c>
      <c r="AG215" s="484" t="s">
        <v>146</v>
      </c>
      <c r="AH215" s="341" t="s">
        <v>151</v>
      </c>
      <c r="AI215" s="360">
        <v>2750</v>
      </c>
      <c r="AJ215" s="361">
        <v>3070</v>
      </c>
      <c r="AK215" s="480" t="s">
        <v>146</v>
      </c>
      <c r="AL215" s="565">
        <v>5050</v>
      </c>
      <c r="AM215" s="480" t="s">
        <v>148</v>
      </c>
      <c r="AN215" s="568">
        <v>50</v>
      </c>
      <c r="AO215" s="558" t="s">
        <v>152</v>
      </c>
      <c r="AP215" s="559">
        <v>4780</v>
      </c>
      <c r="AQ215" s="480" t="s">
        <v>146</v>
      </c>
      <c r="AR215" s="481">
        <v>50</v>
      </c>
      <c r="AS215" s="484" t="s">
        <v>152</v>
      </c>
      <c r="AT215" s="582" t="s">
        <v>154</v>
      </c>
      <c r="AU215" s="851" t="s">
        <v>154</v>
      </c>
      <c r="AV215" s="545" t="s">
        <v>154</v>
      </c>
      <c r="AW215" s="571" t="s">
        <v>154</v>
      </c>
      <c r="AX215" s="848" t="s">
        <v>152</v>
      </c>
      <c r="AY215" s="754" t="s">
        <v>270</v>
      </c>
      <c r="AZ215" s="161"/>
      <c r="BA215" s="161"/>
      <c r="BB215" s="152"/>
      <c r="BC215" s="152"/>
      <c r="BD215" s="152"/>
      <c r="BE215" s="152"/>
      <c r="BF215" s="152"/>
      <c r="BG215" s="152"/>
      <c r="BH215" s="152"/>
      <c r="BI215" s="152"/>
      <c r="BJ215" s="152"/>
      <c r="BK215" s="152"/>
      <c r="BL215" s="152"/>
      <c r="BM215" s="152"/>
    </row>
    <row r="216" spans="1:65" s="157" customFormat="1" ht="16.5" customHeight="1">
      <c r="A216" s="498"/>
      <c r="B216" s="501"/>
      <c r="C216" s="503"/>
      <c r="D216" s="214" t="s">
        <v>155</v>
      </c>
      <c r="E216" s="207"/>
      <c r="F216" s="425">
        <v>23180</v>
      </c>
      <c r="G216" s="419" t="s">
        <v>146</v>
      </c>
      <c r="H216" s="426">
        <v>210</v>
      </c>
      <c r="I216" s="427" t="s">
        <v>147</v>
      </c>
      <c r="J216" s="742"/>
      <c r="K216" s="744"/>
      <c r="L216" s="742"/>
      <c r="M216" s="774"/>
      <c r="N216" s="422" t="s">
        <v>146</v>
      </c>
      <c r="O216" s="428">
        <v>2120</v>
      </c>
      <c r="P216" s="429">
        <v>20</v>
      </c>
      <c r="Q216" s="578"/>
      <c r="R216" s="422"/>
      <c r="S216" s="342"/>
      <c r="T216" s="480"/>
      <c r="U216" s="343"/>
      <c r="V216" s="340"/>
      <c r="W216" s="505"/>
      <c r="X216" s="343"/>
      <c r="Y216" s="480"/>
      <c r="Z216" s="479"/>
      <c r="AA216" s="480"/>
      <c r="AB216" s="482"/>
      <c r="AC216" s="484"/>
      <c r="AD216" s="194" t="s">
        <v>156</v>
      </c>
      <c r="AE216" s="486"/>
      <c r="AF216" s="489"/>
      <c r="AG216" s="484"/>
      <c r="AH216" s="344" t="s">
        <v>157</v>
      </c>
      <c r="AI216" s="362">
        <v>1720</v>
      </c>
      <c r="AJ216" s="363">
        <v>1920</v>
      </c>
      <c r="AK216" s="480"/>
      <c r="AL216" s="566"/>
      <c r="AM216" s="480"/>
      <c r="AN216" s="569"/>
      <c r="AO216" s="558"/>
      <c r="AP216" s="560"/>
      <c r="AQ216" s="480"/>
      <c r="AR216" s="482"/>
      <c r="AS216" s="484"/>
      <c r="AT216" s="583"/>
      <c r="AU216" s="852"/>
      <c r="AV216" s="546"/>
      <c r="AW216" s="547"/>
      <c r="AX216" s="848"/>
      <c r="AY216" s="755"/>
      <c r="AZ216" s="161"/>
      <c r="BA216" s="161"/>
      <c r="BB216" s="152"/>
      <c r="BC216" s="152"/>
      <c r="BD216" s="152"/>
      <c r="BE216" s="152"/>
      <c r="BF216" s="152"/>
      <c r="BG216" s="152"/>
      <c r="BH216" s="152"/>
      <c r="BI216" s="152"/>
      <c r="BJ216" s="152"/>
      <c r="BK216" s="152"/>
      <c r="BL216" s="152"/>
      <c r="BM216" s="152"/>
    </row>
    <row r="217" spans="1:65" s="157" customFormat="1" ht="16.5" customHeight="1">
      <c r="A217" s="498"/>
      <c r="B217" s="501"/>
      <c r="C217" s="548" t="s">
        <v>158</v>
      </c>
      <c r="D217" s="214" t="s">
        <v>159</v>
      </c>
      <c r="E217" s="207"/>
      <c r="F217" s="425">
        <v>45810</v>
      </c>
      <c r="G217" s="419" t="s">
        <v>146</v>
      </c>
      <c r="H217" s="426">
        <v>420</v>
      </c>
      <c r="I217" s="427" t="s">
        <v>147</v>
      </c>
      <c r="J217" s="742"/>
      <c r="K217" s="744"/>
      <c r="L217" s="742"/>
      <c r="M217" s="774"/>
      <c r="N217" s="430"/>
      <c r="O217" s="352"/>
      <c r="P217" s="431"/>
      <c r="Q217" s="578"/>
      <c r="R217" s="422"/>
      <c r="S217" s="346"/>
      <c r="T217" s="480"/>
      <c r="U217" s="343"/>
      <c r="V217" s="340"/>
      <c r="W217" s="505"/>
      <c r="X217" s="343"/>
      <c r="Y217" s="480" t="s">
        <v>146</v>
      </c>
      <c r="Z217" s="550">
        <v>7960</v>
      </c>
      <c r="AA217" s="480"/>
      <c r="AB217" s="482"/>
      <c r="AC217" s="484"/>
      <c r="AD217" s="194" t="s">
        <v>160</v>
      </c>
      <c r="AE217" s="486"/>
      <c r="AF217" s="489"/>
      <c r="AG217" s="484"/>
      <c r="AH217" s="344" t="s">
        <v>161</v>
      </c>
      <c r="AI217" s="362">
        <v>1880</v>
      </c>
      <c r="AJ217" s="363">
        <v>2100</v>
      </c>
      <c r="AK217" s="480"/>
      <c r="AL217" s="566"/>
      <c r="AM217" s="480"/>
      <c r="AN217" s="569"/>
      <c r="AO217" s="558"/>
      <c r="AP217" s="560"/>
      <c r="AQ217" s="480"/>
      <c r="AR217" s="482"/>
      <c r="AS217" s="484"/>
      <c r="AT217" s="856">
        <v>0.01</v>
      </c>
      <c r="AU217" s="858">
        <v>0.03</v>
      </c>
      <c r="AV217" s="554">
        <v>0.04</v>
      </c>
      <c r="AW217" s="526">
        <v>0.06</v>
      </c>
      <c r="AX217" s="848"/>
      <c r="AY217" s="776">
        <v>0.06</v>
      </c>
      <c r="AZ217" s="161"/>
      <c r="BA217" s="161"/>
      <c r="BB217" s="152"/>
      <c r="BC217" s="152"/>
      <c r="BD217" s="152"/>
      <c r="BE217" s="152"/>
      <c r="BF217" s="152"/>
      <c r="BG217" s="152"/>
      <c r="BH217" s="152"/>
      <c r="BI217" s="152"/>
      <c r="BJ217" s="152"/>
      <c r="BK217" s="152"/>
      <c r="BL217" s="152"/>
      <c r="BM217" s="152"/>
    </row>
    <row r="218" spans="1:65" s="157" customFormat="1" ht="16.5" customHeight="1">
      <c r="A218" s="498"/>
      <c r="B218" s="501"/>
      <c r="C218" s="549"/>
      <c r="D218" s="221" t="s">
        <v>162</v>
      </c>
      <c r="E218" s="207"/>
      <c r="F218" s="432">
        <v>77750</v>
      </c>
      <c r="G218" s="419" t="s">
        <v>146</v>
      </c>
      <c r="H218" s="433">
        <v>740</v>
      </c>
      <c r="I218" s="434" t="s">
        <v>147</v>
      </c>
      <c r="J218" s="742"/>
      <c r="K218" s="745"/>
      <c r="L218" s="742"/>
      <c r="M218" s="775"/>
      <c r="N218" s="430"/>
      <c r="O218" s="352"/>
      <c r="P218" s="431"/>
      <c r="Q218" s="578"/>
      <c r="R218" s="422"/>
      <c r="S218" s="346"/>
      <c r="T218" s="480"/>
      <c r="U218" s="343"/>
      <c r="V218" s="340"/>
      <c r="W218" s="505"/>
      <c r="X218" s="343"/>
      <c r="Y218" s="480"/>
      <c r="Z218" s="551"/>
      <c r="AA218" s="480"/>
      <c r="AB218" s="483"/>
      <c r="AC218" s="484"/>
      <c r="AD218" s="225" t="s">
        <v>163</v>
      </c>
      <c r="AE218" s="487"/>
      <c r="AF218" s="490"/>
      <c r="AG218" s="484"/>
      <c r="AH218" s="345" t="s">
        <v>164</v>
      </c>
      <c r="AI218" s="364">
        <v>1950</v>
      </c>
      <c r="AJ218" s="365">
        <v>2160</v>
      </c>
      <c r="AK218" s="480"/>
      <c r="AL218" s="567"/>
      <c r="AM218" s="480"/>
      <c r="AN218" s="570"/>
      <c r="AO218" s="558"/>
      <c r="AP218" s="561"/>
      <c r="AQ218" s="480"/>
      <c r="AR218" s="483"/>
      <c r="AS218" s="484"/>
      <c r="AT218" s="857"/>
      <c r="AU218" s="859"/>
      <c r="AV218" s="555"/>
      <c r="AW218" s="527"/>
      <c r="AX218" s="848"/>
      <c r="AY218" s="777"/>
      <c r="AZ218" s="161"/>
      <c r="BA218" s="161"/>
      <c r="BB218" s="152"/>
      <c r="BC218" s="152"/>
      <c r="BD218" s="152"/>
      <c r="BE218" s="152"/>
      <c r="BF218" s="152"/>
      <c r="BG218" s="152"/>
      <c r="BH218" s="152"/>
      <c r="BI218" s="152"/>
      <c r="BJ218" s="152"/>
      <c r="BK218" s="152"/>
      <c r="BL218" s="152"/>
      <c r="BM218" s="152"/>
    </row>
    <row r="219" spans="1:65" s="162" customFormat="1" ht="16.5" customHeight="1">
      <c r="A219" s="498"/>
      <c r="B219" s="500" t="s">
        <v>166</v>
      </c>
      <c r="C219" s="502" t="s">
        <v>144</v>
      </c>
      <c r="D219" s="206" t="s">
        <v>145</v>
      </c>
      <c r="E219" s="207"/>
      <c r="F219" s="418">
        <v>15440</v>
      </c>
      <c r="G219" s="419" t="s">
        <v>146</v>
      </c>
      <c r="H219" s="420">
        <v>140</v>
      </c>
      <c r="I219" s="421" t="s">
        <v>147</v>
      </c>
      <c r="J219" s="742" t="s">
        <v>146</v>
      </c>
      <c r="K219" s="743">
        <v>4350</v>
      </c>
      <c r="L219" s="742" t="s">
        <v>146</v>
      </c>
      <c r="M219" s="773">
        <v>40</v>
      </c>
      <c r="N219" s="422"/>
      <c r="O219" s="423"/>
      <c r="P219" s="424"/>
      <c r="Q219" s="578"/>
      <c r="R219" s="422"/>
      <c r="S219" s="346"/>
      <c r="T219" s="480"/>
      <c r="U219" s="343"/>
      <c r="V219" s="340"/>
      <c r="W219" s="505"/>
      <c r="X219" s="343"/>
      <c r="Y219" s="480" t="s">
        <v>146</v>
      </c>
      <c r="Z219" s="478">
        <v>5020</v>
      </c>
      <c r="AA219" s="480" t="s">
        <v>146</v>
      </c>
      <c r="AB219" s="481">
        <v>40</v>
      </c>
      <c r="AC219" s="484" t="s">
        <v>146</v>
      </c>
      <c r="AD219" s="213" t="s">
        <v>150</v>
      </c>
      <c r="AE219" s="485">
        <v>1210</v>
      </c>
      <c r="AF219" s="488">
        <v>1340</v>
      </c>
      <c r="AG219" s="484" t="s">
        <v>146</v>
      </c>
      <c r="AH219" s="341" t="s">
        <v>151</v>
      </c>
      <c r="AI219" s="360">
        <v>2470</v>
      </c>
      <c r="AJ219" s="361">
        <v>2750</v>
      </c>
      <c r="AK219" s="480" t="s">
        <v>146</v>
      </c>
      <c r="AL219" s="565">
        <v>3790</v>
      </c>
      <c r="AM219" s="480" t="s">
        <v>148</v>
      </c>
      <c r="AN219" s="568">
        <v>40</v>
      </c>
      <c r="AO219" s="558" t="s">
        <v>152</v>
      </c>
      <c r="AP219" s="559">
        <v>3580</v>
      </c>
      <c r="AQ219" s="480" t="s">
        <v>146</v>
      </c>
      <c r="AR219" s="481">
        <v>30</v>
      </c>
      <c r="AS219" s="484" t="s">
        <v>152</v>
      </c>
      <c r="AT219" s="582" t="s">
        <v>154</v>
      </c>
      <c r="AU219" s="851" t="s">
        <v>154</v>
      </c>
      <c r="AV219" s="545" t="s">
        <v>154</v>
      </c>
      <c r="AW219" s="571" t="s">
        <v>154</v>
      </c>
      <c r="AX219" s="848" t="s">
        <v>152</v>
      </c>
      <c r="AY219" s="754" t="s">
        <v>270</v>
      </c>
      <c r="AZ219" s="161"/>
      <c r="BA219" s="161"/>
      <c r="BB219" s="152"/>
      <c r="BC219" s="152"/>
      <c r="BD219" s="152"/>
      <c r="BE219" s="152"/>
      <c r="BF219" s="152"/>
      <c r="BG219" s="152"/>
      <c r="BH219" s="152"/>
      <c r="BI219" s="152"/>
      <c r="BJ219" s="152"/>
      <c r="BK219" s="152"/>
      <c r="BL219" s="152"/>
      <c r="BM219" s="152"/>
    </row>
    <row r="220" spans="1:65" s="162" customFormat="1" ht="16.5" customHeight="1">
      <c r="A220" s="498"/>
      <c r="B220" s="501"/>
      <c r="C220" s="503"/>
      <c r="D220" s="214" t="s">
        <v>155</v>
      </c>
      <c r="E220" s="207"/>
      <c r="F220" s="425">
        <v>19300</v>
      </c>
      <c r="G220" s="419" t="s">
        <v>146</v>
      </c>
      <c r="H220" s="426">
        <v>170</v>
      </c>
      <c r="I220" s="427" t="s">
        <v>147</v>
      </c>
      <c r="J220" s="742"/>
      <c r="K220" s="744"/>
      <c r="L220" s="742"/>
      <c r="M220" s="774"/>
      <c r="N220" s="422" t="s">
        <v>146</v>
      </c>
      <c r="O220" s="428">
        <v>2120</v>
      </c>
      <c r="P220" s="429">
        <v>20</v>
      </c>
      <c r="Q220" s="578"/>
      <c r="R220" s="422"/>
      <c r="S220" s="346"/>
      <c r="T220" s="480"/>
      <c r="U220" s="343"/>
      <c r="V220" s="340"/>
      <c r="W220" s="505"/>
      <c r="X220" s="343"/>
      <c r="Y220" s="480"/>
      <c r="Z220" s="479"/>
      <c r="AA220" s="480"/>
      <c r="AB220" s="482"/>
      <c r="AC220" s="484"/>
      <c r="AD220" s="194" t="s">
        <v>156</v>
      </c>
      <c r="AE220" s="486"/>
      <c r="AF220" s="489"/>
      <c r="AG220" s="484"/>
      <c r="AH220" s="344" t="s">
        <v>157</v>
      </c>
      <c r="AI220" s="362">
        <v>1550</v>
      </c>
      <c r="AJ220" s="363">
        <v>1720</v>
      </c>
      <c r="AK220" s="480"/>
      <c r="AL220" s="566"/>
      <c r="AM220" s="480"/>
      <c r="AN220" s="569"/>
      <c r="AO220" s="558"/>
      <c r="AP220" s="560"/>
      <c r="AQ220" s="480"/>
      <c r="AR220" s="482"/>
      <c r="AS220" s="484"/>
      <c r="AT220" s="583"/>
      <c r="AU220" s="852"/>
      <c r="AV220" s="546"/>
      <c r="AW220" s="547"/>
      <c r="AX220" s="848"/>
      <c r="AY220" s="755"/>
      <c r="AZ220" s="161"/>
      <c r="BA220" s="161"/>
      <c r="BB220" s="152"/>
      <c r="BC220" s="152"/>
      <c r="BD220" s="152"/>
      <c r="BE220" s="152"/>
      <c r="BF220" s="152"/>
      <c r="BG220" s="152"/>
      <c r="BH220" s="152"/>
      <c r="BI220" s="152"/>
      <c r="BJ220" s="152"/>
      <c r="BK220" s="152"/>
      <c r="BL220" s="152"/>
      <c r="BM220" s="152"/>
    </row>
    <row r="221" spans="1:65" s="162" customFormat="1" ht="16.5" customHeight="1">
      <c r="A221" s="498"/>
      <c r="B221" s="501"/>
      <c r="C221" s="548" t="s">
        <v>158</v>
      </c>
      <c r="D221" s="214" t="s">
        <v>159</v>
      </c>
      <c r="E221" s="207"/>
      <c r="F221" s="425">
        <v>40920</v>
      </c>
      <c r="G221" s="419" t="s">
        <v>146</v>
      </c>
      <c r="H221" s="426">
        <v>380</v>
      </c>
      <c r="I221" s="427" t="s">
        <v>147</v>
      </c>
      <c r="J221" s="742"/>
      <c r="K221" s="744"/>
      <c r="L221" s="742"/>
      <c r="M221" s="774"/>
      <c r="N221" s="430"/>
      <c r="O221" s="352"/>
      <c r="P221" s="431"/>
      <c r="Q221" s="578"/>
      <c r="R221" s="422"/>
      <c r="S221" s="346"/>
      <c r="T221" s="480"/>
      <c r="U221" s="343"/>
      <c r="V221" s="340"/>
      <c r="W221" s="505"/>
      <c r="X221" s="343"/>
      <c r="Y221" s="480" t="s">
        <v>146</v>
      </c>
      <c r="Z221" s="550">
        <v>6470</v>
      </c>
      <c r="AA221" s="480"/>
      <c r="AB221" s="482"/>
      <c r="AC221" s="484"/>
      <c r="AD221" s="194" t="s">
        <v>160</v>
      </c>
      <c r="AE221" s="486"/>
      <c r="AF221" s="489"/>
      <c r="AG221" s="484"/>
      <c r="AH221" s="344" t="s">
        <v>161</v>
      </c>
      <c r="AI221" s="362">
        <v>1700</v>
      </c>
      <c r="AJ221" s="363">
        <v>1880</v>
      </c>
      <c r="AK221" s="480"/>
      <c r="AL221" s="566"/>
      <c r="AM221" s="480"/>
      <c r="AN221" s="569"/>
      <c r="AO221" s="558"/>
      <c r="AP221" s="560"/>
      <c r="AQ221" s="480"/>
      <c r="AR221" s="482"/>
      <c r="AS221" s="484"/>
      <c r="AT221" s="856">
        <v>0.01</v>
      </c>
      <c r="AU221" s="858">
        <v>0.03</v>
      </c>
      <c r="AV221" s="554">
        <v>0.04</v>
      </c>
      <c r="AW221" s="526">
        <v>0.05</v>
      </c>
      <c r="AX221" s="848"/>
      <c r="AY221" s="776">
        <v>0.06</v>
      </c>
      <c r="AZ221" s="161"/>
      <c r="BA221" s="161"/>
      <c r="BB221" s="152"/>
      <c r="BC221" s="152"/>
      <c r="BD221" s="152"/>
      <c r="BE221" s="152"/>
      <c r="BF221" s="152"/>
      <c r="BG221" s="152"/>
      <c r="BH221" s="152"/>
      <c r="BI221" s="152"/>
      <c r="BJ221" s="152"/>
      <c r="BK221" s="152"/>
      <c r="BL221" s="152"/>
      <c r="BM221" s="152"/>
    </row>
    <row r="222" spans="1:65" s="162" customFormat="1" ht="16.5" customHeight="1">
      <c r="A222" s="498"/>
      <c r="B222" s="501"/>
      <c r="C222" s="549"/>
      <c r="D222" s="221" t="s">
        <v>162</v>
      </c>
      <c r="E222" s="207"/>
      <c r="F222" s="432">
        <v>72150</v>
      </c>
      <c r="G222" s="419" t="s">
        <v>146</v>
      </c>
      <c r="H222" s="433">
        <v>680</v>
      </c>
      <c r="I222" s="434" t="s">
        <v>147</v>
      </c>
      <c r="J222" s="742"/>
      <c r="K222" s="745"/>
      <c r="L222" s="742"/>
      <c r="M222" s="775"/>
      <c r="N222" s="430"/>
      <c r="O222" s="352"/>
      <c r="P222" s="431"/>
      <c r="Q222" s="578"/>
      <c r="R222" s="422"/>
      <c r="S222" s="346"/>
      <c r="T222" s="480"/>
      <c r="U222" s="343"/>
      <c r="V222" s="340"/>
      <c r="W222" s="505"/>
      <c r="X222" s="343"/>
      <c r="Y222" s="480"/>
      <c r="Z222" s="551"/>
      <c r="AA222" s="480"/>
      <c r="AB222" s="483"/>
      <c r="AC222" s="484"/>
      <c r="AD222" s="225" t="s">
        <v>163</v>
      </c>
      <c r="AE222" s="487"/>
      <c r="AF222" s="490"/>
      <c r="AG222" s="484"/>
      <c r="AH222" s="345" t="s">
        <v>164</v>
      </c>
      <c r="AI222" s="364">
        <v>1740</v>
      </c>
      <c r="AJ222" s="365">
        <v>1910</v>
      </c>
      <c r="AK222" s="480"/>
      <c r="AL222" s="567"/>
      <c r="AM222" s="480"/>
      <c r="AN222" s="570"/>
      <c r="AO222" s="558"/>
      <c r="AP222" s="561"/>
      <c r="AQ222" s="480"/>
      <c r="AR222" s="483"/>
      <c r="AS222" s="484"/>
      <c r="AT222" s="857"/>
      <c r="AU222" s="859"/>
      <c r="AV222" s="555"/>
      <c r="AW222" s="527"/>
      <c r="AX222" s="848"/>
      <c r="AY222" s="777"/>
      <c r="AZ222" s="161"/>
      <c r="BA222" s="161"/>
      <c r="BB222" s="152"/>
      <c r="BC222" s="152"/>
      <c r="BD222" s="152"/>
      <c r="BE222" s="152"/>
      <c r="BF222" s="152"/>
      <c r="BG222" s="152"/>
      <c r="BH222" s="152"/>
      <c r="BI222" s="152"/>
      <c r="BJ222" s="152"/>
      <c r="BK222" s="152"/>
      <c r="BL222" s="152"/>
      <c r="BM222" s="152"/>
    </row>
    <row r="223" spans="1:65" s="162" customFormat="1" ht="16.5" customHeight="1">
      <c r="A223" s="498"/>
      <c r="B223" s="500" t="s">
        <v>167</v>
      </c>
      <c r="C223" s="502" t="s">
        <v>144</v>
      </c>
      <c r="D223" s="206" t="s">
        <v>145</v>
      </c>
      <c r="E223" s="207"/>
      <c r="F223" s="418">
        <v>14520</v>
      </c>
      <c r="G223" s="419" t="s">
        <v>146</v>
      </c>
      <c r="H223" s="420">
        <v>130</v>
      </c>
      <c r="I223" s="421" t="s">
        <v>147</v>
      </c>
      <c r="J223" s="742" t="s">
        <v>146</v>
      </c>
      <c r="K223" s="743">
        <v>3480</v>
      </c>
      <c r="L223" s="742" t="s">
        <v>146</v>
      </c>
      <c r="M223" s="773">
        <v>30</v>
      </c>
      <c r="N223" s="422"/>
      <c r="O223" s="423"/>
      <c r="P223" s="424"/>
      <c r="Q223" s="578"/>
      <c r="R223" s="422"/>
      <c r="S223" s="572" t="s">
        <v>168</v>
      </c>
      <c r="T223" s="480"/>
      <c r="U223" s="573" t="s">
        <v>168</v>
      </c>
      <c r="V223" s="347"/>
      <c r="W223" s="505"/>
      <c r="X223" s="348"/>
      <c r="Y223" s="480" t="s">
        <v>146</v>
      </c>
      <c r="Z223" s="478">
        <v>4390</v>
      </c>
      <c r="AA223" s="480" t="s">
        <v>146</v>
      </c>
      <c r="AB223" s="481">
        <v>30</v>
      </c>
      <c r="AC223" s="484" t="s">
        <v>146</v>
      </c>
      <c r="AD223" s="213" t="s">
        <v>150</v>
      </c>
      <c r="AE223" s="485">
        <v>1080</v>
      </c>
      <c r="AF223" s="488">
        <v>1210</v>
      </c>
      <c r="AG223" s="484" t="s">
        <v>146</v>
      </c>
      <c r="AH223" s="341" t="s">
        <v>151</v>
      </c>
      <c r="AI223" s="360">
        <v>2220</v>
      </c>
      <c r="AJ223" s="361">
        <v>2470</v>
      </c>
      <c r="AK223" s="480" t="s">
        <v>146</v>
      </c>
      <c r="AL223" s="565">
        <v>3030</v>
      </c>
      <c r="AM223" s="480" t="s">
        <v>148</v>
      </c>
      <c r="AN223" s="568">
        <v>30</v>
      </c>
      <c r="AO223" s="558" t="s">
        <v>152</v>
      </c>
      <c r="AP223" s="559">
        <v>2870</v>
      </c>
      <c r="AQ223" s="480" t="s">
        <v>146</v>
      </c>
      <c r="AR223" s="481">
        <v>30</v>
      </c>
      <c r="AS223" s="484" t="s">
        <v>152</v>
      </c>
      <c r="AT223" s="582" t="s">
        <v>154</v>
      </c>
      <c r="AU223" s="851" t="s">
        <v>154</v>
      </c>
      <c r="AV223" s="545" t="s">
        <v>154</v>
      </c>
      <c r="AW223" s="571" t="s">
        <v>154</v>
      </c>
      <c r="AX223" s="848" t="s">
        <v>152</v>
      </c>
      <c r="AY223" s="754" t="s">
        <v>270</v>
      </c>
      <c r="AZ223" s="161"/>
      <c r="BA223" s="161"/>
      <c r="BB223" s="152"/>
      <c r="BC223" s="152"/>
      <c r="BD223" s="152"/>
      <c r="BE223" s="152"/>
      <c r="BF223" s="152"/>
      <c r="BG223" s="152"/>
      <c r="BH223" s="152"/>
      <c r="BI223" s="152"/>
      <c r="BJ223" s="152"/>
      <c r="BK223" s="152"/>
      <c r="BL223" s="152"/>
      <c r="BM223" s="152"/>
    </row>
    <row r="224" spans="1:65" s="162" customFormat="1" ht="16.5" customHeight="1">
      <c r="A224" s="498"/>
      <c r="B224" s="501"/>
      <c r="C224" s="503"/>
      <c r="D224" s="214" t="s">
        <v>155</v>
      </c>
      <c r="E224" s="207"/>
      <c r="F224" s="425">
        <v>18250</v>
      </c>
      <c r="G224" s="419" t="s">
        <v>146</v>
      </c>
      <c r="H224" s="426">
        <v>170</v>
      </c>
      <c r="I224" s="427" t="s">
        <v>147</v>
      </c>
      <c r="J224" s="742"/>
      <c r="K224" s="744"/>
      <c r="L224" s="742"/>
      <c r="M224" s="774"/>
      <c r="N224" s="422" t="s">
        <v>146</v>
      </c>
      <c r="O224" s="428">
        <v>2120</v>
      </c>
      <c r="P224" s="429">
        <v>20</v>
      </c>
      <c r="Q224" s="578"/>
      <c r="R224" s="422"/>
      <c r="S224" s="572"/>
      <c r="T224" s="480"/>
      <c r="U224" s="573"/>
      <c r="V224" s="347"/>
      <c r="W224" s="505"/>
      <c r="X224" s="348"/>
      <c r="Y224" s="480"/>
      <c r="Z224" s="479"/>
      <c r="AA224" s="480"/>
      <c r="AB224" s="482"/>
      <c r="AC224" s="484"/>
      <c r="AD224" s="194" t="s">
        <v>156</v>
      </c>
      <c r="AE224" s="486"/>
      <c r="AF224" s="489"/>
      <c r="AG224" s="484"/>
      <c r="AH224" s="344" t="s">
        <v>157</v>
      </c>
      <c r="AI224" s="362">
        <v>1380</v>
      </c>
      <c r="AJ224" s="363">
        <v>1550</v>
      </c>
      <c r="AK224" s="480"/>
      <c r="AL224" s="566"/>
      <c r="AM224" s="480"/>
      <c r="AN224" s="569"/>
      <c r="AO224" s="558"/>
      <c r="AP224" s="560"/>
      <c r="AQ224" s="480"/>
      <c r="AR224" s="482"/>
      <c r="AS224" s="484"/>
      <c r="AT224" s="583"/>
      <c r="AU224" s="852"/>
      <c r="AV224" s="546"/>
      <c r="AW224" s="547"/>
      <c r="AX224" s="848"/>
      <c r="AY224" s="755"/>
      <c r="AZ224" s="161"/>
      <c r="BA224" s="161"/>
      <c r="BB224" s="152"/>
      <c r="BC224" s="152"/>
      <c r="BD224" s="152"/>
      <c r="BE224" s="152"/>
      <c r="BF224" s="152"/>
      <c r="BG224" s="152"/>
      <c r="BH224" s="152"/>
      <c r="BI224" s="152"/>
      <c r="BJ224" s="152"/>
      <c r="BK224" s="152"/>
      <c r="BL224" s="152"/>
      <c r="BM224" s="152"/>
    </row>
    <row r="225" spans="1:65" s="162" customFormat="1" ht="16.5" customHeight="1">
      <c r="A225" s="498"/>
      <c r="B225" s="501"/>
      <c r="C225" s="548" t="s">
        <v>158</v>
      </c>
      <c r="D225" s="214" t="s">
        <v>159</v>
      </c>
      <c r="E225" s="207"/>
      <c r="F225" s="425">
        <v>39590</v>
      </c>
      <c r="G225" s="419" t="s">
        <v>146</v>
      </c>
      <c r="H225" s="426">
        <v>360</v>
      </c>
      <c r="I225" s="427" t="s">
        <v>147</v>
      </c>
      <c r="J225" s="742"/>
      <c r="K225" s="744"/>
      <c r="L225" s="742"/>
      <c r="M225" s="774"/>
      <c r="N225" s="430"/>
      <c r="O225" s="352"/>
      <c r="P225" s="431"/>
      <c r="Q225" s="578"/>
      <c r="R225" s="422"/>
      <c r="S225" s="572"/>
      <c r="T225" s="480"/>
      <c r="U225" s="573"/>
      <c r="V225" s="347"/>
      <c r="W225" s="505"/>
      <c r="X225" s="348"/>
      <c r="Y225" s="480" t="s">
        <v>146</v>
      </c>
      <c r="Z225" s="550">
        <v>5580</v>
      </c>
      <c r="AA225" s="480"/>
      <c r="AB225" s="482"/>
      <c r="AC225" s="484"/>
      <c r="AD225" s="194" t="s">
        <v>160</v>
      </c>
      <c r="AE225" s="486"/>
      <c r="AF225" s="489"/>
      <c r="AG225" s="484"/>
      <c r="AH225" s="344" t="s">
        <v>161</v>
      </c>
      <c r="AI225" s="362">
        <v>1520</v>
      </c>
      <c r="AJ225" s="363">
        <v>1700</v>
      </c>
      <c r="AK225" s="480"/>
      <c r="AL225" s="566"/>
      <c r="AM225" s="480"/>
      <c r="AN225" s="569"/>
      <c r="AO225" s="558"/>
      <c r="AP225" s="560"/>
      <c r="AQ225" s="480"/>
      <c r="AR225" s="482"/>
      <c r="AS225" s="484"/>
      <c r="AT225" s="856">
        <v>0.01</v>
      </c>
      <c r="AU225" s="858">
        <v>0.03</v>
      </c>
      <c r="AV225" s="554">
        <v>0.04</v>
      </c>
      <c r="AW225" s="526">
        <v>0.06</v>
      </c>
      <c r="AX225" s="848"/>
      <c r="AY225" s="776">
        <v>0.06</v>
      </c>
      <c r="AZ225" s="161"/>
      <c r="BA225" s="161"/>
      <c r="BB225" s="152"/>
      <c r="BC225" s="152"/>
      <c r="BD225" s="152"/>
      <c r="BE225" s="152"/>
      <c r="BF225" s="152"/>
      <c r="BG225" s="152"/>
      <c r="BH225" s="152"/>
      <c r="BI225" s="152"/>
      <c r="BJ225" s="152"/>
      <c r="BK225" s="152"/>
      <c r="BL225" s="152"/>
      <c r="BM225" s="152"/>
    </row>
    <row r="226" spans="1:65" s="162" customFormat="1" ht="16.5" customHeight="1">
      <c r="A226" s="498"/>
      <c r="B226" s="501"/>
      <c r="C226" s="549"/>
      <c r="D226" s="221" t="s">
        <v>162</v>
      </c>
      <c r="E226" s="207"/>
      <c r="F226" s="432">
        <v>70640</v>
      </c>
      <c r="G226" s="419" t="s">
        <v>146</v>
      </c>
      <c r="H226" s="433">
        <v>670</v>
      </c>
      <c r="I226" s="434" t="s">
        <v>147</v>
      </c>
      <c r="J226" s="742"/>
      <c r="K226" s="745"/>
      <c r="L226" s="742"/>
      <c r="M226" s="775"/>
      <c r="N226" s="430"/>
      <c r="O226" s="352"/>
      <c r="P226" s="431"/>
      <c r="Q226" s="578"/>
      <c r="R226" s="422"/>
      <c r="S226" s="342" t="s">
        <v>169</v>
      </c>
      <c r="T226" s="480"/>
      <c r="U226" s="342" t="s">
        <v>169</v>
      </c>
      <c r="V226" s="349"/>
      <c r="W226" s="505"/>
      <c r="X226" s="342"/>
      <c r="Y226" s="480"/>
      <c r="Z226" s="551"/>
      <c r="AA226" s="480"/>
      <c r="AB226" s="483"/>
      <c r="AC226" s="484"/>
      <c r="AD226" s="225" t="s">
        <v>163</v>
      </c>
      <c r="AE226" s="487"/>
      <c r="AF226" s="490"/>
      <c r="AG226" s="484"/>
      <c r="AH226" s="345" t="s">
        <v>164</v>
      </c>
      <c r="AI226" s="364">
        <v>1580</v>
      </c>
      <c r="AJ226" s="365">
        <v>1740</v>
      </c>
      <c r="AK226" s="480"/>
      <c r="AL226" s="567"/>
      <c r="AM226" s="480"/>
      <c r="AN226" s="570"/>
      <c r="AO226" s="558"/>
      <c r="AP226" s="561"/>
      <c r="AQ226" s="480"/>
      <c r="AR226" s="483"/>
      <c r="AS226" s="484"/>
      <c r="AT226" s="857"/>
      <c r="AU226" s="859"/>
      <c r="AV226" s="555"/>
      <c r="AW226" s="527"/>
      <c r="AX226" s="848"/>
      <c r="AY226" s="777"/>
      <c r="AZ226" s="161"/>
      <c r="BA226" s="161"/>
      <c r="BB226" s="152"/>
      <c r="BC226" s="152"/>
      <c r="BD226" s="152"/>
      <c r="BE226" s="152"/>
      <c r="BF226" s="152"/>
      <c r="BG226" s="152"/>
      <c r="BH226" s="152"/>
      <c r="BI226" s="152"/>
      <c r="BJ226" s="152"/>
      <c r="BK226" s="152"/>
      <c r="BL226" s="152"/>
      <c r="BM226" s="152"/>
    </row>
    <row r="227" spans="1:65" s="162" customFormat="1" ht="16.5" customHeight="1">
      <c r="A227" s="498"/>
      <c r="B227" s="500" t="s">
        <v>170</v>
      </c>
      <c r="C227" s="502" t="s">
        <v>144</v>
      </c>
      <c r="D227" s="206" t="s">
        <v>145</v>
      </c>
      <c r="E227" s="207"/>
      <c r="F227" s="418">
        <v>12850</v>
      </c>
      <c r="G227" s="419" t="s">
        <v>146</v>
      </c>
      <c r="H227" s="420">
        <v>110</v>
      </c>
      <c r="I227" s="421" t="s">
        <v>147</v>
      </c>
      <c r="J227" s="742" t="s">
        <v>146</v>
      </c>
      <c r="K227" s="743">
        <v>2900</v>
      </c>
      <c r="L227" s="742" t="s">
        <v>146</v>
      </c>
      <c r="M227" s="773">
        <v>30</v>
      </c>
      <c r="N227" s="422"/>
      <c r="O227" s="423"/>
      <c r="P227" s="424"/>
      <c r="Q227" s="578"/>
      <c r="R227" s="422"/>
      <c r="S227" s="342">
        <v>87170</v>
      </c>
      <c r="T227" s="480"/>
      <c r="U227" s="343">
        <v>870</v>
      </c>
      <c r="V227" s="340"/>
      <c r="W227" s="505"/>
      <c r="X227" s="343"/>
      <c r="Y227" s="480" t="s">
        <v>146</v>
      </c>
      <c r="Z227" s="478">
        <v>3970</v>
      </c>
      <c r="AA227" s="480" t="s">
        <v>146</v>
      </c>
      <c r="AB227" s="481">
        <v>20</v>
      </c>
      <c r="AC227" s="484" t="s">
        <v>146</v>
      </c>
      <c r="AD227" s="213" t="s">
        <v>150</v>
      </c>
      <c r="AE227" s="485">
        <v>910</v>
      </c>
      <c r="AF227" s="488">
        <v>1010</v>
      </c>
      <c r="AG227" s="484" t="s">
        <v>146</v>
      </c>
      <c r="AH227" s="341" t="s">
        <v>151</v>
      </c>
      <c r="AI227" s="360">
        <v>1810</v>
      </c>
      <c r="AJ227" s="361">
        <v>2040</v>
      </c>
      <c r="AK227" s="480" t="s">
        <v>146</v>
      </c>
      <c r="AL227" s="565">
        <v>2520</v>
      </c>
      <c r="AM227" s="480" t="s">
        <v>148</v>
      </c>
      <c r="AN227" s="568">
        <v>20</v>
      </c>
      <c r="AO227" s="558" t="s">
        <v>152</v>
      </c>
      <c r="AP227" s="559">
        <v>2390</v>
      </c>
      <c r="AQ227" s="480" t="s">
        <v>146</v>
      </c>
      <c r="AR227" s="481">
        <v>20</v>
      </c>
      <c r="AS227" s="484" t="s">
        <v>152</v>
      </c>
      <c r="AT227" s="582" t="s">
        <v>154</v>
      </c>
      <c r="AU227" s="851" t="s">
        <v>154</v>
      </c>
      <c r="AV227" s="545" t="s">
        <v>154</v>
      </c>
      <c r="AW227" s="571" t="s">
        <v>154</v>
      </c>
      <c r="AX227" s="848" t="s">
        <v>152</v>
      </c>
      <c r="AY227" s="754" t="s">
        <v>270</v>
      </c>
      <c r="AZ227" s="161"/>
      <c r="BA227" s="161"/>
      <c r="BB227" s="152"/>
      <c r="BC227" s="152"/>
      <c r="BD227" s="152"/>
      <c r="BE227" s="152"/>
      <c r="BF227" s="152"/>
      <c r="BG227" s="152"/>
      <c r="BH227" s="152"/>
      <c r="BI227" s="152"/>
      <c r="BJ227" s="152"/>
      <c r="BK227" s="152"/>
      <c r="BL227" s="152"/>
      <c r="BM227" s="152"/>
    </row>
    <row r="228" spans="1:65" s="162" customFormat="1" ht="16.5" customHeight="1">
      <c r="A228" s="498"/>
      <c r="B228" s="501"/>
      <c r="C228" s="503"/>
      <c r="D228" s="214" t="s">
        <v>155</v>
      </c>
      <c r="E228" s="207"/>
      <c r="F228" s="425">
        <v>16350</v>
      </c>
      <c r="G228" s="419" t="s">
        <v>146</v>
      </c>
      <c r="H228" s="426">
        <v>150</v>
      </c>
      <c r="I228" s="427" t="s">
        <v>147</v>
      </c>
      <c r="J228" s="742"/>
      <c r="K228" s="744"/>
      <c r="L228" s="742"/>
      <c r="M228" s="774"/>
      <c r="N228" s="422" t="s">
        <v>146</v>
      </c>
      <c r="O228" s="428">
        <v>2120</v>
      </c>
      <c r="P228" s="429">
        <v>20</v>
      </c>
      <c r="Q228" s="578"/>
      <c r="R228" s="422"/>
      <c r="S228" s="350"/>
      <c r="T228" s="480"/>
      <c r="U228" s="350"/>
      <c r="V228" s="351"/>
      <c r="W228" s="505"/>
      <c r="X228" s="350"/>
      <c r="Y228" s="480"/>
      <c r="Z228" s="479"/>
      <c r="AA228" s="480"/>
      <c r="AB228" s="482"/>
      <c r="AC228" s="484"/>
      <c r="AD228" s="194" t="s">
        <v>156</v>
      </c>
      <c r="AE228" s="486"/>
      <c r="AF228" s="489"/>
      <c r="AG228" s="484"/>
      <c r="AH228" s="344" t="s">
        <v>157</v>
      </c>
      <c r="AI228" s="362">
        <v>1150</v>
      </c>
      <c r="AJ228" s="363">
        <v>1260</v>
      </c>
      <c r="AK228" s="480"/>
      <c r="AL228" s="566"/>
      <c r="AM228" s="480"/>
      <c r="AN228" s="569"/>
      <c r="AO228" s="558"/>
      <c r="AP228" s="560"/>
      <c r="AQ228" s="480"/>
      <c r="AR228" s="482"/>
      <c r="AS228" s="484"/>
      <c r="AT228" s="583"/>
      <c r="AU228" s="852"/>
      <c r="AV228" s="546"/>
      <c r="AW228" s="547"/>
      <c r="AX228" s="848"/>
      <c r="AY228" s="755"/>
      <c r="AZ228" s="161"/>
      <c r="BA228" s="161"/>
      <c r="BB228" s="152"/>
      <c r="BC228" s="152"/>
      <c r="BD228" s="152"/>
      <c r="BE228" s="152"/>
      <c r="BF228" s="152"/>
      <c r="BG228" s="152"/>
      <c r="BH228" s="152"/>
      <c r="BI228" s="152"/>
      <c r="BJ228" s="152"/>
      <c r="BK228" s="152"/>
      <c r="BL228" s="152"/>
      <c r="BM228" s="152"/>
    </row>
    <row r="229" spans="1:65" s="162" customFormat="1" ht="16.5" customHeight="1">
      <c r="A229" s="498"/>
      <c r="B229" s="501"/>
      <c r="C229" s="548" t="s">
        <v>158</v>
      </c>
      <c r="D229" s="214" t="s">
        <v>159</v>
      </c>
      <c r="E229" s="207"/>
      <c r="F229" s="425">
        <v>37190</v>
      </c>
      <c r="G229" s="419" t="s">
        <v>146</v>
      </c>
      <c r="H229" s="426">
        <v>340</v>
      </c>
      <c r="I229" s="427" t="s">
        <v>147</v>
      </c>
      <c r="J229" s="742"/>
      <c r="K229" s="744"/>
      <c r="L229" s="742"/>
      <c r="M229" s="774"/>
      <c r="N229" s="430"/>
      <c r="O229" s="352"/>
      <c r="P229" s="431"/>
      <c r="Q229" s="578"/>
      <c r="R229" s="422"/>
      <c r="S229" s="342" t="s">
        <v>171</v>
      </c>
      <c r="T229" s="480"/>
      <c r="U229" s="342" t="s">
        <v>171</v>
      </c>
      <c r="V229" s="349"/>
      <c r="W229" s="505"/>
      <c r="X229" s="342"/>
      <c r="Y229" s="480" t="s">
        <v>146</v>
      </c>
      <c r="Z229" s="550">
        <v>4980</v>
      </c>
      <c r="AA229" s="480"/>
      <c r="AB229" s="482"/>
      <c r="AC229" s="484"/>
      <c r="AD229" s="194" t="s">
        <v>160</v>
      </c>
      <c r="AE229" s="486"/>
      <c r="AF229" s="489"/>
      <c r="AG229" s="484"/>
      <c r="AH229" s="344" t="s">
        <v>161</v>
      </c>
      <c r="AI229" s="362">
        <v>1270</v>
      </c>
      <c r="AJ229" s="363">
        <v>1380</v>
      </c>
      <c r="AK229" s="480"/>
      <c r="AL229" s="566"/>
      <c r="AM229" s="480"/>
      <c r="AN229" s="569"/>
      <c r="AO229" s="558"/>
      <c r="AP229" s="560"/>
      <c r="AQ229" s="480"/>
      <c r="AR229" s="482"/>
      <c r="AS229" s="484"/>
      <c r="AT229" s="856">
        <v>0.02</v>
      </c>
      <c r="AU229" s="858">
        <v>0.03</v>
      </c>
      <c r="AV229" s="554">
        <v>0.05</v>
      </c>
      <c r="AW229" s="526">
        <v>0.06</v>
      </c>
      <c r="AX229" s="848"/>
      <c r="AY229" s="776">
        <v>0.06</v>
      </c>
      <c r="AZ229" s="161"/>
      <c r="BA229" s="161"/>
      <c r="BB229" s="152"/>
      <c r="BC229" s="152"/>
      <c r="BD229" s="152"/>
      <c r="BE229" s="152"/>
      <c r="BF229" s="152"/>
      <c r="BG229" s="152"/>
      <c r="BH229" s="152"/>
      <c r="BI229" s="152"/>
      <c r="BJ229" s="152"/>
      <c r="BK229" s="152"/>
      <c r="BL229" s="152"/>
      <c r="BM229" s="152"/>
    </row>
    <row r="230" spans="1:65" s="162" customFormat="1" ht="16.5" customHeight="1">
      <c r="A230" s="498"/>
      <c r="B230" s="501"/>
      <c r="C230" s="549"/>
      <c r="D230" s="221" t="s">
        <v>162</v>
      </c>
      <c r="E230" s="207"/>
      <c r="F230" s="432">
        <v>67880</v>
      </c>
      <c r="G230" s="419" t="s">
        <v>146</v>
      </c>
      <c r="H230" s="433">
        <v>640</v>
      </c>
      <c r="I230" s="434" t="s">
        <v>147</v>
      </c>
      <c r="J230" s="742"/>
      <c r="K230" s="745"/>
      <c r="L230" s="742"/>
      <c r="M230" s="775"/>
      <c r="N230" s="430"/>
      <c r="O230" s="352"/>
      <c r="P230" s="431"/>
      <c r="Q230" s="578"/>
      <c r="R230" s="422"/>
      <c r="S230" s="342">
        <v>93300</v>
      </c>
      <c r="T230" s="480"/>
      <c r="U230" s="343">
        <v>930</v>
      </c>
      <c r="V230" s="340"/>
      <c r="W230" s="505"/>
      <c r="X230" s="343"/>
      <c r="Y230" s="480"/>
      <c r="Z230" s="551"/>
      <c r="AA230" s="480"/>
      <c r="AB230" s="483"/>
      <c r="AC230" s="484"/>
      <c r="AD230" s="225" t="s">
        <v>163</v>
      </c>
      <c r="AE230" s="487"/>
      <c r="AF230" s="490"/>
      <c r="AG230" s="484"/>
      <c r="AH230" s="345" t="s">
        <v>164</v>
      </c>
      <c r="AI230" s="364">
        <v>1280</v>
      </c>
      <c r="AJ230" s="365">
        <v>1410</v>
      </c>
      <c r="AK230" s="480"/>
      <c r="AL230" s="567"/>
      <c r="AM230" s="480"/>
      <c r="AN230" s="570"/>
      <c r="AO230" s="558"/>
      <c r="AP230" s="561"/>
      <c r="AQ230" s="480"/>
      <c r="AR230" s="483"/>
      <c r="AS230" s="484"/>
      <c r="AT230" s="857"/>
      <c r="AU230" s="859"/>
      <c r="AV230" s="555"/>
      <c r="AW230" s="527"/>
      <c r="AX230" s="848"/>
      <c r="AY230" s="777"/>
      <c r="AZ230" s="161"/>
      <c r="BA230" s="161"/>
      <c r="BB230" s="152"/>
      <c r="BC230" s="152"/>
      <c r="BD230" s="152"/>
      <c r="BE230" s="152"/>
      <c r="BF230" s="152"/>
      <c r="BG230" s="152"/>
      <c r="BH230" s="152"/>
      <c r="BI230" s="152"/>
      <c r="BJ230" s="152"/>
      <c r="BK230" s="152"/>
      <c r="BL230" s="152"/>
      <c r="BM230" s="152"/>
    </row>
    <row r="231" spans="1:65" s="162" customFormat="1" ht="16.5" customHeight="1">
      <c r="A231" s="498"/>
      <c r="B231" s="500" t="s">
        <v>172</v>
      </c>
      <c r="C231" s="502" t="s">
        <v>144</v>
      </c>
      <c r="D231" s="206" t="s">
        <v>145</v>
      </c>
      <c r="E231" s="207"/>
      <c r="F231" s="418">
        <v>11670</v>
      </c>
      <c r="G231" s="419" t="s">
        <v>146</v>
      </c>
      <c r="H231" s="420">
        <v>100</v>
      </c>
      <c r="I231" s="421" t="s">
        <v>147</v>
      </c>
      <c r="J231" s="742" t="s">
        <v>146</v>
      </c>
      <c r="K231" s="743">
        <v>2490</v>
      </c>
      <c r="L231" s="742" t="s">
        <v>146</v>
      </c>
      <c r="M231" s="773">
        <v>20</v>
      </c>
      <c r="N231" s="422"/>
      <c r="O231" s="423"/>
      <c r="P231" s="424"/>
      <c r="Q231" s="578"/>
      <c r="R231" s="422"/>
      <c r="S231" s="350"/>
      <c r="T231" s="480"/>
      <c r="U231" s="350"/>
      <c r="V231" s="351"/>
      <c r="W231" s="505"/>
      <c r="X231" s="350"/>
      <c r="Y231" s="480" t="s">
        <v>146</v>
      </c>
      <c r="Z231" s="478">
        <v>3670</v>
      </c>
      <c r="AA231" s="480" t="s">
        <v>146</v>
      </c>
      <c r="AB231" s="481">
        <v>20</v>
      </c>
      <c r="AC231" s="484" t="s">
        <v>146</v>
      </c>
      <c r="AD231" s="213" t="s">
        <v>150</v>
      </c>
      <c r="AE231" s="485">
        <v>780</v>
      </c>
      <c r="AF231" s="488">
        <v>860</v>
      </c>
      <c r="AG231" s="484" t="s">
        <v>146</v>
      </c>
      <c r="AH231" s="341" t="s">
        <v>151</v>
      </c>
      <c r="AI231" s="360">
        <v>1590</v>
      </c>
      <c r="AJ231" s="361">
        <v>1790</v>
      </c>
      <c r="AK231" s="480" t="s">
        <v>146</v>
      </c>
      <c r="AL231" s="565">
        <v>2160</v>
      </c>
      <c r="AM231" s="480" t="s">
        <v>148</v>
      </c>
      <c r="AN231" s="568">
        <v>20</v>
      </c>
      <c r="AO231" s="558" t="s">
        <v>152</v>
      </c>
      <c r="AP231" s="559">
        <v>2050</v>
      </c>
      <c r="AQ231" s="480" t="s">
        <v>146</v>
      </c>
      <c r="AR231" s="481">
        <v>20</v>
      </c>
      <c r="AS231" s="484" t="s">
        <v>152</v>
      </c>
      <c r="AT231" s="582" t="s">
        <v>154</v>
      </c>
      <c r="AU231" s="851" t="s">
        <v>154</v>
      </c>
      <c r="AV231" s="545" t="s">
        <v>154</v>
      </c>
      <c r="AW231" s="571" t="s">
        <v>154</v>
      </c>
      <c r="AX231" s="848" t="s">
        <v>152</v>
      </c>
      <c r="AY231" s="754" t="s">
        <v>270</v>
      </c>
      <c r="AZ231" s="161"/>
      <c r="BA231" s="161"/>
      <c r="BB231" s="152"/>
      <c r="BC231" s="152"/>
      <c r="BD231" s="152"/>
      <c r="BE231" s="152"/>
      <c r="BF231" s="152"/>
      <c r="BG231" s="152"/>
      <c r="BH231" s="152"/>
      <c r="BI231" s="152"/>
      <c r="BJ231" s="152"/>
      <c r="BK231" s="152"/>
      <c r="BL231" s="152"/>
      <c r="BM231" s="152"/>
    </row>
    <row r="232" spans="1:65" s="162" customFormat="1" ht="16.5" customHeight="1">
      <c r="A232" s="498"/>
      <c r="B232" s="501"/>
      <c r="C232" s="503"/>
      <c r="D232" s="214" t="s">
        <v>155</v>
      </c>
      <c r="E232" s="207"/>
      <c r="F232" s="425">
        <v>15010</v>
      </c>
      <c r="G232" s="419" t="s">
        <v>146</v>
      </c>
      <c r="H232" s="426">
        <v>130</v>
      </c>
      <c r="I232" s="427" t="s">
        <v>147</v>
      </c>
      <c r="J232" s="742"/>
      <c r="K232" s="744"/>
      <c r="L232" s="742"/>
      <c r="M232" s="774"/>
      <c r="N232" s="422" t="s">
        <v>146</v>
      </c>
      <c r="O232" s="428">
        <v>2120</v>
      </c>
      <c r="P232" s="429">
        <v>20</v>
      </c>
      <c r="Q232" s="578"/>
      <c r="R232" s="422"/>
      <c r="S232" s="342" t="s">
        <v>173</v>
      </c>
      <c r="T232" s="480"/>
      <c r="U232" s="342" t="s">
        <v>173</v>
      </c>
      <c r="V232" s="349"/>
      <c r="W232" s="505"/>
      <c r="X232" s="342"/>
      <c r="Y232" s="480"/>
      <c r="Z232" s="479"/>
      <c r="AA232" s="480"/>
      <c r="AB232" s="482"/>
      <c r="AC232" s="484"/>
      <c r="AD232" s="194" t="s">
        <v>156</v>
      </c>
      <c r="AE232" s="486"/>
      <c r="AF232" s="489"/>
      <c r="AG232" s="484"/>
      <c r="AH232" s="344" t="s">
        <v>157</v>
      </c>
      <c r="AI232" s="362">
        <v>1000</v>
      </c>
      <c r="AJ232" s="363">
        <v>1120</v>
      </c>
      <c r="AK232" s="480"/>
      <c r="AL232" s="566"/>
      <c r="AM232" s="480"/>
      <c r="AN232" s="569"/>
      <c r="AO232" s="558"/>
      <c r="AP232" s="560"/>
      <c r="AQ232" s="480"/>
      <c r="AR232" s="482"/>
      <c r="AS232" s="484"/>
      <c r="AT232" s="583"/>
      <c r="AU232" s="852"/>
      <c r="AV232" s="546"/>
      <c r="AW232" s="547"/>
      <c r="AX232" s="848"/>
      <c r="AY232" s="755"/>
      <c r="AZ232" s="161"/>
      <c r="BA232" s="161"/>
      <c r="BB232" s="152"/>
      <c r="BC232" s="152"/>
      <c r="BD232" s="152"/>
      <c r="BE232" s="152"/>
      <c r="BF232" s="152"/>
      <c r="BG232" s="152"/>
      <c r="BH232" s="152"/>
      <c r="BI232" s="152"/>
      <c r="BJ232" s="152"/>
      <c r="BK232" s="152"/>
      <c r="BL232" s="152"/>
      <c r="BM232" s="152"/>
    </row>
    <row r="233" spans="1:65" s="162" customFormat="1" ht="16.5" customHeight="1">
      <c r="A233" s="498"/>
      <c r="B233" s="501"/>
      <c r="C233" s="548" t="s">
        <v>158</v>
      </c>
      <c r="D233" s="214" t="s">
        <v>159</v>
      </c>
      <c r="E233" s="207"/>
      <c r="F233" s="425">
        <v>35490</v>
      </c>
      <c r="G233" s="419" t="s">
        <v>146</v>
      </c>
      <c r="H233" s="426">
        <v>320</v>
      </c>
      <c r="I233" s="427" t="s">
        <v>147</v>
      </c>
      <c r="J233" s="742"/>
      <c r="K233" s="744"/>
      <c r="L233" s="742"/>
      <c r="M233" s="774"/>
      <c r="N233" s="430"/>
      <c r="O233" s="352"/>
      <c r="P233" s="431"/>
      <c r="Q233" s="578"/>
      <c r="R233" s="422"/>
      <c r="S233" s="342">
        <v>105620</v>
      </c>
      <c r="T233" s="480"/>
      <c r="U233" s="343">
        <v>1060</v>
      </c>
      <c r="V233" s="340"/>
      <c r="W233" s="505"/>
      <c r="X233" s="343"/>
      <c r="Y233" s="480" t="s">
        <v>146</v>
      </c>
      <c r="Z233" s="550">
        <v>4550</v>
      </c>
      <c r="AA233" s="480"/>
      <c r="AB233" s="482"/>
      <c r="AC233" s="484"/>
      <c r="AD233" s="194" t="s">
        <v>160</v>
      </c>
      <c r="AE233" s="486"/>
      <c r="AF233" s="489"/>
      <c r="AG233" s="484"/>
      <c r="AH233" s="344" t="s">
        <v>161</v>
      </c>
      <c r="AI233" s="362">
        <v>1090</v>
      </c>
      <c r="AJ233" s="363">
        <v>1230</v>
      </c>
      <c r="AK233" s="480"/>
      <c r="AL233" s="566"/>
      <c r="AM233" s="480"/>
      <c r="AN233" s="569"/>
      <c r="AO233" s="558"/>
      <c r="AP233" s="560"/>
      <c r="AQ233" s="480"/>
      <c r="AR233" s="482"/>
      <c r="AS233" s="484"/>
      <c r="AT233" s="856">
        <v>0.02</v>
      </c>
      <c r="AU233" s="858">
        <v>0.03</v>
      </c>
      <c r="AV233" s="554">
        <v>0.05</v>
      </c>
      <c r="AW233" s="526">
        <v>0.06</v>
      </c>
      <c r="AX233" s="848"/>
      <c r="AY233" s="776">
        <v>0.06</v>
      </c>
      <c r="AZ233" s="161"/>
      <c r="BA233" s="161"/>
      <c r="BB233" s="152"/>
      <c r="BC233" s="152"/>
      <c r="BD233" s="152"/>
      <c r="BE233" s="152"/>
      <c r="BF233" s="152"/>
      <c r="BG233" s="152"/>
      <c r="BH233" s="152"/>
      <c r="BI233" s="152"/>
      <c r="BJ233" s="152"/>
      <c r="BK233" s="152"/>
      <c r="BL233" s="152"/>
      <c r="BM233" s="152"/>
    </row>
    <row r="234" spans="1:65" s="162" customFormat="1" ht="16.5" customHeight="1">
      <c r="A234" s="498"/>
      <c r="B234" s="501"/>
      <c r="C234" s="549"/>
      <c r="D234" s="221" t="s">
        <v>162</v>
      </c>
      <c r="E234" s="207"/>
      <c r="F234" s="432">
        <v>65940</v>
      </c>
      <c r="G234" s="419" t="s">
        <v>146</v>
      </c>
      <c r="H234" s="433">
        <v>620</v>
      </c>
      <c r="I234" s="434" t="s">
        <v>147</v>
      </c>
      <c r="J234" s="742"/>
      <c r="K234" s="745"/>
      <c r="L234" s="742"/>
      <c r="M234" s="775"/>
      <c r="N234" s="430"/>
      <c r="O234" s="352"/>
      <c r="P234" s="431"/>
      <c r="Q234" s="578"/>
      <c r="R234" s="422"/>
      <c r="S234" s="350"/>
      <c r="T234" s="480"/>
      <c r="U234" s="350"/>
      <c r="V234" s="351"/>
      <c r="W234" s="505"/>
      <c r="X234" s="350"/>
      <c r="Y234" s="480"/>
      <c r="Z234" s="551"/>
      <c r="AA234" s="480"/>
      <c r="AB234" s="483"/>
      <c r="AC234" s="484"/>
      <c r="AD234" s="225" t="s">
        <v>163</v>
      </c>
      <c r="AE234" s="487"/>
      <c r="AF234" s="490"/>
      <c r="AG234" s="484"/>
      <c r="AH234" s="345" t="s">
        <v>164</v>
      </c>
      <c r="AI234" s="364">
        <v>1120</v>
      </c>
      <c r="AJ234" s="365">
        <v>1240</v>
      </c>
      <c r="AK234" s="480"/>
      <c r="AL234" s="567"/>
      <c r="AM234" s="480"/>
      <c r="AN234" s="570"/>
      <c r="AO234" s="558"/>
      <c r="AP234" s="561"/>
      <c r="AQ234" s="480"/>
      <c r="AR234" s="483"/>
      <c r="AS234" s="484"/>
      <c r="AT234" s="857"/>
      <c r="AU234" s="859"/>
      <c r="AV234" s="555"/>
      <c r="AW234" s="527"/>
      <c r="AX234" s="848"/>
      <c r="AY234" s="777"/>
      <c r="AZ234" s="161"/>
      <c r="BA234" s="161"/>
      <c r="BB234" s="152"/>
      <c r="BC234" s="152"/>
      <c r="BD234" s="152"/>
      <c r="BE234" s="152"/>
      <c r="BF234" s="152"/>
      <c r="BG234" s="152"/>
      <c r="BH234" s="152"/>
      <c r="BI234" s="152"/>
      <c r="BJ234" s="152"/>
      <c r="BK234" s="152"/>
      <c r="BL234" s="152"/>
      <c r="BM234" s="152"/>
    </row>
    <row r="235" spans="1:65" s="162" customFormat="1" ht="16.5" customHeight="1">
      <c r="A235" s="498"/>
      <c r="B235" s="500" t="s">
        <v>174</v>
      </c>
      <c r="C235" s="502" t="s">
        <v>144</v>
      </c>
      <c r="D235" s="206" t="s">
        <v>145</v>
      </c>
      <c r="E235" s="207"/>
      <c r="F235" s="418">
        <v>10790</v>
      </c>
      <c r="G235" s="419" t="s">
        <v>146</v>
      </c>
      <c r="H235" s="420">
        <v>90</v>
      </c>
      <c r="I235" s="421" t="s">
        <v>147</v>
      </c>
      <c r="J235" s="742" t="s">
        <v>146</v>
      </c>
      <c r="K235" s="743">
        <v>2180</v>
      </c>
      <c r="L235" s="742" t="s">
        <v>146</v>
      </c>
      <c r="M235" s="773">
        <v>20</v>
      </c>
      <c r="N235" s="422"/>
      <c r="O235" s="423"/>
      <c r="P235" s="424"/>
      <c r="Q235" s="578"/>
      <c r="R235" s="422"/>
      <c r="S235" s="342" t="s">
        <v>175</v>
      </c>
      <c r="T235" s="480"/>
      <c r="U235" s="342" t="s">
        <v>175</v>
      </c>
      <c r="V235" s="349"/>
      <c r="W235" s="505"/>
      <c r="X235" s="342"/>
      <c r="Y235" s="480" t="s">
        <v>146</v>
      </c>
      <c r="Z235" s="478">
        <v>3450</v>
      </c>
      <c r="AA235" s="480" t="s">
        <v>146</v>
      </c>
      <c r="AB235" s="481">
        <v>20</v>
      </c>
      <c r="AC235" s="484" t="s">
        <v>146</v>
      </c>
      <c r="AD235" s="213" t="s">
        <v>150</v>
      </c>
      <c r="AE235" s="485">
        <v>880</v>
      </c>
      <c r="AF235" s="488">
        <v>980</v>
      </c>
      <c r="AG235" s="484" t="s">
        <v>146</v>
      </c>
      <c r="AH235" s="341" t="s">
        <v>151</v>
      </c>
      <c r="AI235" s="360">
        <v>1790</v>
      </c>
      <c r="AJ235" s="361">
        <v>1990</v>
      </c>
      <c r="AK235" s="480" t="s">
        <v>146</v>
      </c>
      <c r="AL235" s="565">
        <v>1890</v>
      </c>
      <c r="AM235" s="480" t="s">
        <v>148</v>
      </c>
      <c r="AN235" s="568">
        <v>20</v>
      </c>
      <c r="AO235" s="558" t="s">
        <v>152</v>
      </c>
      <c r="AP235" s="559">
        <v>1790</v>
      </c>
      <c r="AQ235" s="480" t="s">
        <v>146</v>
      </c>
      <c r="AR235" s="481">
        <v>20</v>
      </c>
      <c r="AS235" s="484" t="s">
        <v>152</v>
      </c>
      <c r="AT235" s="582" t="s">
        <v>154</v>
      </c>
      <c r="AU235" s="851" t="s">
        <v>154</v>
      </c>
      <c r="AV235" s="545" t="s">
        <v>154</v>
      </c>
      <c r="AW235" s="571" t="s">
        <v>154</v>
      </c>
      <c r="AX235" s="848" t="s">
        <v>152</v>
      </c>
      <c r="AY235" s="754" t="s">
        <v>270</v>
      </c>
      <c r="AZ235" s="161"/>
      <c r="BA235" s="161"/>
      <c r="BB235" s="152"/>
      <c r="BC235" s="152"/>
      <c r="BD235" s="152"/>
      <c r="BE235" s="152"/>
      <c r="BF235" s="152"/>
      <c r="BG235" s="152"/>
      <c r="BH235" s="152"/>
      <c r="BI235" s="152"/>
      <c r="BJ235" s="152"/>
      <c r="BK235" s="152"/>
      <c r="BL235" s="152"/>
      <c r="BM235" s="152"/>
    </row>
    <row r="236" spans="1:65" s="162" customFormat="1" ht="16.5" customHeight="1">
      <c r="A236" s="498"/>
      <c r="B236" s="501"/>
      <c r="C236" s="503"/>
      <c r="D236" s="214" t="s">
        <v>155</v>
      </c>
      <c r="E236" s="207"/>
      <c r="F236" s="425">
        <v>14020</v>
      </c>
      <c r="G236" s="419" t="s">
        <v>146</v>
      </c>
      <c r="H236" s="426">
        <v>120</v>
      </c>
      <c r="I236" s="427" t="s">
        <v>147</v>
      </c>
      <c r="J236" s="742"/>
      <c r="K236" s="744"/>
      <c r="L236" s="742"/>
      <c r="M236" s="774"/>
      <c r="N236" s="422" t="s">
        <v>146</v>
      </c>
      <c r="O236" s="428">
        <v>2120</v>
      </c>
      <c r="P236" s="429">
        <v>20</v>
      </c>
      <c r="Q236" s="578"/>
      <c r="R236" s="422"/>
      <c r="S236" s="342">
        <v>117950</v>
      </c>
      <c r="T236" s="480"/>
      <c r="U236" s="343">
        <v>1180</v>
      </c>
      <c r="V236" s="340"/>
      <c r="W236" s="505"/>
      <c r="X236" s="343"/>
      <c r="Y236" s="480"/>
      <c r="Z236" s="479"/>
      <c r="AA236" s="480"/>
      <c r="AB236" s="482"/>
      <c r="AC236" s="484"/>
      <c r="AD236" s="194" t="s">
        <v>156</v>
      </c>
      <c r="AE236" s="486"/>
      <c r="AF236" s="489"/>
      <c r="AG236" s="484"/>
      <c r="AH236" s="344" t="s">
        <v>157</v>
      </c>
      <c r="AI236" s="362">
        <v>1120</v>
      </c>
      <c r="AJ236" s="363">
        <v>1230</v>
      </c>
      <c r="AK236" s="480"/>
      <c r="AL236" s="566"/>
      <c r="AM236" s="480"/>
      <c r="AN236" s="569"/>
      <c r="AO236" s="558"/>
      <c r="AP236" s="560"/>
      <c r="AQ236" s="480"/>
      <c r="AR236" s="482"/>
      <c r="AS236" s="484"/>
      <c r="AT236" s="583"/>
      <c r="AU236" s="852"/>
      <c r="AV236" s="546"/>
      <c r="AW236" s="547"/>
      <c r="AX236" s="848"/>
      <c r="AY236" s="755"/>
      <c r="AZ236" s="161"/>
      <c r="BA236" s="161"/>
      <c r="BB236" s="152"/>
      <c r="BC236" s="152"/>
      <c r="BD236" s="152"/>
      <c r="BE236" s="152"/>
      <c r="BF236" s="152"/>
      <c r="BG236" s="152"/>
      <c r="BH236" s="152"/>
      <c r="BI236" s="152"/>
      <c r="BJ236" s="152"/>
      <c r="BK236" s="152"/>
      <c r="BL236" s="152"/>
      <c r="BM236" s="152"/>
    </row>
    <row r="237" spans="1:65" s="162" customFormat="1" ht="16.5" customHeight="1">
      <c r="A237" s="498"/>
      <c r="B237" s="501"/>
      <c r="C237" s="548" t="s">
        <v>158</v>
      </c>
      <c r="D237" s="214" t="s">
        <v>159</v>
      </c>
      <c r="E237" s="207"/>
      <c r="F237" s="425">
        <v>34240</v>
      </c>
      <c r="G237" s="419" t="s">
        <v>146</v>
      </c>
      <c r="H237" s="426">
        <v>310</v>
      </c>
      <c r="I237" s="427" t="s">
        <v>147</v>
      </c>
      <c r="J237" s="742"/>
      <c r="K237" s="744"/>
      <c r="L237" s="742"/>
      <c r="M237" s="774"/>
      <c r="N237" s="430"/>
      <c r="O237" s="352"/>
      <c r="P237" s="431"/>
      <c r="Q237" s="578"/>
      <c r="R237" s="422"/>
      <c r="S237" s="350"/>
      <c r="T237" s="480"/>
      <c r="U237" s="350"/>
      <c r="V237" s="351"/>
      <c r="W237" s="505"/>
      <c r="X237" s="350"/>
      <c r="Y237" s="480" t="s">
        <v>146</v>
      </c>
      <c r="Z237" s="550">
        <v>4240</v>
      </c>
      <c r="AA237" s="480"/>
      <c r="AB237" s="482"/>
      <c r="AC237" s="484"/>
      <c r="AD237" s="194" t="s">
        <v>160</v>
      </c>
      <c r="AE237" s="486"/>
      <c r="AF237" s="489"/>
      <c r="AG237" s="484"/>
      <c r="AH237" s="344" t="s">
        <v>161</v>
      </c>
      <c r="AI237" s="362">
        <v>1230</v>
      </c>
      <c r="AJ237" s="363">
        <v>1380</v>
      </c>
      <c r="AK237" s="480"/>
      <c r="AL237" s="566"/>
      <c r="AM237" s="480"/>
      <c r="AN237" s="569"/>
      <c r="AO237" s="558"/>
      <c r="AP237" s="560"/>
      <c r="AQ237" s="480"/>
      <c r="AR237" s="482"/>
      <c r="AS237" s="484"/>
      <c r="AT237" s="856">
        <v>0.02</v>
      </c>
      <c r="AU237" s="858">
        <v>0.03</v>
      </c>
      <c r="AV237" s="554">
        <v>0.05</v>
      </c>
      <c r="AW237" s="526">
        <v>0.06</v>
      </c>
      <c r="AX237" s="848"/>
      <c r="AY237" s="776">
        <v>7.0000000000000007E-2</v>
      </c>
      <c r="AZ237" s="161"/>
      <c r="BA237" s="161"/>
      <c r="BB237" s="152"/>
      <c r="BC237" s="152"/>
      <c r="BD237" s="152"/>
      <c r="BE237" s="152"/>
      <c r="BF237" s="152"/>
      <c r="BG237" s="152"/>
      <c r="BH237" s="152"/>
      <c r="BI237" s="152"/>
      <c r="BJ237" s="152"/>
      <c r="BK237" s="152"/>
      <c r="BL237" s="152"/>
      <c r="BM237" s="152"/>
    </row>
    <row r="238" spans="1:65" s="162" customFormat="1" ht="16.5" customHeight="1">
      <c r="A238" s="498"/>
      <c r="B238" s="501"/>
      <c r="C238" s="549"/>
      <c r="D238" s="221" t="s">
        <v>162</v>
      </c>
      <c r="E238" s="207"/>
      <c r="F238" s="432">
        <v>64500</v>
      </c>
      <c r="G238" s="419" t="s">
        <v>146</v>
      </c>
      <c r="H238" s="433">
        <v>600</v>
      </c>
      <c r="I238" s="434" t="s">
        <v>147</v>
      </c>
      <c r="J238" s="742"/>
      <c r="K238" s="745"/>
      <c r="L238" s="742"/>
      <c r="M238" s="775"/>
      <c r="N238" s="430"/>
      <c r="O238" s="352"/>
      <c r="P238" s="431"/>
      <c r="Q238" s="578"/>
      <c r="R238" s="422"/>
      <c r="S238" s="342" t="s">
        <v>176</v>
      </c>
      <c r="T238" s="480"/>
      <c r="U238" s="342" t="s">
        <v>176</v>
      </c>
      <c r="V238" s="349"/>
      <c r="W238" s="505"/>
      <c r="X238" s="342"/>
      <c r="Y238" s="480"/>
      <c r="Z238" s="551"/>
      <c r="AA238" s="480"/>
      <c r="AB238" s="483"/>
      <c r="AC238" s="484"/>
      <c r="AD238" s="225" t="s">
        <v>163</v>
      </c>
      <c r="AE238" s="487"/>
      <c r="AF238" s="490"/>
      <c r="AG238" s="484"/>
      <c r="AH238" s="345" t="s">
        <v>164</v>
      </c>
      <c r="AI238" s="364">
        <v>1240</v>
      </c>
      <c r="AJ238" s="365">
        <v>1410</v>
      </c>
      <c r="AK238" s="480"/>
      <c r="AL238" s="567"/>
      <c r="AM238" s="480"/>
      <c r="AN238" s="570"/>
      <c r="AO238" s="558"/>
      <c r="AP238" s="561"/>
      <c r="AQ238" s="480"/>
      <c r="AR238" s="483"/>
      <c r="AS238" s="484"/>
      <c r="AT238" s="857"/>
      <c r="AU238" s="859"/>
      <c r="AV238" s="555"/>
      <c r="AW238" s="527"/>
      <c r="AX238" s="848"/>
      <c r="AY238" s="777"/>
      <c r="AZ238" s="161"/>
      <c r="BA238" s="161"/>
      <c r="BB238" s="152"/>
      <c r="BC238" s="152"/>
      <c r="BD238" s="152"/>
      <c r="BE238" s="152"/>
      <c r="BF238" s="152"/>
      <c r="BG238" s="152"/>
      <c r="BH238" s="152"/>
      <c r="BI238" s="152"/>
      <c r="BJ238" s="152"/>
      <c r="BK238" s="152"/>
      <c r="BL238" s="152"/>
      <c r="BM238" s="152"/>
    </row>
    <row r="239" spans="1:65" s="162" customFormat="1" ht="16.5" customHeight="1">
      <c r="A239" s="498"/>
      <c r="B239" s="542" t="s">
        <v>177</v>
      </c>
      <c r="C239" s="502" t="s">
        <v>144</v>
      </c>
      <c r="D239" s="206" t="s">
        <v>145</v>
      </c>
      <c r="E239" s="207"/>
      <c r="F239" s="418">
        <v>10100</v>
      </c>
      <c r="G239" s="419" t="s">
        <v>146</v>
      </c>
      <c r="H239" s="420">
        <v>90</v>
      </c>
      <c r="I239" s="421" t="s">
        <v>147</v>
      </c>
      <c r="J239" s="742" t="s">
        <v>146</v>
      </c>
      <c r="K239" s="743">
        <v>1930</v>
      </c>
      <c r="L239" s="742" t="s">
        <v>146</v>
      </c>
      <c r="M239" s="773">
        <v>20</v>
      </c>
      <c r="N239" s="422"/>
      <c r="O239" s="423"/>
      <c r="P239" s="424"/>
      <c r="Q239" s="578"/>
      <c r="R239" s="422"/>
      <c r="S239" s="342">
        <v>130240</v>
      </c>
      <c r="T239" s="480"/>
      <c r="U239" s="343">
        <v>1300</v>
      </c>
      <c r="V239" s="340"/>
      <c r="W239" s="505"/>
      <c r="X239" s="343"/>
      <c r="Y239" s="480" t="s">
        <v>146</v>
      </c>
      <c r="Z239" s="478">
        <v>3270</v>
      </c>
      <c r="AA239" s="480" t="s">
        <v>146</v>
      </c>
      <c r="AB239" s="481">
        <v>20</v>
      </c>
      <c r="AC239" s="484" t="s">
        <v>146</v>
      </c>
      <c r="AD239" s="213" t="s">
        <v>150</v>
      </c>
      <c r="AE239" s="485">
        <v>780</v>
      </c>
      <c r="AF239" s="488">
        <v>860</v>
      </c>
      <c r="AG239" s="484" t="s">
        <v>146</v>
      </c>
      <c r="AH239" s="341" t="s">
        <v>151</v>
      </c>
      <c r="AI239" s="360">
        <v>1590</v>
      </c>
      <c r="AJ239" s="361">
        <v>1790</v>
      </c>
      <c r="AK239" s="480" t="s">
        <v>146</v>
      </c>
      <c r="AL239" s="565">
        <v>1680</v>
      </c>
      <c r="AM239" s="480" t="s">
        <v>148</v>
      </c>
      <c r="AN239" s="568">
        <v>10</v>
      </c>
      <c r="AO239" s="558" t="s">
        <v>152</v>
      </c>
      <c r="AP239" s="559">
        <v>1590</v>
      </c>
      <c r="AQ239" s="480" t="s">
        <v>146</v>
      </c>
      <c r="AR239" s="481">
        <v>10</v>
      </c>
      <c r="AS239" s="484" t="s">
        <v>152</v>
      </c>
      <c r="AT239" s="582" t="s">
        <v>154</v>
      </c>
      <c r="AU239" s="851" t="s">
        <v>154</v>
      </c>
      <c r="AV239" s="545" t="s">
        <v>154</v>
      </c>
      <c r="AW239" s="571" t="s">
        <v>154</v>
      </c>
      <c r="AX239" s="848" t="s">
        <v>152</v>
      </c>
      <c r="AY239" s="754" t="s">
        <v>270</v>
      </c>
      <c r="AZ239" s="161"/>
      <c r="BA239" s="161"/>
      <c r="BB239" s="152"/>
      <c r="BC239" s="152"/>
      <c r="BD239" s="152"/>
      <c r="BE239" s="152"/>
      <c r="BF239" s="152"/>
      <c r="BG239" s="152"/>
      <c r="BH239" s="152"/>
      <c r="BI239" s="152"/>
      <c r="BJ239" s="152"/>
      <c r="BK239" s="152"/>
      <c r="BL239" s="152"/>
      <c r="BM239" s="152"/>
    </row>
    <row r="240" spans="1:65" s="162" customFormat="1" ht="16.5" customHeight="1">
      <c r="A240" s="498"/>
      <c r="B240" s="501"/>
      <c r="C240" s="503"/>
      <c r="D240" s="214" t="s">
        <v>155</v>
      </c>
      <c r="E240" s="207"/>
      <c r="F240" s="425">
        <v>13230</v>
      </c>
      <c r="G240" s="419" t="s">
        <v>146</v>
      </c>
      <c r="H240" s="426">
        <v>120</v>
      </c>
      <c r="I240" s="427" t="s">
        <v>147</v>
      </c>
      <c r="J240" s="742"/>
      <c r="K240" s="744"/>
      <c r="L240" s="742"/>
      <c r="M240" s="774"/>
      <c r="N240" s="422" t="s">
        <v>146</v>
      </c>
      <c r="O240" s="428">
        <v>2120</v>
      </c>
      <c r="P240" s="429">
        <v>20</v>
      </c>
      <c r="Q240" s="578"/>
      <c r="R240" s="422"/>
      <c r="S240" s="350"/>
      <c r="T240" s="480"/>
      <c r="U240" s="350"/>
      <c r="V240" s="351"/>
      <c r="W240" s="505"/>
      <c r="X240" s="350"/>
      <c r="Y240" s="480"/>
      <c r="Z240" s="479"/>
      <c r="AA240" s="480"/>
      <c r="AB240" s="482"/>
      <c r="AC240" s="484"/>
      <c r="AD240" s="194" t="s">
        <v>156</v>
      </c>
      <c r="AE240" s="486"/>
      <c r="AF240" s="489"/>
      <c r="AG240" s="484"/>
      <c r="AH240" s="344" t="s">
        <v>157</v>
      </c>
      <c r="AI240" s="362">
        <v>1000</v>
      </c>
      <c r="AJ240" s="363">
        <v>1120</v>
      </c>
      <c r="AK240" s="480"/>
      <c r="AL240" s="566"/>
      <c r="AM240" s="480"/>
      <c r="AN240" s="569"/>
      <c r="AO240" s="558"/>
      <c r="AP240" s="560"/>
      <c r="AQ240" s="480"/>
      <c r="AR240" s="482"/>
      <c r="AS240" s="484"/>
      <c r="AT240" s="583"/>
      <c r="AU240" s="852"/>
      <c r="AV240" s="546"/>
      <c r="AW240" s="547"/>
      <c r="AX240" s="848"/>
      <c r="AY240" s="755"/>
      <c r="AZ240" s="161"/>
      <c r="BA240" s="161"/>
      <c r="BB240" s="152"/>
      <c r="BC240" s="152"/>
      <c r="BD240" s="152"/>
      <c r="BE240" s="152"/>
      <c r="BF240" s="152"/>
      <c r="BG240" s="152"/>
      <c r="BH240" s="152"/>
      <c r="BI240" s="152"/>
      <c r="BJ240" s="152"/>
      <c r="BK240" s="152"/>
      <c r="BL240" s="152"/>
      <c r="BM240" s="152"/>
    </row>
    <row r="241" spans="1:65" s="162" customFormat="1" ht="16.5" customHeight="1">
      <c r="A241" s="498"/>
      <c r="B241" s="501"/>
      <c r="C241" s="548" t="s">
        <v>158</v>
      </c>
      <c r="D241" s="214" t="s">
        <v>159</v>
      </c>
      <c r="E241" s="207"/>
      <c r="F241" s="425">
        <v>33250</v>
      </c>
      <c r="G241" s="419" t="s">
        <v>146</v>
      </c>
      <c r="H241" s="426">
        <v>300</v>
      </c>
      <c r="I241" s="427" t="s">
        <v>147</v>
      </c>
      <c r="J241" s="742"/>
      <c r="K241" s="744"/>
      <c r="L241" s="742"/>
      <c r="M241" s="774"/>
      <c r="N241" s="430"/>
      <c r="O241" s="352"/>
      <c r="P241" s="431"/>
      <c r="Q241" s="578"/>
      <c r="R241" s="422"/>
      <c r="S241" s="342" t="s">
        <v>178</v>
      </c>
      <c r="T241" s="480"/>
      <c r="U241" s="342" t="s">
        <v>178</v>
      </c>
      <c r="V241" s="349"/>
      <c r="W241" s="505"/>
      <c r="X241" s="342"/>
      <c r="Y241" s="480" t="s">
        <v>146</v>
      </c>
      <c r="Z241" s="550">
        <v>3990</v>
      </c>
      <c r="AA241" s="480"/>
      <c r="AB241" s="482"/>
      <c r="AC241" s="484"/>
      <c r="AD241" s="194" t="s">
        <v>160</v>
      </c>
      <c r="AE241" s="486"/>
      <c r="AF241" s="489"/>
      <c r="AG241" s="484"/>
      <c r="AH241" s="344" t="s">
        <v>161</v>
      </c>
      <c r="AI241" s="362">
        <v>1090</v>
      </c>
      <c r="AJ241" s="363">
        <v>1230</v>
      </c>
      <c r="AK241" s="480"/>
      <c r="AL241" s="566"/>
      <c r="AM241" s="480"/>
      <c r="AN241" s="569"/>
      <c r="AO241" s="558"/>
      <c r="AP241" s="560"/>
      <c r="AQ241" s="480"/>
      <c r="AR241" s="482"/>
      <c r="AS241" s="484"/>
      <c r="AT241" s="856">
        <v>0.02</v>
      </c>
      <c r="AU241" s="858">
        <v>0.03</v>
      </c>
      <c r="AV241" s="554">
        <v>0.05</v>
      </c>
      <c r="AW241" s="526">
        <v>0.06</v>
      </c>
      <c r="AX241" s="848"/>
      <c r="AY241" s="776">
        <v>7.0000000000000007E-2</v>
      </c>
      <c r="AZ241" s="161"/>
      <c r="BA241" s="161"/>
      <c r="BB241" s="152"/>
      <c r="BC241" s="152"/>
      <c r="BD241" s="152"/>
      <c r="BE241" s="152"/>
      <c r="BF241" s="152"/>
      <c r="BG241" s="152"/>
      <c r="BH241" s="152"/>
      <c r="BI241" s="152"/>
      <c r="BJ241" s="152"/>
      <c r="BK241" s="152"/>
      <c r="BL241" s="152"/>
      <c r="BM241" s="152"/>
    </row>
    <row r="242" spans="1:65" s="162" customFormat="1" ht="16.5" customHeight="1">
      <c r="A242" s="498"/>
      <c r="B242" s="501"/>
      <c r="C242" s="549"/>
      <c r="D242" s="221" t="s">
        <v>162</v>
      </c>
      <c r="E242" s="207"/>
      <c r="F242" s="432">
        <v>63370</v>
      </c>
      <c r="G242" s="419" t="s">
        <v>146</v>
      </c>
      <c r="H242" s="433">
        <v>590</v>
      </c>
      <c r="I242" s="434" t="s">
        <v>147</v>
      </c>
      <c r="J242" s="742"/>
      <c r="K242" s="745"/>
      <c r="L242" s="742"/>
      <c r="M242" s="775"/>
      <c r="N242" s="430"/>
      <c r="O242" s="352"/>
      <c r="P242" s="431"/>
      <c r="Q242" s="578"/>
      <c r="R242" s="422"/>
      <c r="S242" s="342">
        <v>142570</v>
      </c>
      <c r="T242" s="480"/>
      <c r="U242" s="343">
        <v>1420</v>
      </c>
      <c r="V242" s="340"/>
      <c r="W242" s="505"/>
      <c r="X242" s="343"/>
      <c r="Y242" s="480"/>
      <c r="Z242" s="551"/>
      <c r="AA242" s="480"/>
      <c r="AB242" s="483"/>
      <c r="AC242" s="484"/>
      <c r="AD242" s="225" t="s">
        <v>163</v>
      </c>
      <c r="AE242" s="487"/>
      <c r="AF242" s="490"/>
      <c r="AG242" s="484"/>
      <c r="AH242" s="345" t="s">
        <v>164</v>
      </c>
      <c r="AI242" s="364">
        <v>1120</v>
      </c>
      <c r="AJ242" s="365">
        <v>1240</v>
      </c>
      <c r="AK242" s="480"/>
      <c r="AL242" s="567"/>
      <c r="AM242" s="480"/>
      <c r="AN242" s="570"/>
      <c r="AO242" s="558"/>
      <c r="AP242" s="561"/>
      <c r="AQ242" s="480"/>
      <c r="AR242" s="483"/>
      <c r="AS242" s="484"/>
      <c r="AT242" s="857"/>
      <c r="AU242" s="859"/>
      <c r="AV242" s="555"/>
      <c r="AW242" s="527"/>
      <c r="AX242" s="848"/>
      <c r="AY242" s="777"/>
      <c r="AZ242" s="161"/>
      <c r="BA242" s="161"/>
      <c r="BB242" s="152"/>
      <c r="BC242" s="152"/>
      <c r="BD242" s="152"/>
      <c r="BE242" s="152"/>
      <c r="BF242" s="152"/>
      <c r="BG242" s="152"/>
      <c r="BH242" s="152"/>
      <c r="BI242" s="152"/>
      <c r="BJ242" s="152"/>
      <c r="BK242" s="152"/>
      <c r="BL242" s="152"/>
      <c r="BM242" s="152"/>
    </row>
    <row r="243" spans="1:65" s="162" customFormat="1" ht="16.5" customHeight="1">
      <c r="A243" s="498"/>
      <c r="B243" s="500" t="s">
        <v>179</v>
      </c>
      <c r="C243" s="502" t="s">
        <v>144</v>
      </c>
      <c r="D243" s="206" t="s">
        <v>145</v>
      </c>
      <c r="E243" s="207"/>
      <c r="F243" s="418">
        <v>8870</v>
      </c>
      <c r="G243" s="419" t="s">
        <v>146</v>
      </c>
      <c r="H243" s="420">
        <v>70</v>
      </c>
      <c r="I243" s="421" t="s">
        <v>147</v>
      </c>
      <c r="J243" s="742" t="s">
        <v>146</v>
      </c>
      <c r="K243" s="743">
        <v>1740</v>
      </c>
      <c r="L243" s="742" t="s">
        <v>146</v>
      </c>
      <c r="M243" s="773">
        <v>20</v>
      </c>
      <c r="N243" s="422"/>
      <c r="O243" s="423"/>
      <c r="P243" s="424"/>
      <c r="Q243" s="578"/>
      <c r="R243" s="422"/>
      <c r="S243" s="350"/>
      <c r="T243" s="480"/>
      <c r="U243" s="350"/>
      <c r="V243" s="351"/>
      <c r="W243" s="505"/>
      <c r="X243" s="350"/>
      <c r="Y243" s="577"/>
      <c r="Z243" s="352"/>
      <c r="AA243" s="578"/>
      <c r="AB243" s="353"/>
      <c r="AC243" s="558" t="s">
        <v>146</v>
      </c>
      <c r="AD243" s="213" t="s">
        <v>150</v>
      </c>
      <c r="AE243" s="485">
        <v>710</v>
      </c>
      <c r="AF243" s="488">
        <v>780</v>
      </c>
      <c r="AG243" s="484" t="s">
        <v>146</v>
      </c>
      <c r="AH243" s="341" t="s">
        <v>151</v>
      </c>
      <c r="AI243" s="360">
        <v>1390</v>
      </c>
      <c r="AJ243" s="361">
        <v>1560</v>
      </c>
      <c r="AK243" s="480" t="s">
        <v>146</v>
      </c>
      <c r="AL243" s="565">
        <v>1510</v>
      </c>
      <c r="AM243" s="480" t="s">
        <v>148</v>
      </c>
      <c r="AN243" s="568">
        <v>10</v>
      </c>
      <c r="AO243" s="558" t="s">
        <v>152</v>
      </c>
      <c r="AP243" s="559">
        <v>1430</v>
      </c>
      <c r="AQ243" s="480" t="s">
        <v>146</v>
      </c>
      <c r="AR243" s="481">
        <v>10</v>
      </c>
      <c r="AS243" s="484" t="s">
        <v>152</v>
      </c>
      <c r="AT243" s="582" t="s">
        <v>154</v>
      </c>
      <c r="AU243" s="851" t="s">
        <v>154</v>
      </c>
      <c r="AV243" s="545" t="s">
        <v>154</v>
      </c>
      <c r="AW243" s="571" t="s">
        <v>154</v>
      </c>
      <c r="AX243" s="848" t="s">
        <v>152</v>
      </c>
      <c r="AY243" s="754" t="s">
        <v>270</v>
      </c>
      <c r="AZ243" s="161"/>
      <c r="BA243" s="161"/>
      <c r="BB243" s="152"/>
      <c r="BC243" s="152"/>
      <c r="BD243" s="152"/>
      <c r="BE243" s="152"/>
      <c r="BF243" s="152"/>
      <c r="BG243" s="152"/>
      <c r="BH243" s="152"/>
      <c r="BI243" s="152"/>
      <c r="BJ243" s="152"/>
      <c r="BK243" s="152"/>
      <c r="BL243" s="152"/>
      <c r="BM243" s="152"/>
    </row>
    <row r="244" spans="1:65" s="162" customFormat="1" ht="16.5" customHeight="1">
      <c r="A244" s="498"/>
      <c r="B244" s="501"/>
      <c r="C244" s="503"/>
      <c r="D244" s="214" t="s">
        <v>155</v>
      </c>
      <c r="E244" s="207"/>
      <c r="F244" s="425">
        <v>11830</v>
      </c>
      <c r="G244" s="419" t="s">
        <v>146</v>
      </c>
      <c r="H244" s="426">
        <v>100</v>
      </c>
      <c r="I244" s="427" t="s">
        <v>147</v>
      </c>
      <c r="J244" s="742"/>
      <c r="K244" s="744"/>
      <c r="L244" s="742"/>
      <c r="M244" s="774"/>
      <c r="N244" s="422" t="s">
        <v>146</v>
      </c>
      <c r="O244" s="428">
        <v>2120</v>
      </c>
      <c r="P244" s="429">
        <v>20</v>
      </c>
      <c r="Q244" s="578"/>
      <c r="R244" s="422"/>
      <c r="S244" s="342" t="s">
        <v>180</v>
      </c>
      <c r="T244" s="480"/>
      <c r="U244" s="342" t="s">
        <v>180</v>
      </c>
      <c r="V244" s="349"/>
      <c r="W244" s="505"/>
      <c r="X244" s="342" t="s">
        <v>181</v>
      </c>
      <c r="Y244" s="577"/>
      <c r="Z244" s="352"/>
      <c r="AA244" s="578"/>
      <c r="AB244" s="354"/>
      <c r="AC244" s="558"/>
      <c r="AD244" s="194" t="s">
        <v>156</v>
      </c>
      <c r="AE244" s="486"/>
      <c r="AF244" s="489"/>
      <c r="AG244" s="484"/>
      <c r="AH244" s="344" t="s">
        <v>157</v>
      </c>
      <c r="AI244" s="362">
        <v>860</v>
      </c>
      <c r="AJ244" s="363">
        <v>970</v>
      </c>
      <c r="AK244" s="480"/>
      <c r="AL244" s="566"/>
      <c r="AM244" s="480"/>
      <c r="AN244" s="569"/>
      <c r="AO244" s="558"/>
      <c r="AP244" s="560"/>
      <c r="AQ244" s="480"/>
      <c r="AR244" s="482"/>
      <c r="AS244" s="484"/>
      <c r="AT244" s="583"/>
      <c r="AU244" s="852"/>
      <c r="AV244" s="546"/>
      <c r="AW244" s="547"/>
      <c r="AX244" s="848"/>
      <c r="AY244" s="755"/>
      <c r="AZ244" s="161"/>
      <c r="BA244" s="161"/>
      <c r="BB244" s="152"/>
      <c r="BC244" s="152"/>
      <c r="BD244" s="152"/>
      <c r="BE244" s="152"/>
      <c r="BF244" s="152"/>
      <c r="BG244" s="152"/>
      <c r="BH244" s="152"/>
      <c r="BI244" s="152"/>
      <c r="BJ244" s="152"/>
      <c r="BK244" s="152"/>
      <c r="BL244" s="152"/>
      <c r="BM244" s="152"/>
    </row>
    <row r="245" spans="1:65" s="162" customFormat="1" ht="16.5" customHeight="1">
      <c r="A245" s="498"/>
      <c r="B245" s="501"/>
      <c r="C245" s="548" t="s">
        <v>158</v>
      </c>
      <c r="D245" s="214" t="s">
        <v>159</v>
      </c>
      <c r="E245" s="207"/>
      <c r="F245" s="425">
        <v>31480</v>
      </c>
      <c r="G245" s="419" t="s">
        <v>146</v>
      </c>
      <c r="H245" s="426">
        <v>280</v>
      </c>
      <c r="I245" s="427" t="s">
        <v>147</v>
      </c>
      <c r="J245" s="742"/>
      <c r="K245" s="744"/>
      <c r="L245" s="742"/>
      <c r="M245" s="774"/>
      <c r="N245" s="430"/>
      <c r="O245" s="352"/>
      <c r="P245" s="431"/>
      <c r="Q245" s="578"/>
      <c r="R245" s="422"/>
      <c r="S245" s="342">
        <v>154890</v>
      </c>
      <c r="T245" s="480"/>
      <c r="U245" s="343">
        <v>1550</v>
      </c>
      <c r="V245" s="340"/>
      <c r="W245" s="505"/>
      <c r="X245" s="355" t="s">
        <v>182</v>
      </c>
      <c r="Y245" s="577"/>
      <c r="Z245" s="352"/>
      <c r="AA245" s="578"/>
      <c r="AB245" s="354"/>
      <c r="AC245" s="558"/>
      <c r="AD245" s="194" t="s">
        <v>160</v>
      </c>
      <c r="AE245" s="486"/>
      <c r="AF245" s="489"/>
      <c r="AG245" s="484"/>
      <c r="AH245" s="344" t="s">
        <v>161</v>
      </c>
      <c r="AI245" s="362">
        <v>940</v>
      </c>
      <c r="AJ245" s="363">
        <v>1050</v>
      </c>
      <c r="AK245" s="480"/>
      <c r="AL245" s="566"/>
      <c r="AM245" s="480"/>
      <c r="AN245" s="569"/>
      <c r="AO245" s="558"/>
      <c r="AP245" s="560"/>
      <c r="AQ245" s="480"/>
      <c r="AR245" s="482"/>
      <c r="AS245" s="484"/>
      <c r="AT245" s="856">
        <v>0.02</v>
      </c>
      <c r="AU245" s="858">
        <v>0.03</v>
      </c>
      <c r="AV245" s="554">
        <v>0.05</v>
      </c>
      <c r="AW245" s="526">
        <v>0.06</v>
      </c>
      <c r="AX245" s="848"/>
      <c r="AY245" s="776">
        <v>7.0000000000000007E-2</v>
      </c>
      <c r="AZ245" s="161"/>
      <c r="BA245" s="161"/>
      <c r="BB245" s="152"/>
      <c r="BC245" s="152"/>
      <c r="BD245" s="152"/>
      <c r="BE245" s="152"/>
      <c r="BF245" s="152"/>
      <c r="BG245" s="152"/>
      <c r="BH245" s="152"/>
      <c r="BI245" s="152"/>
      <c r="BJ245" s="152"/>
      <c r="BK245" s="152"/>
      <c r="BL245" s="152"/>
      <c r="BM245" s="152"/>
    </row>
    <row r="246" spans="1:65" s="162" customFormat="1" ht="16.5" customHeight="1">
      <c r="A246" s="498"/>
      <c r="B246" s="501"/>
      <c r="C246" s="549"/>
      <c r="D246" s="221" t="s">
        <v>162</v>
      </c>
      <c r="E246" s="207"/>
      <c r="F246" s="432">
        <v>61350</v>
      </c>
      <c r="G246" s="419" t="s">
        <v>146</v>
      </c>
      <c r="H246" s="433">
        <v>570</v>
      </c>
      <c r="I246" s="434" t="s">
        <v>147</v>
      </c>
      <c r="J246" s="742"/>
      <c r="K246" s="745"/>
      <c r="L246" s="742"/>
      <c r="M246" s="775"/>
      <c r="N246" s="430"/>
      <c r="O246" s="352"/>
      <c r="P246" s="431"/>
      <c r="Q246" s="578"/>
      <c r="R246" s="422"/>
      <c r="S246" s="350"/>
      <c r="T246" s="480"/>
      <c r="U246" s="350"/>
      <c r="V246" s="351"/>
      <c r="W246" s="505"/>
      <c r="X246" s="350"/>
      <c r="Y246" s="577"/>
      <c r="Z246" s="352"/>
      <c r="AA246" s="578"/>
      <c r="AB246" s="354"/>
      <c r="AC246" s="558"/>
      <c r="AD246" s="225" t="s">
        <v>163</v>
      </c>
      <c r="AE246" s="487"/>
      <c r="AF246" s="490"/>
      <c r="AG246" s="484"/>
      <c r="AH246" s="345" t="s">
        <v>164</v>
      </c>
      <c r="AI246" s="364">
        <v>990</v>
      </c>
      <c r="AJ246" s="365">
        <v>1080</v>
      </c>
      <c r="AK246" s="480"/>
      <c r="AL246" s="567"/>
      <c r="AM246" s="480"/>
      <c r="AN246" s="570"/>
      <c r="AO246" s="558"/>
      <c r="AP246" s="561"/>
      <c r="AQ246" s="480"/>
      <c r="AR246" s="483"/>
      <c r="AS246" s="484"/>
      <c r="AT246" s="857"/>
      <c r="AU246" s="859"/>
      <c r="AV246" s="555"/>
      <c r="AW246" s="527"/>
      <c r="AX246" s="848"/>
      <c r="AY246" s="777"/>
      <c r="AZ246" s="161"/>
      <c r="BA246" s="161"/>
      <c r="BB246" s="152"/>
      <c r="BC246" s="152"/>
      <c r="BD246" s="152"/>
      <c r="BE246" s="152"/>
      <c r="BF246" s="152"/>
      <c r="BG246" s="152"/>
      <c r="BH246" s="152"/>
      <c r="BI246" s="152"/>
      <c r="BJ246" s="152"/>
      <c r="BK246" s="152"/>
      <c r="BL246" s="152"/>
      <c r="BM246" s="152"/>
    </row>
    <row r="247" spans="1:65" s="162" customFormat="1" ht="16.5" customHeight="1">
      <c r="A247" s="498"/>
      <c r="B247" s="500" t="s">
        <v>183</v>
      </c>
      <c r="C247" s="502" t="s">
        <v>144</v>
      </c>
      <c r="D247" s="206" t="s">
        <v>145</v>
      </c>
      <c r="E247" s="207"/>
      <c r="F247" s="418">
        <v>8490</v>
      </c>
      <c r="G247" s="419" t="s">
        <v>146</v>
      </c>
      <c r="H247" s="420">
        <v>70</v>
      </c>
      <c r="I247" s="421" t="s">
        <v>147</v>
      </c>
      <c r="J247" s="742" t="s">
        <v>146</v>
      </c>
      <c r="K247" s="743">
        <v>1580</v>
      </c>
      <c r="L247" s="742" t="s">
        <v>146</v>
      </c>
      <c r="M247" s="773">
        <v>10</v>
      </c>
      <c r="N247" s="422"/>
      <c r="O247" s="423"/>
      <c r="P247" s="424"/>
      <c r="Q247" s="578"/>
      <c r="R247" s="422"/>
      <c r="S247" s="342" t="s">
        <v>184</v>
      </c>
      <c r="T247" s="480"/>
      <c r="U247" s="342" t="s">
        <v>184</v>
      </c>
      <c r="V247" s="349"/>
      <c r="W247" s="505"/>
      <c r="X247" s="342"/>
      <c r="Y247" s="577"/>
      <c r="Z247" s="352"/>
      <c r="AA247" s="578"/>
      <c r="AB247" s="354"/>
      <c r="AC247" s="558" t="s">
        <v>146</v>
      </c>
      <c r="AD247" s="213" t="s">
        <v>150</v>
      </c>
      <c r="AE247" s="485">
        <v>780</v>
      </c>
      <c r="AF247" s="488">
        <v>860</v>
      </c>
      <c r="AG247" s="484" t="s">
        <v>146</v>
      </c>
      <c r="AH247" s="341" t="s">
        <v>151</v>
      </c>
      <c r="AI247" s="360">
        <v>1540</v>
      </c>
      <c r="AJ247" s="361">
        <v>1710</v>
      </c>
      <c r="AK247" s="480" t="s">
        <v>146</v>
      </c>
      <c r="AL247" s="565">
        <v>1380</v>
      </c>
      <c r="AM247" s="480" t="s">
        <v>148</v>
      </c>
      <c r="AN247" s="568">
        <v>10</v>
      </c>
      <c r="AO247" s="558" t="s">
        <v>152</v>
      </c>
      <c r="AP247" s="559">
        <v>1300</v>
      </c>
      <c r="AQ247" s="480" t="s">
        <v>146</v>
      </c>
      <c r="AR247" s="481">
        <v>10</v>
      </c>
      <c r="AS247" s="484" t="s">
        <v>152</v>
      </c>
      <c r="AT247" s="582" t="s">
        <v>154</v>
      </c>
      <c r="AU247" s="851" t="s">
        <v>154</v>
      </c>
      <c r="AV247" s="545" t="s">
        <v>154</v>
      </c>
      <c r="AW247" s="571" t="s">
        <v>154</v>
      </c>
      <c r="AX247" s="848" t="s">
        <v>152</v>
      </c>
      <c r="AY247" s="754" t="s">
        <v>270</v>
      </c>
      <c r="AZ247" s="161"/>
      <c r="BA247" s="161"/>
      <c r="BB247" s="152"/>
      <c r="BC247" s="152"/>
      <c r="BD247" s="152"/>
      <c r="BE247" s="152"/>
      <c r="BF247" s="152"/>
      <c r="BG247" s="152"/>
      <c r="BH247" s="152"/>
      <c r="BI247" s="152"/>
      <c r="BJ247" s="152"/>
      <c r="BK247" s="152"/>
      <c r="BL247" s="152"/>
      <c r="BM247" s="152"/>
    </row>
    <row r="248" spans="1:65" s="162" customFormat="1" ht="16.5" customHeight="1">
      <c r="A248" s="498"/>
      <c r="B248" s="501"/>
      <c r="C248" s="503"/>
      <c r="D248" s="214" t="s">
        <v>155</v>
      </c>
      <c r="E248" s="207"/>
      <c r="F248" s="425">
        <v>11400</v>
      </c>
      <c r="G248" s="419" t="s">
        <v>146</v>
      </c>
      <c r="H248" s="426">
        <v>100</v>
      </c>
      <c r="I248" s="427" t="s">
        <v>147</v>
      </c>
      <c r="J248" s="742"/>
      <c r="K248" s="744"/>
      <c r="L248" s="742"/>
      <c r="M248" s="774"/>
      <c r="N248" s="422" t="s">
        <v>146</v>
      </c>
      <c r="O248" s="428">
        <v>2120</v>
      </c>
      <c r="P248" s="429">
        <v>20</v>
      </c>
      <c r="Q248" s="578"/>
      <c r="R248" s="422"/>
      <c r="S248" s="342">
        <v>167190</v>
      </c>
      <c r="T248" s="480"/>
      <c r="U248" s="343">
        <v>1670</v>
      </c>
      <c r="V248" s="340"/>
      <c r="W248" s="505"/>
      <c r="X248" s="343"/>
      <c r="Y248" s="577"/>
      <c r="Z248" s="352"/>
      <c r="AA248" s="578"/>
      <c r="AB248" s="354"/>
      <c r="AC248" s="558"/>
      <c r="AD248" s="194" t="s">
        <v>156</v>
      </c>
      <c r="AE248" s="486"/>
      <c r="AF248" s="489"/>
      <c r="AG248" s="484"/>
      <c r="AH248" s="344" t="s">
        <v>157</v>
      </c>
      <c r="AI248" s="362">
        <v>950</v>
      </c>
      <c r="AJ248" s="363">
        <v>1060</v>
      </c>
      <c r="AK248" s="480"/>
      <c r="AL248" s="566"/>
      <c r="AM248" s="480"/>
      <c r="AN248" s="569"/>
      <c r="AO248" s="558"/>
      <c r="AP248" s="560"/>
      <c r="AQ248" s="480"/>
      <c r="AR248" s="482"/>
      <c r="AS248" s="484"/>
      <c r="AT248" s="583"/>
      <c r="AU248" s="852"/>
      <c r="AV248" s="546"/>
      <c r="AW248" s="547"/>
      <c r="AX248" s="848"/>
      <c r="AY248" s="755"/>
      <c r="AZ248" s="161"/>
      <c r="BA248" s="161"/>
      <c r="BB248" s="152"/>
      <c r="BC248" s="152"/>
      <c r="BD248" s="152"/>
      <c r="BE248" s="152"/>
      <c r="BF248" s="152"/>
      <c r="BG248" s="152"/>
      <c r="BH248" s="152"/>
      <c r="BI248" s="152"/>
      <c r="BJ248" s="152"/>
      <c r="BK248" s="152"/>
      <c r="BL248" s="152"/>
      <c r="BM248" s="152"/>
    </row>
    <row r="249" spans="1:65" s="162" customFormat="1" ht="16.5" customHeight="1">
      <c r="A249" s="498"/>
      <c r="B249" s="501"/>
      <c r="C249" s="548" t="s">
        <v>158</v>
      </c>
      <c r="D249" s="214" t="s">
        <v>159</v>
      </c>
      <c r="E249" s="207"/>
      <c r="F249" s="425">
        <v>30930</v>
      </c>
      <c r="G249" s="419" t="s">
        <v>146</v>
      </c>
      <c r="H249" s="426">
        <v>270</v>
      </c>
      <c r="I249" s="427" t="s">
        <v>147</v>
      </c>
      <c r="J249" s="742"/>
      <c r="K249" s="744"/>
      <c r="L249" s="742"/>
      <c r="M249" s="774"/>
      <c r="N249" s="430"/>
      <c r="O249" s="352"/>
      <c r="P249" s="431"/>
      <c r="Q249" s="578"/>
      <c r="R249" s="422"/>
      <c r="S249" s="350"/>
      <c r="T249" s="480"/>
      <c r="U249" s="350"/>
      <c r="V249" s="351"/>
      <c r="W249" s="505"/>
      <c r="X249" s="350"/>
      <c r="Y249" s="577"/>
      <c r="Z249" s="352"/>
      <c r="AA249" s="578"/>
      <c r="AB249" s="354"/>
      <c r="AC249" s="558"/>
      <c r="AD249" s="194" t="s">
        <v>160</v>
      </c>
      <c r="AE249" s="486"/>
      <c r="AF249" s="489"/>
      <c r="AG249" s="484"/>
      <c r="AH249" s="344" t="s">
        <v>161</v>
      </c>
      <c r="AI249" s="362">
        <v>1050</v>
      </c>
      <c r="AJ249" s="363">
        <v>1160</v>
      </c>
      <c r="AK249" s="480"/>
      <c r="AL249" s="566"/>
      <c r="AM249" s="480"/>
      <c r="AN249" s="569"/>
      <c r="AO249" s="558"/>
      <c r="AP249" s="560"/>
      <c r="AQ249" s="480"/>
      <c r="AR249" s="482"/>
      <c r="AS249" s="484"/>
      <c r="AT249" s="856">
        <v>0.02</v>
      </c>
      <c r="AU249" s="858">
        <v>0.03</v>
      </c>
      <c r="AV249" s="554">
        <v>0.05</v>
      </c>
      <c r="AW249" s="526">
        <v>0.06</v>
      </c>
      <c r="AX249" s="848"/>
      <c r="AY249" s="776">
        <v>7.0000000000000007E-2</v>
      </c>
      <c r="AZ249" s="161"/>
      <c r="BA249" s="161"/>
      <c r="BB249" s="152"/>
      <c r="BC249" s="152"/>
      <c r="BD249" s="152"/>
      <c r="BE249" s="152"/>
      <c r="BF249" s="152"/>
      <c r="BG249" s="152"/>
      <c r="BH249" s="152"/>
      <c r="BI249" s="152"/>
      <c r="BJ249" s="152"/>
      <c r="BK249" s="152"/>
      <c r="BL249" s="152"/>
      <c r="BM249" s="152"/>
    </row>
    <row r="250" spans="1:65" s="162" customFormat="1" ht="16.5" customHeight="1">
      <c r="A250" s="498"/>
      <c r="B250" s="501"/>
      <c r="C250" s="549"/>
      <c r="D250" s="221" t="s">
        <v>162</v>
      </c>
      <c r="E250" s="207"/>
      <c r="F250" s="432">
        <v>60720</v>
      </c>
      <c r="G250" s="419" t="s">
        <v>146</v>
      </c>
      <c r="H250" s="433">
        <v>570</v>
      </c>
      <c r="I250" s="434" t="s">
        <v>147</v>
      </c>
      <c r="J250" s="742"/>
      <c r="K250" s="745"/>
      <c r="L250" s="742"/>
      <c r="M250" s="775"/>
      <c r="N250" s="430"/>
      <c r="O250" s="352"/>
      <c r="P250" s="431"/>
      <c r="Q250" s="578"/>
      <c r="R250" s="422"/>
      <c r="S250" s="342" t="s">
        <v>185</v>
      </c>
      <c r="T250" s="480"/>
      <c r="U250" s="342" t="s">
        <v>185</v>
      </c>
      <c r="V250" s="349"/>
      <c r="W250" s="505"/>
      <c r="X250" s="342"/>
      <c r="Y250" s="577"/>
      <c r="Z250" s="352"/>
      <c r="AA250" s="578"/>
      <c r="AB250" s="354"/>
      <c r="AC250" s="558"/>
      <c r="AD250" s="225" t="s">
        <v>163</v>
      </c>
      <c r="AE250" s="487"/>
      <c r="AF250" s="490"/>
      <c r="AG250" s="484"/>
      <c r="AH250" s="345" t="s">
        <v>164</v>
      </c>
      <c r="AI250" s="364">
        <v>1080</v>
      </c>
      <c r="AJ250" s="365">
        <v>1200</v>
      </c>
      <c r="AK250" s="480"/>
      <c r="AL250" s="567"/>
      <c r="AM250" s="480"/>
      <c r="AN250" s="570"/>
      <c r="AO250" s="558"/>
      <c r="AP250" s="561"/>
      <c r="AQ250" s="480"/>
      <c r="AR250" s="483"/>
      <c r="AS250" s="484"/>
      <c r="AT250" s="857"/>
      <c r="AU250" s="859"/>
      <c r="AV250" s="555"/>
      <c r="AW250" s="527"/>
      <c r="AX250" s="848"/>
      <c r="AY250" s="777"/>
      <c r="AZ250" s="161"/>
      <c r="BA250" s="161"/>
      <c r="BB250" s="152"/>
      <c r="BC250" s="152"/>
      <c r="BD250" s="152"/>
      <c r="BE250" s="152"/>
      <c r="BF250" s="152"/>
      <c r="BG250" s="152"/>
      <c r="BH250" s="152"/>
      <c r="BI250" s="152"/>
      <c r="BJ250" s="152"/>
      <c r="BK250" s="152"/>
      <c r="BL250" s="152"/>
      <c r="BM250" s="152"/>
    </row>
    <row r="251" spans="1:65" s="162" customFormat="1" ht="16.5" customHeight="1">
      <c r="A251" s="498"/>
      <c r="B251" s="500" t="s">
        <v>186</v>
      </c>
      <c r="C251" s="502" t="s">
        <v>144</v>
      </c>
      <c r="D251" s="206" t="s">
        <v>145</v>
      </c>
      <c r="E251" s="207"/>
      <c r="F251" s="418">
        <v>8170</v>
      </c>
      <c r="G251" s="419" t="s">
        <v>146</v>
      </c>
      <c r="H251" s="420">
        <v>70</v>
      </c>
      <c r="I251" s="421" t="s">
        <v>147</v>
      </c>
      <c r="J251" s="742" t="s">
        <v>146</v>
      </c>
      <c r="K251" s="743">
        <v>1450</v>
      </c>
      <c r="L251" s="742" t="s">
        <v>146</v>
      </c>
      <c r="M251" s="773">
        <v>10</v>
      </c>
      <c r="N251" s="422"/>
      <c r="O251" s="423"/>
      <c r="P251" s="424"/>
      <c r="Q251" s="578"/>
      <c r="R251" s="422"/>
      <c r="S251" s="342">
        <v>179510</v>
      </c>
      <c r="T251" s="480"/>
      <c r="U251" s="343">
        <v>1790</v>
      </c>
      <c r="V251" s="340"/>
      <c r="W251" s="505"/>
      <c r="X251" s="343"/>
      <c r="Y251" s="577"/>
      <c r="Z251" s="352"/>
      <c r="AA251" s="578"/>
      <c r="AB251" s="354"/>
      <c r="AC251" s="558" t="s">
        <v>146</v>
      </c>
      <c r="AD251" s="213" t="s">
        <v>150</v>
      </c>
      <c r="AE251" s="485">
        <v>710</v>
      </c>
      <c r="AF251" s="488">
        <v>780</v>
      </c>
      <c r="AG251" s="484" t="s">
        <v>146</v>
      </c>
      <c r="AH251" s="341" t="s">
        <v>151</v>
      </c>
      <c r="AI251" s="360">
        <v>1390</v>
      </c>
      <c r="AJ251" s="361">
        <v>1560</v>
      </c>
      <c r="AK251" s="480" t="s">
        <v>146</v>
      </c>
      <c r="AL251" s="565">
        <v>1260</v>
      </c>
      <c r="AM251" s="480" t="s">
        <v>148</v>
      </c>
      <c r="AN251" s="568">
        <v>10</v>
      </c>
      <c r="AO251" s="558" t="s">
        <v>152</v>
      </c>
      <c r="AP251" s="559">
        <v>1190</v>
      </c>
      <c r="AQ251" s="480" t="s">
        <v>146</v>
      </c>
      <c r="AR251" s="481">
        <v>10</v>
      </c>
      <c r="AS251" s="484" t="s">
        <v>152</v>
      </c>
      <c r="AT251" s="582" t="s">
        <v>154</v>
      </c>
      <c r="AU251" s="851" t="s">
        <v>154</v>
      </c>
      <c r="AV251" s="545" t="s">
        <v>154</v>
      </c>
      <c r="AW251" s="571" t="s">
        <v>154</v>
      </c>
      <c r="AX251" s="848" t="s">
        <v>152</v>
      </c>
      <c r="AY251" s="754" t="s">
        <v>270</v>
      </c>
      <c r="AZ251" s="161"/>
      <c r="BA251" s="161"/>
      <c r="BB251" s="152"/>
      <c r="BC251" s="152"/>
      <c r="BD251" s="152"/>
      <c r="BE251" s="152"/>
      <c r="BF251" s="152"/>
      <c r="BG251" s="152"/>
      <c r="BH251" s="152"/>
      <c r="BI251" s="152"/>
      <c r="BJ251" s="152"/>
      <c r="BK251" s="152"/>
      <c r="BL251" s="152"/>
      <c r="BM251" s="152"/>
    </row>
    <row r="252" spans="1:65" s="162" customFormat="1" ht="16.5" customHeight="1">
      <c r="A252" s="498"/>
      <c r="B252" s="501"/>
      <c r="C252" s="503"/>
      <c r="D252" s="214" t="s">
        <v>155</v>
      </c>
      <c r="E252" s="207"/>
      <c r="F252" s="425">
        <v>11030</v>
      </c>
      <c r="G252" s="419" t="s">
        <v>146</v>
      </c>
      <c r="H252" s="426">
        <v>90</v>
      </c>
      <c r="I252" s="427" t="s">
        <v>147</v>
      </c>
      <c r="J252" s="742"/>
      <c r="K252" s="744"/>
      <c r="L252" s="742"/>
      <c r="M252" s="774"/>
      <c r="N252" s="422" t="s">
        <v>146</v>
      </c>
      <c r="O252" s="428">
        <v>2120</v>
      </c>
      <c r="P252" s="429">
        <v>20</v>
      </c>
      <c r="Q252" s="578"/>
      <c r="R252" s="422"/>
      <c r="S252" s="350"/>
      <c r="T252" s="480"/>
      <c r="U252" s="350"/>
      <c r="V252" s="351"/>
      <c r="W252" s="505"/>
      <c r="X252" s="350"/>
      <c r="Y252" s="577"/>
      <c r="Z252" s="352"/>
      <c r="AA252" s="578"/>
      <c r="AB252" s="354"/>
      <c r="AC252" s="558"/>
      <c r="AD252" s="194" t="s">
        <v>156</v>
      </c>
      <c r="AE252" s="486"/>
      <c r="AF252" s="489"/>
      <c r="AG252" s="484"/>
      <c r="AH252" s="344" t="s">
        <v>157</v>
      </c>
      <c r="AI252" s="362">
        <v>860</v>
      </c>
      <c r="AJ252" s="363">
        <v>970</v>
      </c>
      <c r="AK252" s="480"/>
      <c r="AL252" s="566"/>
      <c r="AM252" s="480"/>
      <c r="AN252" s="569"/>
      <c r="AO252" s="558"/>
      <c r="AP252" s="560"/>
      <c r="AQ252" s="480"/>
      <c r="AR252" s="482"/>
      <c r="AS252" s="484"/>
      <c r="AT252" s="583"/>
      <c r="AU252" s="852"/>
      <c r="AV252" s="546"/>
      <c r="AW252" s="547"/>
      <c r="AX252" s="848"/>
      <c r="AY252" s="755"/>
      <c r="AZ252" s="161"/>
      <c r="BA252" s="161"/>
      <c r="BB252" s="152"/>
      <c r="BC252" s="152"/>
      <c r="BD252" s="152"/>
      <c r="BE252" s="152"/>
      <c r="BF252" s="152"/>
      <c r="BG252" s="152"/>
      <c r="BH252" s="152"/>
      <c r="BI252" s="152"/>
      <c r="BJ252" s="152"/>
      <c r="BK252" s="152"/>
      <c r="BL252" s="152"/>
      <c r="BM252" s="152"/>
    </row>
    <row r="253" spans="1:65" s="162" customFormat="1" ht="16.5" customHeight="1">
      <c r="A253" s="498"/>
      <c r="B253" s="501"/>
      <c r="C253" s="548" t="s">
        <v>158</v>
      </c>
      <c r="D253" s="214" t="s">
        <v>159</v>
      </c>
      <c r="E253" s="207"/>
      <c r="F253" s="425">
        <v>30470</v>
      </c>
      <c r="G253" s="419" t="s">
        <v>146</v>
      </c>
      <c r="H253" s="426">
        <v>270</v>
      </c>
      <c r="I253" s="427" t="s">
        <v>147</v>
      </c>
      <c r="J253" s="742"/>
      <c r="K253" s="744"/>
      <c r="L253" s="742"/>
      <c r="M253" s="774"/>
      <c r="N253" s="430"/>
      <c r="O253" s="352"/>
      <c r="P253" s="431"/>
      <c r="Q253" s="578"/>
      <c r="R253" s="422"/>
      <c r="S253" s="342" t="s">
        <v>187</v>
      </c>
      <c r="T253" s="480"/>
      <c r="U253" s="342" t="s">
        <v>187</v>
      </c>
      <c r="V253" s="349"/>
      <c r="W253" s="505"/>
      <c r="X253" s="342"/>
      <c r="Y253" s="577"/>
      <c r="Z253" s="352"/>
      <c r="AA253" s="578"/>
      <c r="AB253" s="354"/>
      <c r="AC253" s="558"/>
      <c r="AD253" s="194" t="s">
        <v>160</v>
      </c>
      <c r="AE253" s="486"/>
      <c r="AF253" s="489"/>
      <c r="AG253" s="484"/>
      <c r="AH253" s="344" t="s">
        <v>161</v>
      </c>
      <c r="AI253" s="362">
        <v>940</v>
      </c>
      <c r="AJ253" s="363">
        <v>1050</v>
      </c>
      <c r="AK253" s="480"/>
      <c r="AL253" s="566"/>
      <c r="AM253" s="480"/>
      <c r="AN253" s="569"/>
      <c r="AO253" s="558"/>
      <c r="AP253" s="560"/>
      <c r="AQ253" s="480"/>
      <c r="AR253" s="482"/>
      <c r="AS253" s="484"/>
      <c r="AT253" s="856">
        <v>0.02</v>
      </c>
      <c r="AU253" s="858">
        <v>0.03</v>
      </c>
      <c r="AV253" s="554">
        <v>0.05</v>
      </c>
      <c r="AW253" s="526">
        <v>0.06</v>
      </c>
      <c r="AX253" s="848"/>
      <c r="AY253" s="776">
        <v>7.0000000000000007E-2</v>
      </c>
      <c r="AZ253" s="161"/>
      <c r="BA253" s="161"/>
      <c r="BB253" s="152"/>
      <c r="BC253" s="152"/>
      <c r="BD253" s="152"/>
      <c r="BE253" s="152"/>
      <c r="BF253" s="152"/>
      <c r="BG253" s="152"/>
      <c r="BH253" s="152"/>
      <c r="BI253" s="152"/>
      <c r="BJ253" s="152"/>
      <c r="BK253" s="152"/>
      <c r="BL253" s="152"/>
      <c r="BM253" s="152"/>
    </row>
    <row r="254" spans="1:65" s="162" customFormat="1" ht="16.5" customHeight="1">
      <c r="A254" s="498"/>
      <c r="B254" s="501"/>
      <c r="C254" s="549"/>
      <c r="D254" s="221" t="s">
        <v>162</v>
      </c>
      <c r="E254" s="207"/>
      <c r="F254" s="432">
        <v>60180</v>
      </c>
      <c r="G254" s="419" t="s">
        <v>146</v>
      </c>
      <c r="H254" s="433">
        <v>560</v>
      </c>
      <c r="I254" s="434" t="s">
        <v>147</v>
      </c>
      <c r="J254" s="742"/>
      <c r="K254" s="745"/>
      <c r="L254" s="742"/>
      <c r="M254" s="775"/>
      <c r="N254" s="430"/>
      <c r="O254" s="352"/>
      <c r="P254" s="431"/>
      <c r="Q254" s="578"/>
      <c r="R254" s="422"/>
      <c r="S254" s="342">
        <v>191840</v>
      </c>
      <c r="T254" s="480"/>
      <c r="U254" s="343">
        <v>1920</v>
      </c>
      <c r="V254" s="340"/>
      <c r="W254" s="505"/>
      <c r="X254" s="343"/>
      <c r="Y254" s="577"/>
      <c r="Z254" s="352"/>
      <c r="AA254" s="578"/>
      <c r="AB254" s="354"/>
      <c r="AC254" s="558"/>
      <c r="AD254" s="225" t="s">
        <v>163</v>
      </c>
      <c r="AE254" s="487"/>
      <c r="AF254" s="490"/>
      <c r="AG254" s="484"/>
      <c r="AH254" s="345" t="s">
        <v>164</v>
      </c>
      <c r="AI254" s="364">
        <v>990</v>
      </c>
      <c r="AJ254" s="365">
        <v>1080</v>
      </c>
      <c r="AK254" s="480"/>
      <c r="AL254" s="567"/>
      <c r="AM254" s="480"/>
      <c r="AN254" s="570"/>
      <c r="AO254" s="558"/>
      <c r="AP254" s="561"/>
      <c r="AQ254" s="480"/>
      <c r="AR254" s="483"/>
      <c r="AS254" s="484"/>
      <c r="AT254" s="857"/>
      <c r="AU254" s="859"/>
      <c r="AV254" s="555"/>
      <c r="AW254" s="527"/>
      <c r="AX254" s="848"/>
      <c r="AY254" s="777"/>
      <c r="AZ254" s="161"/>
      <c r="BA254" s="161"/>
      <c r="BB254" s="152"/>
      <c r="BC254" s="152"/>
      <c r="BD254" s="152"/>
      <c r="BE254" s="152"/>
      <c r="BF254" s="152"/>
      <c r="BG254" s="152"/>
      <c r="BH254" s="152"/>
      <c r="BI254" s="152"/>
      <c r="BJ254" s="152"/>
      <c r="BK254" s="152"/>
      <c r="BL254" s="152"/>
      <c r="BM254" s="152"/>
    </row>
    <row r="255" spans="1:65" s="162" customFormat="1" ht="16.5" customHeight="1">
      <c r="A255" s="498"/>
      <c r="B255" s="500" t="s">
        <v>188</v>
      </c>
      <c r="C255" s="502" t="s">
        <v>144</v>
      </c>
      <c r="D255" s="206" t="s">
        <v>145</v>
      </c>
      <c r="E255" s="207"/>
      <c r="F255" s="418">
        <v>7890</v>
      </c>
      <c r="G255" s="419" t="s">
        <v>146</v>
      </c>
      <c r="H255" s="420">
        <v>60</v>
      </c>
      <c r="I255" s="421" t="s">
        <v>147</v>
      </c>
      <c r="J255" s="742" t="s">
        <v>146</v>
      </c>
      <c r="K255" s="743">
        <v>1340</v>
      </c>
      <c r="L255" s="742" t="s">
        <v>146</v>
      </c>
      <c r="M255" s="773">
        <v>10</v>
      </c>
      <c r="N255" s="422"/>
      <c r="O255" s="423"/>
      <c r="P255" s="424"/>
      <c r="Q255" s="578"/>
      <c r="R255" s="422"/>
      <c r="S255" s="350"/>
      <c r="T255" s="480"/>
      <c r="U255" s="350"/>
      <c r="V255" s="351"/>
      <c r="W255" s="505"/>
      <c r="X255" s="350"/>
      <c r="Y255" s="577"/>
      <c r="Z255" s="352"/>
      <c r="AA255" s="578"/>
      <c r="AB255" s="354"/>
      <c r="AC255" s="558" t="s">
        <v>146</v>
      </c>
      <c r="AD255" s="213" t="s">
        <v>150</v>
      </c>
      <c r="AE255" s="485">
        <v>660</v>
      </c>
      <c r="AF255" s="488">
        <v>730</v>
      </c>
      <c r="AG255" s="484" t="s">
        <v>146</v>
      </c>
      <c r="AH255" s="341" t="s">
        <v>151</v>
      </c>
      <c r="AI255" s="360">
        <v>1290</v>
      </c>
      <c r="AJ255" s="361">
        <v>1440</v>
      </c>
      <c r="AK255" s="480" t="s">
        <v>146</v>
      </c>
      <c r="AL255" s="565">
        <v>1160</v>
      </c>
      <c r="AM255" s="480" t="s">
        <v>148</v>
      </c>
      <c r="AN255" s="568">
        <v>10</v>
      </c>
      <c r="AO255" s="558" t="s">
        <v>152</v>
      </c>
      <c r="AP255" s="559">
        <v>1100</v>
      </c>
      <c r="AQ255" s="480" t="s">
        <v>146</v>
      </c>
      <c r="AR255" s="481">
        <v>10</v>
      </c>
      <c r="AS255" s="484" t="s">
        <v>152</v>
      </c>
      <c r="AT255" s="582" t="s">
        <v>154</v>
      </c>
      <c r="AU255" s="851" t="s">
        <v>154</v>
      </c>
      <c r="AV255" s="545" t="s">
        <v>154</v>
      </c>
      <c r="AW255" s="571" t="s">
        <v>154</v>
      </c>
      <c r="AX255" s="848" t="s">
        <v>152</v>
      </c>
      <c r="AY255" s="754" t="s">
        <v>270</v>
      </c>
      <c r="AZ255" s="161"/>
      <c r="BA255" s="161"/>
      <c r="BB255" s="152"/>
      <c r="BC255" s="152"/>
      <c r="BD255" s="152"/>
      <c r="BE255" s="152"/>
      <c r="BF255" s="152"/>
      <c r="BG255" s="152"/>
      <c r="BH255" s="152"/>
      <c r="BI255" s="152"/>
      <c r="BJ255" s="152"/>
      <c r="BK255" s="152"/>
      <c r="BL255" s="152"/>
      <c r="BM255" s="152"/>
    </row>
    <row r="256" spans="1:65" s="162" customFormat="1" ht="16.5" customHeight="1">
      <c r="A256" s="498"/>
      <c r="B256" s="501"/>
      <c r="C256" s="503"/>
      <c r="D256" s="214" t="s">
        <v>155</v>
      </c>
      <c r="E256" s="207"/>
      <c r="F256" s="425">
        <v>10720</v>
      </c>
      <c r="G256" s="419" t="s">
        <v>146</v>
      </c>
      <c r="H256" s="426">
        <v>90</v>
      </c>
      <c r="I256" s="427" t="s">
        <v>147</v>
      </c>
      <c r="J256" s="742"/>
      <c r="K256" s="744"/>
      <c r="L256" s="742"/>
      <c r="M256" s="774"/>
      <c r="N256" s="422" t="s">
        <v>146</v>
      </c>
      <c r="O256" s="428">
        <v>2120</v>
      </c>
      <c r="P256" s="429">
        <v>20</v>
      </c>
      <c r="Q256" s="578"/>
      <c r="R256" s="422"/>
      <c r="S256" s="342" t="s">
        <v>189</v>
      </c>
      <c r="T256" s="480"/>
      <c r="U256" s="342" t="s">
        <v>189</v>
      </c>
      <c r="V256" s="349"/>
      <c r="W256" s="505"/>
      <c r="X256" s="342"/>
      <c r="Y256" s="577"/>
      <c r="Z256" s="352"/>
      <c r="AA256" s="578"/>
      <c r="AB256" s="354"/>
      <c r="AC256" s="558"/>
      <c r="AD256" s="194" t="s">
        <v>156</v>
      </c>
      <c r="AE256" s="486"/>
      <c r="AF256" s="489"/>
      <c r="AG256" s="484"/>
      <c r="AH256" s="344" t="s">
        <v>157</v>
      </c>
      <c r="AI256" s="362">
        <v>800</v>
      </c>
      <c r="AJ256" s="363">
        <v>890</v>
      </c>
      <c r="AK256" s="480"/>
      <c r="AL256" s="566"/>
      <c r="AM256" s="480"/>
      <c r="AN256" s="569"/>
      <c r="AO256" s="558"/>
      <c r="AP256" s="560"/>
      <c r="AQ256" s="480"/>
      <c r="AR256" s="482"/>
      <c r="AS256" s="484"/>
      <c r="AT256" s="583"/>
      <c r="AU256" s="852"/>
      <c r="AV256" s="546"/>
      <c r="AW256" s="547"/>
      <c r="AX256" s="848"/>
      <c r="AY256" s="755"/>
      <c r="AZ256" s="161"/>
      <c r="BA256" s="161"/>
      <c r="BB256" s="152"/>
      <c r="BC256" s="152"/>
      <c r="BD256" s="152"/>
      <c r="BE256" s="152"/>
      <c r="BF256" s="152"/>
      <c r="BG256" s="152"/>
      <c r="BH256" s="152"/>
      <c r="BI256" s="152"/>
      <c r="BJ256" s="152"/>
      <c r="BK256" s="152"/>
      <c r="BL256" s="152"/>
      <c r="BM256" s="152"/>
    </row>
    <row r="257" spans="1:65" s="162" customFormat="1" ht="16.5" customHeight="1">
      <c r="A257" s="498"/>
      <c r="B257" s="501"/>
      <c r="C257" s="548" t="s">
        <v>158</v>
      </c>
      <c r="D257" s="214" t="s">
        <v>159</v>
      </c>
      <c r="E257" s="207"/>
      <c r="F257" s="425">
        <v>30070</v>
      </c>
      <c r="G257" s="419" t="s">
        <v>146</v>
      </c>
      <c r="H257" s="426">
        <v>270</v>
      </c>
      <c r="I257" s="427" t="s">
        <v>147</v>
      </c>
      <c r="J257" s="742"/>
      <c r="K257" s="744"/>
      <c r="L257" s="742"/>
      <c r="M257" s="774"/>
      <c r="N257" s="430"/>
      <c r="O257" s="352"/>
      <c r="P257" s="431"/>
      <c r="Q257" s="578"/>
      <c r="R257" s="422"/>
      <c r="S257" s="342">
        <v>204130</v>
      </c>
      <c r="T257" s="480"/>
      <c r="U257" s="343">
        <v>2040</v>
      </c>
      <c r="V257" s="340"/>
      <c r="W257" s="505"/>
      <c r="X257" s="343"/>
      <c r="Y257" s="577"/>
      <c r="Z257" s="352"/>
      <c r="AA257" s="578"/>
      <c r="AB257" s="354"/>
      <c r="AC257" s="558"/>
      <c r="AD257" s="194" t="s">
        <v>160</v>
      </c>
      <c r="AE257" s="486"/>
      <c r="AF257" s="489"/>
      <c r="AG257" s="484"/>
      <c r="AH257" s="344" t="s">
        <v>161</v>
      </c>
      <c r="AI257" s="362">
        <v>870</v>
      </c>
      <c r="AJ257" s="363">
        <v>980</v>
      </c>
      <c r="AK257" s="480"/>
      <c r="AL257" s="566"/>
      <c r="AM257" s="480"/>
      <c r="AN257" s="569"/>
      <c r="AO257" s="558"/>
      <c r="AP257" s="560"/>
      <c r="AQ257" s="480"/>
      <c r="AR257" s="482"/>
      <c r="AS257" s="484"/>
      <c r="AT257" s="856">
        <v>0.02</v>
      </c>
      <c r="AU257" s="858">
        <v>0.03</v>
      </c>
      <c r="AV257" s="554">
        <v>0.05</v>
      </c>
      <c r="AW257" s="526">
        <v>0.06</v>
      </c>
      <c r="AX257" s="848"/>
      <c r="AY257" s="776">
        <v>7.0000000000000007E-2</v>
      </c>
      <c r="AZ257" s="161"/>
      <c r="BA257" s="161"/>
      <c r="BB257" s="152"/>
      <c r="BC257" s="152"/>
      <c r="BD257" s="152"/>
      <c r="BE257" s="152"/>
      <c r="BF257" s="152"/>
      <c r="BG257" s="152"/>
      <c r="BH257" s="152"/>
      <c r="BI257" s="152"/>
      <c r="BJ257" s="152"/>
      <c r="BK257" s="152"/>
      <c r="BL257" s="152"/>
      <c r="BM257" s="152"/>
    </row>
    <row r="258" spans="1:65" s="162" customFormat="1" ht="16.5" customHeight="1">
      <c r="A258" s="498"/>
      <c r="B258" s="501"/>
      <c r="C258" s="549"/>
      <c r="D258" s="221" t="s">
        <v>162</v>
      </c>
      <c r="E258" s="207"/>
      <c r="F258" s="432">
        <v>59730</v>
      </c>
      <c r="G258" s="419" t="s">
        <v>146</v>
      </c>
      <c r="H258" s="433">
        <v>560</v>
      </c>
      <c r="I258" s="434" t="s">
        <v>147</v>
      </c>
      <c r="J258" s="742"/>
      <c r="K258" s="745"/>
      <c r="L258" s="742"/>
      <c r="M258" s="775"/>
      <c r="N258" s="430"/>
      <c r="O258" s="352"/>
      <c r="P258" s="431"/>
      <c r="Q258" s="578"/>
      <c r="R258" s="422"/>
      <c r="S258" s="350"/>
      <c r="T258" s="480"/>
      <c r="U258" s="350"/>
      <c r="V258" s="351"/>
      <c r="W258" s="505"/>
      <c r="X258" s="350"/>
      <c r="Y258" s="577"/>
      <c r="Z258" s="352"/>
      <c r="AA258" s="578"/>
      <c r="AB258" s="354"/>
      <c r="AC258" s="558"/>
      <c r="AD258" s="225" t="s">
        <v>163</v>
      </c>
      <c r="AE258" s="487"/>
      <c r="AF258" s="490"/>
      <c r="AG258" s="484"/>
      <c r="AH258" s="345" t="s">
        <v>164</v>
      </c>
      <c r="AI258" s="364">
        <v>910</v>
      </c>
      <c r="AJ258" s="365">
        <v>990</v>
      </c>
      <c r="AK258" s="480"/>
      <c r="AL258" s="567"/>
      <c r="AM258" s="480"/>
      <c r="AN258" s="570"/>
      <c r="AO258" s="558"/>
      <c r="AP258" s="561"/>
      <c r="AQ258" s="480"/>
      <c r="AR258" s="483"/>
      <c r="AS258" s="484"/>
      <c r="AT258" s="857"/>
      <c r="AU258" s="859"/>
      <c r="AV258" s="555"/>
      <c r="AW258" s="527"/>
      <c r="AX258" s="848"/>
      <c r="AY258" s="777"/>
      <c r="AZ258" s="161"/>
      <c r="BA258" s="161"/>
      <c r="BB258" s="152"/>
      <c r="BC258" s="152"/>
      <c r="BD258" s="152"/>
      <c r="BE258" s="152"/>
      <c r="BF258" s="152"/>
      <c r="BG258" s="152"/>
      <c r="BH258" s="152"/>
      <c r="BI258" s="152"/>
      <c r="BJ258" s="152"/>
      <c r="BK258" s="152"/>
      <c r="BL258" s="152"/>
      <c r="BM258" s="152"/>
    </row>
    <row r="259" spans="1:65" s="162" customFormat="1" ht="16.5" customHeight="1">
      <c r="A259" s="498"/>
      <c r="B259" s="500" t="s">
        <v>190</v>
      </c>
      <c r="C259" s="502" t="s">
        <v>144</v>
      </c>
      <c r="D259" s="206" t="s">
        <v>145</v>
      </c>
      <c r="E259" s="207"/>
      <c r="F259" s="418">
        <v>7660</v>
      </c>
      <c r="G259" s="419" t="s">
        <v>146</v>
      </c>
      <c r="H259" s="420">
        <v>60</v>
      </c>
      <c r="I259" s="421" t="s">
        <v>147</v>
      </c>
      <c r="J259" s="742" t="s">
        <v>146</v>
      </c>
      <c r="K259" s="743">
        <v>1240</v>
      </c>
      <c r="L259" s="742" t="s">
        <v>146</v>
      </c>
      <c r="M259" s="773">
        <v>10</v>
      </c>
      <c r="N259" s="422"/>
      <c r="O259" s="423"/>
      <c r="P259" s="424"/>
      <c r="Q259" s="578"/>
      <c r="R259" s="422"/>
      <c r="S259" s="342" t="s">
        <v>191</v>
      </c>
      <c r="T259" s="480"/>
      <c r="U259" s="342" t="s">
        <v>191</v>
      </c>
      <c r="V259" s="349"/>
      <c r="W259" s="505"/>
      <c r="X259" s="342"/>
      <c r="Y259" s="577"/>
      <c r="Z259" s="352"/>
      <c r="AA259" s="578"/>
      <c r="AB259" s="354"/>
      <c r="AC259" s="558" t="s">
        <v>146</v>
      </c>
      <c r="AD259" s="213" t="s">
        <v>150</v>
      </c>
      <c r="AE259" s="485">
        <v>710</v>
      </c>
      <c r="AF259" s="488">
        <v>780</v>
      </c>
      <c r="AG259" s="484" t="s">
        <v>146</v>
      </c>
      <c r="AH259" s="341" t="s">
        <v>151</v>
      </c>
      <c r="AI259" s="360">
        <v>1390</v>
      </c>
      <c r="AJ259" s="361">
        <v>1560</v>
      </c>
      <c r="AK259" s="480" t="s">
        <v>146</v>
      </c>
      <c r="AL259" s="565">
        <v>1080</v>
      </c>
      <c r="AM259" s="480" t="s">
        <v>148</v>
      </c>
      <c r="AN259" s="568">
        <v>10</v>
      </c>
      <c r="AO259" s="558" t="s">
        <v>152</v>
      </c>
      <c r="AP259" s="559">
        <v>1020</v>
      </c>
      <c r="AQ259" s="480" t="s">
        <v>146</v>
      </c>
      <c r="AR259" s="481">
        <v>10</v>
      </c>
      <c r="AS259" s="484" t="s">
        <v>152</v>
      </c>
      <c r="AT259" s="582" t="s">
        <v>154</v>
      </c>
      <c r="AU259" s="851" t="s">
        <v>154</v>
      </c>
      <c r="AV259" s="545" t="s">
        <v>154</v>
      </c>
      <c r="AW259" s="571" t="s">
        <v>154</v>
      </c>
      <c r="AX259" s="848" t="s">
        <v>152</v>
      </c>
      <c r="AY259" s="754" t="s">
        <v>270</v>
      </c>
      <c r="AZ259" s="161"/>
      <c r="BA259" s="161"/>
      <c r="BB259" s="152"/>
      <c r="BC259" s="152"/>
      <c r="BD259" s="152"/>
      <c r="BE259" s="152"/>
      <c r="BF259" s="152"/>
      <c r="BG259" s="152"/>
      <c r="BH259" s="152"/>
      <c r="BI259" s="152"/>
      <c r="BJ259" s="152"/>
      <c r="BK259" s="152"/>
      <c r="BL259" s="152"/>
      <c r="BM259" s="152"/>
    </row>
    <row r="260" spans="1:65" s="162" customFormat="1" ht="16.5" customHeight="1">
      <c r="A260" s="498"/>
      <c r="B260" s="501"/>
      <c r="C260" s="503"/>
      <c r="D260" s="214" t="s">
        <v>155</v>
      </c>
      <c r="E260" s="207"/>
      <c r="F260" s="425">
        <v>10450</v>
      </c>
      <c r="G260" s="419" t="s">
        <v>146</v>
      </c>
      <c r="H260" s="426">
        <v>90</v>
      </c>
      <c r="I260" s="427" t="s">
        <v>147</v>
      </c>
      <c r="J260" s="742"/>
      <c r="K260" s="744"/>
      <c r="L260" s="742"/>
      <c r="M260" s="774"/>
      <c r="N260" s="422" t="s">
        <v>146</v>
      </c>
      <c r="O260" s="428">
        <v>2120</v>
      </c>
      <c r="P260" s="429">
        <v>20</v>
      </c>
      <c r="Q260" s="578"/>
      <c r="R260" s="422"/>
      <c r="S260" s="342">
        <v>216460</v>
      </c>
      <c r="T260" s="480"/>
      <c r="U260" s="343">
        <v>2160</v>
      </c>
      <c r="V260" s="340"/>
      <c r="W260" s="505"/>
      <c r="X260" s="343"/>
      <c r="Y260" s="577"/>
      <c r="Z260" s="352"/>
      <c r="AA260" s="578"/>
      <c r="AB260" s="354"/>
      <c r="AC260" s="558"/>
      <c r="AD260" s="194" t="s">
        <v>156</v>
      </c>
      <c r="AE260" s="486"/>
      <c r="AF260" s="489"/>
      <c r="AG260" s="484"/>
      <c r="AH260" s="344" t="s">
        <v>157</v>
      </c>
      <c r="AI260" s="362">
        <v>860</v>
      </c>
      <c r="AJ260" s="363">
        <v>970</v>
      </c>
      <c r="AK260" s="480"/>
      <c r="AL260" s="566"/>
      <c r="AM260" s="480"/>
      <c r="AN260" s="569"/>
      <c r="AO260" s="558"/>
      <c r="AP260" s="560"/>
      <c r="AQ260" s="480"/>
      <c r="AR260" s="482"/>
      <c r="AS260" s="484"/>
      <c r="AT260" s="583"/>
      <c r="AU260" s="852"/>
      <c r="AV260" s="546"/>
      <c r="AW260" s="547"/>
      <c r="AX260" s="848"/>
      <c r="AY260" s="755"/>
      <c r="AZ260" s="161"/>
      <c r="BA260" s="161"/>
      <c r="BB260" s="152"/>
      <c r="BC260" s="152"/>
      <c r="BD260" s="152"/>
      <c r="BE260" s="152"/>
      <c r="BF260" s="152"/>
      <c r="BG260" s="152"/>
      <c r="BH260" s="152"/>
      <c r="BI260" s="152"/>
      <c r="BJ260" s="152"/>
      <c r="BK260" s="152"/>
      <c r="BL260" s="152"/>
      <c r="BM260" s="152"/>
    </row>
    <row r="261" spans="1:65" s="162" customFormat="1" ht="16.5" customHeight="1">
      <c r="A261" s="498"/>
      <c r="B261" s="501"/>
      <c r="C261" s="548" t="s">
        <v>158</v>
      </c>
      <c r="D261" s="214" t="s">
        <v>159</v>
      </c>
      <c r="E261" s="207"/>
      <c r="F261" s="425">
        <v>29740</v>
      </c>
      <c r="G261" s="419" t="s">
        <v>146</v>
      </c>
      <c r="H261" s="426">
        <v>260</v>
      </c>
      <c r="I261" s="427" t="s">
        <v>147</v>
      </c>
      <c r="J261" s="742"/>
      <c r="K261" s="744"/>
      <c r="L261" s="742"/>
      <c r="M261" s="774"/>
      <c r="N261" s="430"/>
      <c r="O261" s="352"/>
      <c r="P261" s="431"/>
      <c r="Q261" s="578"/>
      <c r="R261" s="422"/>
      <c r="S261" s="350"/>
      <c r="T261" s="480"/>
      <c r="U261" s="350"/>
      <c r="V261" s="351"/>
      <c r="W261" s="505"/>
      <c r="X261" s="350"/>
      <c r="Y261" s="577"/>
      <c r="Z261" s="352"/>
      <c r="AA261" s="578"/>
      <c r="AB261" s="354"/>
      <c r="AC261" s="558"/>
      <c r="AD261" s="194" t="s">
        <v>160</v>
      </c>
      <c r="AE261" s="486"/>
      <c r="AF261" s="489"/>
      <c r="AG261" s="484"/>
      <c r="AH261" s="344" t="s">
        <v>161</v>
      </c>
      <c r="AI261" s="362">
        <v>940</v>
      </c>
      <c r="AJ261" s="363">
        <v>1050</v>
      </c>
      <c r="AK261" s="480"/>
      <c r="AL261" s="566"/>
      <c r="AM261" s="480"/>
      <c r="AN261" s="569"/>
      <c r="AO261" s="558"/>
      <c r="AP261" s="560"/>
      <c r="AQ261" s="480"/>
      <c r="AR261" s="482"/>
      <c r="AS261" s="484"/>
      <c r="AT261" s="856">
        <v>0.02</v>
      </c>
      <c r="AU261" s="858">
        <v>0.03</v>
      </c>
      <c r="AV261" s="554">
        <v>0.05</v>
      </c>
      <c r="AW261" s="526">
        <v>0.06</v>
      </c>
      <c r="AX261" s="848"/>
      <c r="AY261" s="776">
        <v>7.0000000000000007E-2</v>
      </c>
      <c r="AZ261" s="161"/>
      <c r="BA261" s="161"/>
      <c r="BB261" s="152"/>
      <c r="BC261" s="152"/>
      <c r="BD261" s="152"/>
      <c r="BE261" s="152"/>
      <c r="BF261" s="152"/>
      <c r="BG261" s="152"/>
      <c r="BH261" s="152"/>
      <c r="BI261" s="152"/>
      <c r="BJ261" s="152"/>
      <c r="BK261" s="152"/>
      <c r="BL261" s="152"/>
      <c r="BM261" s="152"/>
    </row>
    <row r="262" spans="1:65" s="162" customFormat="1" ht="16.5" customHeight="1">
      <c r="A262" s="498"/>
      <c r="B262" s="501"/>
      <c r="C262" s="549"/>
      <c r="D262" s="221" t="s">
        <v>162</v>
      </c>
      <c r="E262" s="207"/>
      <c r="F262" s="432">
        <v>59350</v>
      </c>
      <c r="G262" s="419" t="s">
        <v>146</v>
      </c>
      <c r="H262" s="433">
        <v>550</v>
      </c>
      <c r="I262" s="434" t="s">
        <v>147</v>
      </c>
      <c r="J262" s="742"/>
      <c r="K262" s="745"/>
      <c r="L262" s="742"/>
      <c r="M262" s="775"/>
      <c r="N262" s="430"/>
      <c r="O262" s="352"/>
      <c r="P262" s="431"/>
      <c r="Q262" s="578"/>
      <c r="R262" s="422"/>
      <c r="S262" s="342" t="s">
        <v>192</v>
      </c>
      <c r="T262" s="480"/>
      <c r="U262" s="342" t="s">
        <v>192</v>
      </c>
      <c r="V262" s="349"/>
      <c r="W262" s="505"/>
      <c r="X262" s="342"/>
      <c r="Y262" s="577"/>
      <c r="Z262" s="352"/>
      <c r="AA262" s="578"/>
      <c r="AB262" s="354"/>
      <c r="AC262" s="558"/>
      <c r="AD262" s="225" t="s">
        <v>163</v>
      </c>
      <c r="AE262" s="487"/>
      <c r="AF262" s="490"/>
      <c r="AG262" s="484"/>
      <c r="AH262" s="345" t="s">
        <v>164</v>
      </c>
      <c r="AI262" s="364">
        <v>990</v>
      </c>
      <c r="AJ262" s="365">
        <v>1080</v>
      </c>
      <c r="AK262" s="480"/>
      <c r="AL262" s="567"/>
      <c r="AM262" s="480"/>
      <c r="AN262" s="570"/>
      <c r="AO262" s="558"/>
      <c r="AP262" s="561"/>
      <c r="AQ262" s="480"/>
      <c r="AR262" s="483"/>
      <c r="AS262" s="484"/>
      <c r="AT262" s="857"/>
      <c r="AU262" s="859"/>
      <c r="AV262" s="555"/>
      <c r="AW262" s="527"/>
      <c r="AX262" s="848"/>
      <c r="AY262" s="777"/>
      <c r="AZ262" s="161"/>
      <c r="BA262" s="161"/>
      <c r="BB262" s="152"/>
      <c r="BC262" s="152"/>
      <c r="BD262" s="152"/>
      <c r="BE262" s="152"/>
      <c r="BF262" s="152"/>
      <c r="BG262" s="152"/>
      <c r="BH262" s="152"/>
      <c r="BI262" s="152"/>
      <c r="BJ262" s="152"/>
      <c r="BK262" s="152"/>
      <c r="BL262" s="152"/>
      <c r="BM262" s="152"/>
    </row>
    <row r="263" spans="1:65" s="162" customFormat="1" ht="16.5" customHeight="1">
      <c r="A263" s="498"/>
      <c r="B263" s="500" t="s">
        <v>193</v>
      </c>
      <c r="C263" s="502" t="s">
        <v>144</v>
      </c>
      <c r="D263" s="206" t="s">
        <v>145</v>
      </c>
      <c r="E263" s="207"/>
      <c r="F263" s="418">
        <v>7460</v>
      </c>
      <c r="G263" s="419" t="s">
        <v>146</v>
      </c>
      <c r="H263" s="420">
        <v>60</v>
      </c>
      <c r="I263" s="421" t="s">
        <v>147</v>
      </c>
      <c r="J263" s="742" t="s">
        <v>146</v>
      </c>
      <c r="K263" s="743">
        <v>1160</v>
      </c>
      <c r="L263" s="742" t="s">
        <v>146</v>
      </c>
      <c r="M263" s="773">
        <v>10</v>
      </c>
      <c r="N263" s="422"/>
      <c r="O263" s="423"/>
      <c r="P263" s="424"/>
      <c r="Q263" s="578"/>
      <c r="R263" s="422"/>
      <c r="S263" s="342">
        <v>228780</v>
      </c>
      <c r="T263" s="480"/>
      <c r="U263" s="343">
        <v>2280</v>
      </c>
      <c r="V263" s="340"/>
      <c r="W263" s="505"/>
      <c r="X263" s="343"/>
      <c r="Y263" s="577"/>
      <c r="Z263" s="352"/>
      <c r="AA263" s="578"/>
      <c r="AB263" s="354"/>
      <c r="AC263" s="558" t="s">
        <v>146</v>
      </c>
      <c r="AD263" s="213" t="s">
        <v>150</v>
      </c>
      <c r="AE263" s="485">
        <v>660</v>
      </c>
      <c r="AF263" s="488">
        <v>730</v>
      </c>
      <c r="AG263" s="484" t="s">
        <v>146</v>
      </c>
      <c r="AH263" s="341" t="s">
        <v>151</v>
      </c>
      <c r="AI263" s="360">
        <v>1360</v>
      </c>
      <c r="AJ263" s="361">
        <v>1510</v>
      </c>
      <c r="AK263" s="480" t="s">
        <v>146</v>
      </c>
      <c r="AL263" s="565">
        <v>1010</v>
      </c>
      <c r="AM263" s="480" t="s">
        <v>148</v>
      </c>
      <c r="AN263" s="568">
        <v>10</v>
      </c>
      <c r="AO263" s="558" t="s">
        <v>152</v>
      </c>
      <c r="AP263" s="559">
        <v>960</v>
      </c>
      <c r="AQ263" s="480" t="s">
        <v>146</v>
      </c>
      <c r="AR263" s="481">
        <v>10</v>
      </c>
      <c r="AS263" s="484" t="s">
        <v>152</v>
      </c>
      <c r="AT263" s="582" t="s">
        <v>154</v>
      </c>
      <c r="AU263" s="851" t="s">
        <v>154</v>
      </c>
      <c r="AV263" s="545" t="s">
        <v>154</v>
      </c>
      <c r="AW263" s="571" t="s">
        <v>154</v>
      </c>
      <c r="AX263" s="848" t="s">
        <v>152</v>
      </c>
      <c r="AY263" s="754" t="s">
        <v>270</v>
      </c>
      <c r="AZ263" s="161"/>
      <c r="BA263" s="161"/>
      <c r="BB263" s="152"/>
      <c r="BC263" s="152"/>
      <c r="BD263" s="152"/>
      <c r="BE263" s="152"/>
      <c r="BF263" s="152"/>
      <c r="BG263" s="152"/>
      <c r="BH263" s="152"/>
      <c r="BI263" s="152"/>
      <c r="BJ263" s="152"/>
      <c r="BK263" s="152"/>
      <c r="BL263" s="152"/>
      <c r="BM263" s="152"/>
    </row>
    <row r="264" spans="1:65" s="162" customFormat="1" ht="16.5" customHeight="1">
      <c r="A264" s="498"/>
      <c r="B264" s="501"/>
      <c r="C264" s="503"/>
      <c r="D264" s="214" t="s">
        <v>155</v>
      </c>
      <c r="E264" s="207"/>
      <c r="F264" s="425">
        <v>10220</v>
      </c>
      <c r="G264" s="419" t="s">
        <v>146</v>
      </c>
      <c r="H264" s="426">
        <v>80</v>
      </c>
      <c r="I264" s="427" t="s">
        <v>147</v>
      </c>
      <c r="J264" s="742"/>
      <c r="K264" s="744"/>
      <c r="L264" s="742"/>
      <c r="M264" s="774"/>
      <c r="N264" s="422" t="s">
        <v>146</v>
      </c>
      <c r="O264" s="428">
        <v>2120</v>
      </c>
      <c r="P264" s="429">
        <v>20</v>
      </c>
      <c r="Q264" s="578"/>
      <c r="R264" s="422"/>
      <c r="S264" s="350"/>
      <c r="T264" s="480"/>
      <c r="U264" s="350"/>
      <c r="V264" s="351"/>
      <c r="W264" s="505"/>
      <c r="X264" s="350"/>
      <c r="Y264" s="577"/>
      <c r="Z264" s="352"/>
      <c r="AA264" s="578"/>
      <c r="AB264" s="354"/>
      <c r="AC264" s="558"/>
      <c r="AD264" s="194" t="s">
        <v>156</v>
      </c>
      <c r="AE264" s="486"/>
      <c r="AF264" s="489"/>
      <c r="AG264" s="484"/>
      <c r="AH264" s="344" t="s">
        <v>157</v>
      </c>
      <c r="AI264" s="362">
        <v>830</v>
      </c>
      <c r="AJ264" s="363">
        <v>950</v>
      </c>
      <c r="AK264" s="480"/>
      <c r="AL264" s="566"/>
      <c r="AM264" s="480"/>
      <c r="AN264" s="569"/>
      <c r="AO264" s="558"/>
      <c r="AP264" s="560"/>
      <c r="AQ264" s="480"/>
      <c r="AR264" s="482"/>
      <c r="AS264" s="484"/>
      <c r="AT264" s="583"/>
      <c r="AU264" s="852"/>
      <c r="AV264" s="546"/>
      <c r="AW264" s="547"/>
      <c r="AX264" s="848"/>
      <c r="AY264" s="755"/>
      <c r="AZ264" s="161"/>
      <c r="BA264" s="161"/>
      <c r="BB264" s="152"/>
      <c r="BC264" s="152"/>
      <c r="BD264" s="152"/>
      <c r="BE264" s="152"/>
      <c r="BF264" s="152"/>
      <c r="BG264" s="152"/>
      <c r="BH264" s="152"/>
      <c r="BI264" s="152"/>
      <c r="BJ264" s="152"/>
      <c r="BK264" s="152"/>
      <c r="BL264" s="152"/>
      <c r="BM264" s="152"/>
    </row>
    <row r="265" spans="1:65" s="162" customFormat="1" ht="16.5" customHeight="1">
      <c r="A265" s="498"/>
      <c r="B265" s="501"/>
      <c r="C265" s="548" t="s">
        <v>158</v>
      </c>
      <c r="D265" s="214" t="s">
        <v>159</v>
      </c>
      <c r="E265" s="207"/>
      <c r="F265" s="425">
        <v>29450</v>
      </c>
      <c r="G265" s="419" t="s">
        <v>146</v>
      </c>
      <c r="H265" s="426">
        <v>260</v>
      </c>
      <c r="I265" s="427" t="s">
        <v>147</v>
      </c>
      <c r="J265" s="742"/>
      <c r="K265" s="744"/>
      <c r="L265" s="742"/>
      <c r="M265" s="774"/>
      <c r="N265" s="430"/>
      <c r="O265" s="352"/>
      <c r="P265" s="431"/>
      <c r="Q265" s="578"/>
      <c r="R265" s="422"/>
      <c r="S265" s="342" t="s">
        <v>194</v>
      </c>
      <c r="T265" s="480"/>
      <c r="U265" s="342" t="s">
        <v>194</v>
      </c>
      <c r="V265" s="349"/>
      <c r="W265" s="505"/>
      <c r="X265" s="342"/>
      <c r="Y265" s="577"/>
      <c r="Z265" s="352"/>
      <c r="AA265" s="578"/>
      <c r="AB265" s="354"/>
      <c r="AC265" s="558"/>
      <c r="AD265" s="194" t="s">
        <v>160</v>
      </c>
      <c r="AE265" s="486"/>
      <c r="AF265" s="489"/>
      <c r="AG265" s="484"/>
      <c r="AH265" s="344" t="s">
        <v>161</v>
      </c>
      <c r="AI265" s="362">
        <v>910</v>
      </c>
      <c r="AJ265" s="363">
        <v>1010</v>
      </c>
      <c r="AK265" s="480"/>
      <c r="AL265" s="566"/>
      <c r="AM265" s="480"/>
      <c r="AN265" s="569"/>
      <c r="AO265" s="558"/>
      <c r="AP265" s="560"/>
      <c r="AQ265" s="480"/>
      <c r="AR265" s="482"/>
      <c r="AS265" s="484"/>
      <c r="AT265" s="856">
        <v>0.02</v>
      </c>
      <c r="AU265" s="858">
        <v>0.03</v>
      </c>
      <c r="AV265" s="554">
        <v>0.05</v>
      </c>
      <c r="AW265" s="526">
        <v>0.06</v>
      </c>
      <c r="AX265" s="848"/>
      <c r="AY265" s="776">
        <v>7.0000000000000007E-2</v>
      </c>
      <c r="AZ265" s="161"/>
      <c r="BA265" s="161"/>
      <c r="BB265" s="152"/>
      <c r="BC265" s="152"/>
      <c r="BD265" s="152"/>
      <c r="BE265" s="152"/>
      <c r="BF265" s="152"/>
      <c r="BG265" s="152"/>
      <c r="BH265" s="152"/>
      <c r="BI265" s="152"/>
      <c r="BJ265" s="152"/>
      <c r="BK265" s="152"/>
      <c r="BL265" s="152"/>
      <c r="BM265" s="152"/>
    </row>
    <row r="266" spans="1:65" s="162" customFormat="1" ht="16.5" customHeight="1">
      <c r="A266" s="498"/>
      <c r="B266" s="501"/>
      <c r="C266" s="549"/>
      <c r="D266" s="221" t="s">
        <v>162</v>
      </c>
      <c r="E266" s="207"/>
      <c r="F266" s="432">
        <v>59020</v>
      </c>
      <c r="G266" s="419" t="s">
        <v>146</v>
      </c>
      <c r="H266" s="433">
        <v>550</v>
      </c>
      <c r="I266" s="434" t="s">
        <v>147</v>
      </c>
      <c r="J266" s="742"/>
      <c r="K266" s="745"/>
      <c r="L266" s="742"/>
      <c r="M266" s="775"/>
      <c r="N266" s="430"/>
      <c r="O266" s="352"/>
      <c r="P266" s="431"/>
      <c r="Q266" s="578"/>
      <c r="R266" s="422"/>
      <c r="S266" s="342">
        <v>241070</v>
      </c>
      <c r="T266" s="480"/>
      <c r="U266" s="343">
        <v>2410</v>
      </c>
      <c r="V266" s="340"/>
      <c r="W266" s="505"/>
      <c r="X266" s="343"/>
      <c r="Y266" s="577"/>
      <c r="Z266" s="352"/>
      <c r="AA266" s="578"/>
      <c r="AB266" s="354"/>
      <c r="AC266" s="558"/>
      <c r="AD266" s="225" t="s">
        <v>163</v>
      </c>
      <c r="AE266" s="487"/>
      <c r="AF266" s="490"/>
      <c r="AG266" s="484"/>
      <c r="AH266" s="345" t="s">
        <v>164</v>
      </c>
      <c r="AI266" s="364">
        <v>950</v>
      </c>
      <c r="AJ266" s="365">
        <v>1040</v>
      </c>
      <c r="AK266" s="480"/>
      <c r="AL266" s="567"/>
      <c r="AM266" s="480"/>
      <c r="AN266" s="570"/>
      <c r="AO266" s="558"/>
      <c r="AP266" s="561"/>
      <c r="AQ266" s="480"/>
      <c r="AR266" s="483"/>
      <c r="AS266" s="484"/>
      <c r="AT266" s="857"/>
      <c r="AU266" s="859"/>
      <c r="AV266" s="555"/>
      <c r="AW266" s="527"/>
      <c r="AX266" s="848"/>
      <c r="AY266" s="777"/>
      <c r="AZ266" s="161"/>
      <c r="BA266" s="161"/>
      <c r="BB266" s="152"/>
      <c r="BC266" s="152"/>
      <c r="BD266" s="152"/>
      <c r="BE266" s="152"/>
      <c r="BF266" s="152"/>
      <c r="BG266" s="152"/>
      <c r="BH266" s="152"/>
      <c r="BI266" s="152"/>
      <c r="BJ266" s="152"/>
      <c r="BK266" s="152"/>
      <c r="BL266" s="152"/>
      <c r="BM266" s="152"/>
    </row>
    <row r="267" spans="1:65" s="162" customFormat="1" ht="16.5" customHeight="1">
      <c r="A267" s="498"/>
      <c r="B267" s="500" t="s">
        <v>195</v>
      </c>
      <c r="C267" s="502" t="s">
        <v>144</v>
      </c>
      <c r="D267" s="206" t="s">
        <v>145</v>
      </c>
      <c r="E267" s="207"/>
      <c r="F267" s="418">
        <v>7460</v>
      </c>
      <c r="G267" s="419" t="s">
        <v>146</v>
      </c>
      <c r="H267" s="420">
        <v>60</v>
      </c>
      <c r="I267" s="421" t="s">
        <v>147</v>
      </c>
      <c r="J267" s="742" t="s">
        <v>146</v>
      </c>
      <c r="K267" s="743">
        <v>1090</v>
      </c>
      <c r="L267" s="742" t="s">
        <v>146</v>
      </c>
      <c r="M267" s="773">
        <v>10</v>
      </c>
      <c r="N267" s="422"/>
      <c r="O267" s="423"/>
      <c r="P267" s="424"/>
      <c r="Q267" s="578"/>
      <c r="R267" s="422"/>
      <c r="S267" s="350"/>
      <c r="T267" s="480"/>
      <c r="U267" s="343"/>
      <c r="V267" s="340"/>
      <c r="W267" s="505"/>
      <c r="X267" s="343"/>
      <c r="Y267" s="577"/>
      <c r="Z267" s="352"/>
      <c r="AA267" s="578"/>
      <c r="AB267" s="354"/>
      <c r="AC267" s="558" t="s">
        <v>146</v>
      </c>
      <c r="AD267" s="213" t="s">
        <v>150</v>
      </c>
      <c r="AE267" s="485">
        <v>600</v>
      </c>
      <c r="AF267" s="488">
        <v>680</v>
      </c>
      <c r="AG267" s="484" t="s">
        <v>146</v>
      </c>
      <c r="AH267" s="341" t="s">
        <v>151</v>
      </c>
      <c r="AI267" s="360">
        <v>1210</v>
      </c>
      <c r="AJ267" s="361">
        <v>1360</v>
      </c>
      <c r="AK267" s="480" t="s">
        <v>146</v>
      </c>
      <c r="AL267" s="565">
        <v>950</v>
      </c>
      <c r="AM267" s="480" t="s">
        <v>148</v>
      </c>
      <c r="AN267" s="568">
        <v>10</v>
      </c>
      <c r="AO267" s="558" t="s">
        <v>152</v>
      </c>
      <c r="AP267" s="559">
        <v>890</v>
      </c>
      <c r="AQ267" s="480" t="s">
        <v>146</v>
      </c>
      <c r="AR267" s="481">
        <v>10</v>
      </c>
      <c r="AS267" s="484" t="s">
        <v>152</v>
      </c>
      <c r="AT267" s="582" t="s">
        <v>154</v>
      </c>
      <c r="AU267" s="851" t="s">
        <v>154</v>
      </c>
      <c r="AV267" s="545" t="s">
        <v>154</v>
      </c>
      <c r="AW267" s="571" t="s">
        <v>154</v>
      </c>
      <c r="AX267" s="848" t="s">
        <v>152</v>
      </c>
      <c r="AY267" s="754" t="s">
        <v>270</v>
      </c>
      <c r="AZ267" s="161"/>
      <c r="BA267" s="161"/>
      <c r="BB267" s="152"/>
      <c r="BC267" s="152"/>
      <c r="BD267" s="152"/>
      <c r="BE267" s="152"/>
      <c r="BF267" s="152"/>
      <c r="BG267" s="152"/>
      <c r="BH267" s="152"/>
      <c r="BI267" s="152"/>
      <c r="BJ267" s="152"/>
      <c r="BK267" s="152"/>
      <c r="BL267" s="152"/>
      <c r="BM267" s="152"/>
    </row>
    <row r="268" spans="1:65" s="162" customFormat="1" ht="16.5" customHeight="1">
      <c r="A268" s="498"/>
      <c r="B268" s="501"/>
      <c r="C268" s="503"/>
      <c r="D268" s="214" t="s">
        <v>155</v>
      </c>
      <c r="E268" s="207"/>
      <c r="F268" s="425">
        <v>10220</v>
      </c>
      <c r="G268" s="419" t="s">
        <v>146</v>
      </c>
      <c r="H268" s="426">
        <v>80</v>
      </c>
      <c r="I268" s="427" t="s">
        <v>147</v>
      </c>
      <c r="J268" s="742"/>
      <c r="K268" s="744"/>
      <c r="L268" s="742"/>
      <c r="M268" s="774"/>
      <c r="N268" s="422" t="s">
        <v>146</v>
      </c>
      <c r="O268" s="428">
        <v>2120</v>
      </c>
      <c r="P268" s="429">
        <v>20</v>
      </c>
      <c r="Q268" s="578"/>
      <c r="R268" s="422"/>
      <c r="S268" s="350"/>
      <c r="T268" s="480"/>
      <c r="U268" s="343"/>
      <c r="V268" s="340"/>
      <c r="W268" s="505"/>
      <c r="X268" s="343"/>
      <c r="Y268" s="577"/>
      <c r="Z268" s="352"/>
      <c r="AA268" s="578"/>
      <c r="AB268" s="354"/>
      <c r="AC268" s="558"/>
      <c r="AD268" s="194" t="s">
        <v>156</v>
      </c>
      <c r="AE268" s="486"/>
      <c r="AF268" s="489"/>
      <c r="AG268" s="484"/>
      <c r="AH268" s="344" t="s">
        <v>157</v>
      </c>
      <c r="AI268" s="362">
        <v>740</v>
      </c>
      <c r="AJ268" s="363">
        <v>830</v>
      </c>
      <c r="AK268" s="480"/>
      <c r="AL268" s="566"/>
      <c r="AM268" s="480"/>
      <c r="AN268" s="569"/>
      <c r="AO268" s="558"/>
      <c r="AP268" s="560"/>
      <c r="AQ268" s="480"/>
      <c r="AR268" s="482"/>
      <c r="AS268" s="484"/>
      <c r="AT268" s="583"/>
      <c r="AU268" s="852"/>
      <c r="AV268" s="546"/>
      <c r="AW268" s="547"/>
      <c r="AX268" s="848"/>
      <c r="AY268" s="755"/>
      <c r="AZ268" s="161"/>
      <c r="BA268" s="161"/>
      <c r="BB268" s="152"/>
      <c r="BC268" s="152"/>
      <c r="BD268" s="152"/>
      <c r="BE268" s="152"/>
      <c r="BF268" s="152"/>
      <c r="BG268" s="152"/>
      <c r="BH268" s="152"/>
      <c r="BI268" s="152"/>
      <c r="BJ268" s="152"/>
      <c r="BK268" s="152"/>
      <c r="BL268" s="152"/>
      <c r="BM268" s="152"/>
    </row>
    <row r="269" spans="1:65" s="162" customFormat="1" ht="16.5" customHeight="1">
      <c r="A269" s="498"/>
      <c r="B269" s="501"/>
      <c r="C269" s="548" t="s">
        <v>158</v>
      </c>
      <c r="D269" s="214" t="s">
        <v>159</v>
      </c>
      <c r="E269" s="207"/>
      <c r="F269" s="425">
        <v>29450</v>
      </c>
      <c r="G269" s="419" t="s">
        <v>146</v>
      </c>
      <c r="H269" s="426">
        <v>260</v>
      </c>
      <c r="I269" s="427" t="s">
        <v>147</v>
      </c>
      <c r="J269" s="742"/>
      <c r="K269" s="744"/>
      <c r="L269" s="742"/>
      <c r="M269" s="774"/>
      <c r="N269" s="430"/>
      <c r="O269" s="352"/>
      <c r="P269" s="431"/>
      <c r="Q269" s="578"/>
      <c r="R269" s="422"/>
      <c r="S269" s="350"/>
      <c r="T269" s="480"/>
      <c r="U269" s="343"/>
      <c r="V269" s="340"/>
      <c r="W269" s="505"/>
      <c r="X269" s="343"/>
      <c r="Y269" s="577"/>
      <c r="Z269" s="352"/>
      <c r="AA269" s="578"/>
      <c r="AB269" s="354"/>
      <c r="AC269" s="558"/>
      <c r="AD269" s="194" t="s">
        <v>160</v>
      </c>
      <c r="AE269" s="486"/>
      <c r="AF269" s="489"/>
      <c r="AG269" s="484"/>
      <c r="AH269" s="344" t="s">
        <v>161</v>
      </c>
      <c r="AI269" s="362">
        <v>830</v>
      </c>
      <c r="AJ269" s="363">
        <v>910</v>
      </c>
      <c r="AK269" s="480"/>
      <c r="AL269" s="566"/>
      <c r="AM269" s="480"/>
      <c r="AN269" s="569"/>
      <c r="AO269" s="558"/>
      <c r="AP269" s="560"/>
      <c r="AQ269" s="480"/>
      <c r="AR269" s="482"/>
      <c r="AS269" s="484"/>
      <c r="AT269" s="856">
        <v>0.02</v>
      </c>
      <c r="AU269" s="858">
        <v>0.03</v>
      </c>
      <c r="AV269" s="554">
        <v>0.05</v>
      </c>
      <c r="AW269" s="526">
        <v>0.06</v>
      </c>
      <c r="AX269" s="848"/>
      <c r="AY269" s="776">
        <v>7.0000000000000007E-2</v>
      </c>
      <c r="AZ269" s="161"/>
      <c r="BA269" s="161"/>
      <c r="BB269" s="152"/>
      <c r="BC269" s="152"/>
      <c r="BD269" s="152"/>
      <c r="BE269" s="152"/>
      <c r="BF269" s="152"/>
      <c r="BG269" s="152"/>
      <c r="BH269" s="152"/>
      <c r="BI269" s="152"/>
      <c r="BJ269" s="152"/>
      <c r="BK269" s="152"/>
      <c r="BL269" s="152"/>
      <c r="BM269" s="152"/>
    </row>
    <row r="270" spans="1:65" s="162" customFormat="1" ht="16.5" customHeight="1">
      <c r="A270" s="498"/>
      <c r="B270" s="501"/>
      <c r="C270" s="549"/>
      <c r="D270" s="221" t="s">
        <v>162</v>
      </c>
      <c r="E270" s="207"/>
      <c r="F270" s="432">
        <v>59020</v>
      </c>
      <c r="G270" s="419" t="s">
        <v>146</v>
      </c>
      <c r="H270" s="433">
        <v>550</v>
      </c>
      <c r="I270" s="434" t="s">
        <v>147</v>
      </c>
      <c r="J270" s="742"/>
      <c r="K270" s="745"/>
      <c r="L270" s="742"/>
      <c r="M270" s="775"/>
      <c r="N270" s="430"/>
      <c r="O270" s="352"/>
      <c r="P270" s="431"/>
      <c r="Q270" s="578"/>
      <c r="R270" s="422"/>
      <c r="S270" s="350"/>
      <c r="T270" s="480"/>
      <c r="U270" s="343"/>
      <c r="V270" s="340"/>
      <c r="W270" s="505"/>
      <c r="X270" s="343"/>
      <c r="Y270" s="577"/>
      <c r="Z270" s="352"/>
      <c r="AA270" s="578"/>
      <c r="AB270" s="354"/>
      <c r="AC270" s="558"/>
      <c r="AD270" s="225" t="s">
        <v>163</v>
      </c>
      <c r="AE270" s="487"/>
      <c r="AF270" s="490"/>
      <c r="AG270" s="484"/>
      <c r="AH270" s="345" t="s">
        <v>164</v>
      </c>
      <c r="AI270" s="364">
        <v>830</v>
      </c>
      <c r="AJ270" s="365">
        <v>950</v>
      </c>
      <c r="AK270" s="480"/>
      <c r="AL270" s="567"/>
      <c r="AM270" s="480"/>
      <c r="AN270" s="570"/>
      <c r="AO270" s="558"/>
      <c r="AP270" s="561"/>
      <c r="AQ270" s="480"/>
      <c r="AR270" s="483"/>
      <c r="AS270" s="484"/>
      <c r="AT270" s="857"/>
      <c r="AU270" s="859"/>
      <c r="AV270" s="555"/>
      <c r="AW270" s="527"/>
      <c r="AX270" s="848"/>
      <c r="AY270" s="777"/>
      <c r="AZ270" s="161"/>
      <c r="BA270" s="161"/>
      <c r="BB270" s="152"/>
      <c r="BC270" s="152"/>
      <c r="BD270" s="152"/>
      <c r="BE270" s="152"/>
      <c r="BF270" s="152"/>
      <c r="BG270" s="152"/>
      <c r="BH270" s="152"/>
      <c r="BI270" s="152"/>
      <c r="BJ270" s="152"/>
      <c r="BK270" s="152"/>
      <c r="BL270" s="152"/>
      <c r="BM270" s="152"/>
    </row>
    <row r="271" spans="1:65" s="162" customFormat="1" ht="16.5" customHeight="1">
      <c r="A271" s="498"/>
      <c r="B271" s="500" t="s">
        <v>196</v>
      </c>
      <c r="C271" s="502" t="s">
        <v>144</v>
      </c>
      <c r="D271" s="206" t="s">
        <v>145</v>
      </c>
      <c r="E271" s="207"/>
      <c r="F271" s="418">
        <v>7290</v>
      </c>
      <c r="G271" s="419" t="s">
        <v>146</v>
      </c>
      <c r="H271" s="420">
        <v>60</v>
      </c>
      <c r="I271" s="421" t="s">
        <v>147</v>
      </c>
      <c r="J271" s="742" t="s">
        <v>146</v>
      </c>
      <c r="K271" s="743">
        <v>1020</v>
      </c>
      <c r="L271" s="742" t="s">
        <v>146</v>
      </c>
      <c r="M271" s="773">
        <v>10</v>
      </c>
      <c r="N271" s="422"/>
      <c r="O271" s="423"/>
      <c r="P271" s="424"/>
      <c r="Q271" s="578"/>
      <c r="R271" s="422"/>
      <c r="S271" s="350"/>
      <c r="T271" s="480"/>
      <c r="U271" s="343"/>
      <c r="V271" s="340"/>
      <c r="W271" s="505"/>
      <c r="X271" s="343"/>
      <c r="Y271" s="577"/>
      <c r="Z271" s="352"/>
      <c r="AA271" s="578"/>
      <c r="AB271" s="354"/>
      <c r="AC271" s="558" t="s">
        <v>146</v>
      </c>
      <c r="AD271" s="213" t="s">
        <v>150</v>
      </c>
      <c r="AE271" s="485">
        <v>660</v>
      </c>
      <c r="AF271" s="488">
        <v>730</v>
      </c>
      <c r="AG271" s="484" t="s">
        <v>146</v>
      </c>
      <c r="AH271" s="341" t="s">
        <v>151</v>
      </c>
      <c r="AI271" s="360">
        <v>1360</v>
      </c>
      <c r="AJ271" s="361">
        <v>1510</v>
      </c>
      <c r="AK271" s="480" t="s">
        <v>146</v>
      </c>
      <c r="AL271" s="565">
        <v>890</v>
      </c>
      <c r="AM271" s="480" t="s">
        <v>148</v>
      </c>
      <c r="AN271" s="568">
        <v>10</v>
      </c>
      <c r="AO271" s="558" t="s">
        <v>152</v>
      </c>
      <c r="AP271" s="559">
        <v>840</v>
      </c>
      <c r="AQ271" s="480" t="s">
        <v>146</v>
      </c>
      <c r="AR271" s="481">
        <v>10</v>
      </c>
      <c r="AS271" s="484" t="s">
        <v>152</v>
      </c>
      <c r="AT271" s="582" t="s">
        <v>154</v>
      </c>
      <c r="AU271" s="851" t="s">
        <v>154</v>
      </c>
      <c r="AV271" s="545" t="s">
        <v>154</v>
      </c>
      <c r="AW271" s="571" t="s">
        <v>154</v>
      </c>
      <c r="AX271" s="848" t="s">
        <v>152</v>
      </c>
      <c r="AY271" s="754" t="s">
        <v>270</v>
      </c>
      <c r="AZ271" s="161"/>
      <c r="BA271" s="161"/>
      <c r="BB271" s="152"/>
      <c r="BC271" s="152"/>
      <c r="BD271" s="152"/>
      <c r="BE271" s="152"/>
      <c r="BF271" s="152"/>
      <c r="BG271" s="152"/>
      <c r="BH271" s="152"/>
      <c r="BI271" s="152"/>
      <c r="BJ271" s="152"/>
      <c r="BK271" s="152"/>
      <c r="BL271" s="152"/>
      <c r="BM271" s="152"/>
    </row>
    <row r="272" spans="1:65" s="162" customFormat="1" ht="16.5" customHeight="1">
      <c r="A272" s="498"/>
      <c r="B272" s="501"/>
      <c r="C272" s="503"/>
      <c r="D272" s="214" t="s">
        <v>155</v>
      </c>
      <c r="E272" s="207"/>
      <c r="F272" s="425">
        <v>10040</v>
      </c>
      <c r="G272" s="419" t="s">
        <v>146</v>
      </c>
      <c r="H272" s="426">
        <v>80</v>
      </c>
      <c r="I272" s="427" t="s">
        <v>147</v>
      </c>
      <c r="J272" s="742"/>
      <c r="K272" s="744"/>
      <c r="L272" s="742"/>
      <c r="M272" s="774"/>
      <c r="N272" s="422" t="s">
        <v>146</v>
      </c>
      <c r="O272" s="428">
        <v>2120</v>
      </c>
      <c r="P272" s="429">
        <v>20</v>
      </c>
      <c r="Q272" s="578"/>
      <c r="R272" s="422"/>
      <c r="S272" s="350"/>
      <c r="T272" s="480"/>
      <c r="U272" s="343"/>
      <c r="V272" s="340"/>
      <c r="W272" s="505"/>
      <c r="X272" s="343"/>
      <c r="Y272" s="577"/>
      <c r="Z272" s="352"/>
      <c r="AA272" s="578"/>
      <c r="AB272" s="354"/>
      <c r="AC272" s="558"/>
      <c r="AD272" s="194" t="s">
        <v>156</v>
      </c>
      <c r="AE272" s="486"/>
      <c r="AF272" s="489"/>
      <c r="AG272" s="484"/>
      <c r="AH272" s="344" t="s">
        <v>157</v>
      </c>
      <c r="AI272" s="362">
        <v>830</v>
      </c>
      <c r="AJ272" s="363">
        <v>950</v>
      </c>
      <c r="AK272" s="480"/>
      <c r="AL272" s="566"/>
      <c r="AM272" s="480"/>
      <c r="AN272" s="569"/>
      <c r="AO272" s="558"/>
      <c r="AP272" s="560"/>
      <c r="AQ272" s="480"/>
      <c r="AR272" s="482"/>
      <c r="AS272" s="484"/>
      <c r="AT272" s="583"/>
      <c r="AU272" s="852"/>
      <c r="AV272" s="546"/>
      <c r="AW272" s="547"/>
      <c r="AX272" s="848"/>
      <c r="AY272" s="755"/>
      <c r="AZ272" s="161"/>
      <c r="BA272" s="161"/>
      <c r="BB272" s="152"/>
      <c r="BC272" s="152"/>
      <c r="BD272" s="152"/>
      <c r="BE272" s="152"/>
      <c r="BF272" s="152"/>
      <c r="BG272" s="152"/>
      <c r="BH272" s="152"/>
      <c r="BI272" s="152"/>
      <c r="BJ272" s="152"/>
      <c r="BK272" s="152"/>
      <c r="BL272" s="152"/>
      <c r="BM272" s="152"/>
    </row>
    <row r="273" spans="1:65" s="162" customFormat="1" ht="16.5" customHeight="1">
      <c r="A273" s="498"/>
      <c r="B273" s="501"/>
      <c r="C273" s="548" t="s">
        <v>158</v>
      </c>
      <c r="D273" s="214" t="s">
        <v>159</v>
      </c>
      <c r="E273" s="207"/>
      <c r="F273" s="425">
        <v>29210</v>
      </c>
      <c r="G273" s="419" t="s">
        <v>146</v>
      </c>
      <c r="H273" s="426">
        <v>260</v>
      </c>
      <c r="I273" s="427" t="s">
        <v>147</v>
      </c>
      <c r="J273" s="742"/>
      <c r="K273" s="744"/>
      <c r="L273" s="742"/>
      <c r="M273" s="774"/>
      <c r="N273" s="430"/>
      <c r="O273" s="352"/>
      <c r="P273" s="431"/>
      <c r="Q273" s="578"/>
      <c r="R273" s="422"/>
      <c r="S273" s="342"/>
      <c r="T273" s="480"/>
      <c r="U273" s="343"/>
      <c r="V273" s="340"/>
      <c r="W273" s="505"/>
      <c r="X273" s="343"/>
      <c r="Y273" s="577"/>
      <c r="Z273" s="352"/>
      <c r="AA273" s="578"/>
      <c r="AB273" s="354"/>
      <c r="AC273" s="558"/>
      <c r="AD273" s="194" t="s">
        <v>160</v>
      </c>
      <c r="AE273" s="486"/>
      <c r="AF273" s="489"/>
      <c r="AG273" s="484"/>
      <c r="AH273" s="344" t="s">
        <v>161</v>
      </c>
      <c r="AI273" s="362">
        <v>910</v>
      </c>
      <c r="AJ273" s="363">
        <v>1010</v>
      </c>
      <c r="AK273" s="480"/>
      <c r="AL273" s="566"/>
      <c r="AM273" s="480"/>
      <c r="AN273" s="569"/>
      <c r="AO273" s="558"/>
      <c r="AP273" s="560"/>
      <c r="AQ273" s="480"/>
      <c r="AR273" s="482"/>
      <c r="AS273" s="484"/>
      <c r="AT273" s="856">
        <v>0.02</v>
      </c>
      <c r="AU273" s="858">
        <v>0.03</v>
      </c>
      <c r="AV273" s="554">
        <v>0.05</v>
      </c>
      <c r="AW273" s="526">
        <v>7.0000000000000007E-2</v>
      </c>
      <c r="AX273" s="848"/>
      <c r="AY273" s="776">
        <v>7.0000000000000007E-2</v>
      </c>
      <c r="AZ273" s="161"/>
      <c r="BA273" s="161"/>
      <c r="BB273" s="152"/>
      <c r="BC273" s="152"/>
      <c r="BD273" s="152"/>
      <c r="BE273" s="152"/>
      <c r="BF273" s="152"/>
      <c r="BG273" s="152"/>
      <c r="BH273" s="152"/>
      <c r="BI273" s="152"/>
      <c r="BJ273" s="152"/>
      <c r="BK273" s="152"/>
      <c r="BL273" s="152"/>
      <c r="BM273" s="152"/>
    </row>
    <row r="274" spans="1:65" s="162" customFormat="1" ht="16.5" customHeight="1">
      <c r="A274" s="498"/>
      <c r="B274" s="501"/>
      <c r="C274" s="549"/>
      <c r="D274" s="221" t="s">
        <v>162</v>
      </c>
      <c r="E274" s="207"/>
      <c r="F274" s="432">
        <v>58750</v>
      </c>
      <c r="G274" s="419" t="s">
        <v>146</v>
      </c>
      <c r="H274" s="433">
        <v>550</v>
      </c>
      <c r="I274" s="434" t="s">
        <v>147</v>
      </c>
      <c r="J274" s="742"/>
      <c r="K274" s="745"/>
      <c r="L274" s="742"/>
      <c r="M274" s="775"/>
      <c r="N274" s="430"/>
      <c r="O274" s="352"/>
      <c r="P274" s="431"/>
      <c r="Q274" s="578"/>
      <c r="R274" s="422"/>
      <c r="S274" s="342"/>
      <c r="T274" s="480"/>
      <c r="U274" s="343"/>
      <c r="V274" s="340"/>
      <c r="W274" s="505"/>
      <c r="X274" s="343"/>
      <c r="Y274" s="577"/>
      <c r="Z274" s="352"/>
      <c r="AA274" s="578"/>
      <c r="AB274" s="354"/>
      <c r="AC274" s="558"/>
      <c r="AD274" s="225" t="s">
        <v>163</v>
      </c>
      <c r="AE274" s="487"/>
      <c r="AF274" s="490"/>
      <c r="AG274" s="484"/>
      <c r="AH274" s="345" t="s">
        <v>164</v>
      </c>
      <c r="AI274" s="364">
        <v>950</v>
      </c>
      <c r="AJ274" s="365">
        <v>1040</v>
      </c>
      <c r="AK274" s="480"/>
      <c r="AL274" s="567"/>
      <c r="AM274" s="480"/>
      <c r="AN274" s="570"/>
      <c r="AO274" s="558"/>
      <c r="AP274" s="561"/>
      <c r="AQ274" s="480"/>
      <c r="AR274" s="483"/>
      <c r="AS274" s="484"/>
      <c r="AT274" s="857"/>
      <c r="AU274" s="859"/>
      <c r="AV274" s="555"/>
      <c r="AW274" s="527"/>
      <c r="AX274" s="848"/>
      <c r="AY274" s="777"/>
      <c r="AZ274" s="161"/>
      <c r="BA274" s="161"/>
      <c r="BB274" s="152"/>
      <c r="BC274" s="152"/>
      <c r="BD274" s="152"/>
      <c r="BE274" s="152"/>
      <c r="BF274" s="152"/>
      <c r="BG274" s="152"/>
      <c r="BH274" s="152"/>
      <c r="BI274" s="152"/>
      <c r="BJ274" s="152"/>
      <c r="BK274" s="152"/>
      <c r="BL274" s="152"/>
      <c r="BM274" s="152"/>
    </row>
    <row r="275" spans="1:65" s="162" customFormat="1" ht="16.5" customHeight="1">
      <c r="A275" s="498"/>
      <c r="B275" s="500" t="s">
        <v>197</v>
      </c>
      <c r="C275" s="502" t="s">
        <v>144</v>
      </c>
      <c r="D275" s="206" t="s">
        <v>145</v>
      </c>
      <c r="E275" s="207"/>
      <c r="F275" s="418">
        <v>7140</v>
      </c>
      <c r="G275" s="419" t="s">
        <v>146</v>
      </c>
      <c r="H275" s="420">
        <v>60</v>
      </c>
      <c r="I275" s="421" t="s">
        <v>147</v>
      </c>
      <c r="J275" s="742" t="s">
        <v>146</v>
      </c>
      <c r="K275" s="743">
        <v>970</v>
      </c>
      <c r="L275" s="742" t="s">
        <v>146</v>
      </c>
      <c r="M275" s="773">
        <v>10</v>
      </c>
      <c r="N275" s="422"/>
      <c r="O275" s="423"/>
      <c r="P275" s="424"/>
      <c r="Q275" s="578"/>
      <c r="R275" s="422"/>
      <c r="S275" s="342"/>
      <c r="T275" s="480"/>
      <c r="U275" s="343"/>
      <c r="V275" s="340"/>
      <c r="W275" s="505"/>
      <c r="X275" s="343"/>
      <c r="Y275" s="577"/>
      <c r="Z275" s="352"/>
      <c r="AA275" s="578"/>
      <c r="AB275" s="354"/>
      <c r="AC275" s="558" t="s">
        <v>146</v>
      </c>
      <c r="AD275" s="213" t="s">
        <v>150</v>
      </c>
      <c r="AE275" s="485">
        <v>630</v>
      </c>
      <c r="AF275" s="488">
        <v>680</v>
      </c>
      <c r="AG275" s="484" t="s">
        <v>146</v>
      </c>
      <c r="AH275" s="341" t="s">
        <v>151</v>
      </c>
      <c r="AI275" s="360">
        <v>1210</v>
      </c>
      <c r="AJ275" s="361">
        <v>1360</v>
      </c>
      <c r="AK275" s="480" t="s">
        <v>146</v>
      </c>
      <c r="AL275" s="565">
        <v>840</v>
      </c>
      <c r="AM275" s="480" t="s">
        <v>148</v>
      </c>
      <c r="AN275" s="568">
        <v>10</v>
      </c>
      <c r="AO275" s="558" t="s">
        <v>152</v>
      </c>
      <c r="AP275" s="559">
        <v>800</v>
      </c>
      <c r="AQ275" s="480" t="s">
        <v>146</v>
      </c>
      <c r="AR275" s="481">
        <v>10</v>
      </c>
      <c r="AS275" s="484" t="s">
        <v>152</v>
      </c>
      <c r="AT275" s="582" t="s">
        <v>154</v>
      </c>
      <c r="AU275" s="851" t="s">
        <v>154</v>
      </c>
      <c r="AV275" s="545" t="s">
        <v>154</v>
      </c>
      <c r="AW275" s="571" t="s">
        <v>154</v>
      </c>
      <c r="AX275" s="848" t="s">
        <v>152</v>
      </c>
      <c r="AY275" s="754" t="s">
        <v>270</v>
      </c>
      <c r="AZ275" s="161"/>
      <c r="BA275" s="161"/>
      <c r="BB275" s="152"/>
      <c r="BC275" s="152"/>
      <c r="BD275" s="152"/>
      <c r="BE275" s="152"/>
      <c r="BF275" s="152"/>
      <c r="BG275" s="152"/>
      <c r="BH275" s="152"/>
      <c r="BI275" s="152"/>
      <c r="BJ275" s="152"/>
      <c r="BK275" s="152"/>
      <c r="BL275" s="152"/>
      <c r="BM275" s="152"/>
    </row>
    <row r="276" spans="1:65" s="162" customFormat="1" ht="16.5" customHeight="1">
      <c r="A276" s="498"/>
      <c r="B276" s="501"/>
      <c r="C276" s="503"/>
      <c r="D276" s="214" t="s">
        <v>155</v>
      </c>
      <c r="E276" s="207"/>
      <c r="F276" s="425">
        <v>9870</v>
      </c>
      <c r="G276" s="419" t="s">
        <v>146</v>
      </c>
      <c r="H276" s="426">
        <v>80</v>
      </c>
      <c r="I276" s="427" t="s">
        <v>147</v>
      </c>
      <c r="J276" s="742"/>
      <c r="K276" s="744"/>
      <c r="L276" s="742"/>
      <c r="M276" s="774"/>
      <c r="N276" s="422" t="s">
        <v>146</v>
      </c>
      <c r="O276" s="428">
        <v>2120</v>
      </c>
      <c r="P276" s="429">
        <v>20</v>
      </c>
      <c r="Q276" s="578"/>
      <c r="R276" s="422"/>
      <c r="S276" s="342"/>
      <c r="T276" s="480"/>
      <c r="U276" s="343"/>
      <c r="V276" s="340"/>
      <c r="W276" s="505"/>
      <c r="X276" s="343"/>
      <c r="Y276" s="577"/>
      <c r="Z276" s="352"/>
      <c r="AA276" s="578"/>
      <c r="AB276" s="354"/>
      <c r="AC276" s="558"/>
      <c r="AD276" s="194" t="s">
        <v>156</v>
      </c>
      <c r="AE276" s="486"/>
      <c r="AF276" s="489"/>
      <c r="AG276" s="484"/>
      <c r="AH276" s="344" t="s">
        <v>157</v>
      </c>
      <c r="AI276" s="362">
        <v>740</v>
      </c>
      <c r="AJ276" s="363">
        <v>830</v>
      </c>
      <c r="AK276" s="480"/>
      <c r="AL276" s="566"/>
      <c r="AM276" s="480"/>
      <c r="AN276" s="569"/>
      <c r="AO276" s="558"/>
      <c r="AP276" s="560"/>
      <c r="AQ276" s="480"/>
      <c r="AR276" s="482"/>
      <c r="AS276" s="484"/>
      <c r="AT276" s="583"/>
      <c r="AU276" s="852"/>
      <c r="AV276" s="546"/>
      <c r="AW276" s="547"/>
      <c r="AX276" s="848"/>
      <c r="AY276" s="755"/>
      <c r="AZ276" s="161"/>
      <c r="BA276" s="161"/>
      <c r="BB276" s="152"/>
      <c r="BC276" s="152"/>
      <c r="BD276" s="152"/>
      <c r="BE276" s="152"/>
      <c r="BF276" s="152"/>
      <c r="BG276" s="152"/>
      <c r="BH276" s="152"/>
      <c r="BI276" s="152"/>
      <c r="BJ276" s="152"/>
      <c r="BK276" s="152"/>
      <c r="BL276" s="152"/>
      <c r="BM276" s="152"/>
    </row>
    <row r="277" spans="1:65" s="162" customFormat="1" ht="16.5" customHeight="1">
      <c r="A277" s="498"/>
      <c r="B277" s="501"/>
      <c r="C277" s="548" t="s">
        <v>158</v>
      </c>
      <c r="D277" s="214" t="s">
        <v>159</v>
      </c>
      <c r="E277" s="207"/>
      <c r="F277" s="425">
        <v>29000</v>
      </c>
      <c r="G277" s="419" t="s">
        <v>146</v>
      </c>
      <c r="H277" s="426">
        <v>260</v>
      </c>
      <c r="I277" s="427" t="s">
        <v>147</v>
      </c>
      <c r="J277" s="742"/>
      <c r="K277" s="744"/>
      <c r="L277" s="742"/>
      <c r="M277" s="774"/>
      <c r="N277" s="430"/>
      <c r="O277" s="352"/>
      <c r="P277" s="431"/>
      <c r="Q277" s="578"/>
      <c r="R277" s="422"/>
      <c r="S277" s="342"/>
      <c r="T277" s="480"/>
      <c r="U277" s="343"/>
      <c r="V277" s="340"/>
      <c r="W277" s="505"/>
      <c r="X277" s="343"/>
      <c r="Y277" s="577"/>
      <c r="Z277" s="352"/>
      <c r="AA277" s="578"/>
      <c r="AB277" s="354"/>
      <c r="AC277" s="558"/>
      <c r="AD277" s="194" t="s">
        <v>160</v>
      </c>
      <c r="AE277" s="486"/>
      <c r="AF277" s="489"/>
      <c r="AG277" s="484"/>
      <c r="AH277" s="344" t="s">
        <v>161</v>
      </c>
      <c r="AI277" s="362">
        <v>830</v>
      </c>
      <c r="AJ277" s="363">
        <v>910</v>
      </c>
      <c r="AK277" s="480"/>
      <c r="AL277" s="566"/>
      <c r="AM277" s="480"/>
      <c r="AN277" s="569"/>
      <c r="AO277" s="558"/>
      <c r="AP277" s="560"/>
      <c r="AQ277" s="480"/>
      <c r="AR277" s="482"/>
      <c r="AS277" s="484"/>
      <c r="AT277" s="856">
        <v>0.02</v>
      </c>
      <c r="AU277" s="858">
        <v>0.03</v>
      </c>
      <c r="AV277" s="554">
        <v>0.05</v>
      </c>
      <c r="AW277" s="526">
        <v>0.06</v>
      </c>
      <c r="AX277" s="848"/>
      <c r="AY277" s="776">
        <v>7.0000000000000007E-2</v>
      </c>
      <c r="AZ277" s="161"/>
      <c r="BA277" s="161"/>
      <c r="BB277" s="152"/>
      <c r="BC277" s="152"/>
      <c r="BD277" s="152"/>
      <c r="BE277" s="152"/>
      <c r="BF277" s="152"/>
      <c r="BG277" s="152"/>
      <c r="BH277" s="152"/>
      <c r="BI277" s="152"/>
      <c r="BJ277" s="152"/>
      <c r="BK277" s="152"/>
      <c r="BL277" s="152"/>
      <c r="BM277" s="152"/>
    </row>
    <row r="278" spans="1:65" s="162" customFormat="1" ht="16.5" customHeight="1">
      <c r="A278" s="499"/>
      <c r="B278" s="501"/>
      <c r="C278" s="549"/>
      <c r="D278" s="221" t="s">
        <v>162</v>
      </c>
      <c r="E278" s="207"/>
      <c r="F278" s="432">
        <v>58500</v>
      </c>
      <c r="G278" s="419" t="s">
        <v>146</v>
      </c>
      <c r="H278" s="433">
        <v>550</v>
      </c>
      <c r="I278" s="434" t="s">
        <v>147</v>
      </c>
      <c r="J278" s="742"/>
      <c r="K278" s="745"/>
      <c r="L278" s="742"/>
      <c r="M278" s="775"/>
      <c r="N278" s="430"/>
      <c r="O278" s="352"/>
      <c r="P278" s="431"/>
      <c r="Q278" s="578"/>
      <c r="R278" s="422"/>
      <c r="S278" s="356"/>
      <c r="T278" s="480"/>
      <c r="U278" s="357"/>
      <c r="V278" s="340"/>
      <c r="W278" s="505"/>
      <c r="X278" s="357"/>
      <c r="Y278" s="577"/>
      <c r="Z278" s="358"/>
      <c r="AA278" s="578"/>
      <c r="AB278" s="359"/>
      <c r="AC278" s="558"/>
      <c r="AD278" s="225" t="s">
        <v>163</v>
      </c>
      <c r="AE278" s="487"/>
      <c r="AF278" s="490"/>
      <c r="AG278" s="484"/>
      <c r="AH278" s="345" t="s">
        <v>164</v>
      </c>
      <c r="AI278" s="364">
        <v>830</v>
      </c>
      <c r="AJ278" s="365">
        <v>950</v>
      </c>
      <c r="AK278" s="480"/>
      <c r="AL278" s="567"/>
      <c r="AM278" s="480"/>
      <c r="AN278" s="570"/>
      <c r="AO278" s="558"/>
      <c r="AP278" s="561"/>
      <c r="AQ278" s="480"/>
      <c r="AR278" s="483"/>
      <c r="AS278" s="484"/>
      <c r="AT278" s="857"/>
      <c r="AU278" s="859"/>
      <c r="AV278" s="555"/>
      <c r="AW278" s="527"/>
      <c r="AX278" s="848"/>
      <c r="AY278" s="777"/>
      <c r="AZ278" s="161"/>
      <c r="BA278" s="161"/>
      <c r="BB278" s="152"/>
      <c r="BC278" s="152"/>
      <c r="BD278" s="152"/>
      <c r="BE278" s="152"/>
      <c r="BF278" s="152"/>
      <c r="BG278" s="152"/>
      <c r="BH278" s="152"/>
      <c r="BI278" s="152"/>
      <c r="BJ278" s="152"/>
      <c r="BK278" s="152"/>
      <c r="BL278" s="152"/>
      <c r="BM278" s="152"/>
    </row>
    <row r="279" spans="1:65" s="157" customFormat="1" ht="16.5" customHeight="1">
      <c r="A279" s="476" t="s">
        <v>201</v>
      </c>
      <c r="B279" s="500" t="s">
        <v>143</v>
      </c>
      <c r="C279" s="502" t="s">
        <v>144</v>
      </c>
      <c r="D279" s="206" t="s">
        <v>145</v>
      </c>
      <c r="E279" s="207"/>
      <c r="F279" s="418">
        <v>25550</v>
      </c>
      <c r="G279" s="419" t="s">
        <v>146</v>
      </c>
      <c r="H279" s="420">
        <v>240</v>
      </c>
      <c r="I279" s="421" t="s">
        <v>147</v>
      </c>
      <c r="J279" s="742" t="s">
        <v>146</v>
      </c>
      <c r="K279" s="743">
        <v>8560</v>
      </c>
      <c r="L279" s="742" t="s">
        <v>146</v>
      </c>
      <c r="M279" s="773">
        <v>90</v>
      </c>
      <c r="N279" s="422"/>
      <c r="O279" s="423"/>
      <c r="P279" s="424"/>
      <c r="Q279" s="578" t="s">
        <v>148</v>
      </c>
      <c r="R279" s="422"/>
      <c r="S279" s="338"/>
      <c r="T279" s="480" t="s">
        <v>146</v>
      </c>
      <c r="U279" s="339"/>
      <c r="V279" s="340"/>
      <c r="W279" s="505" t="s">
        <v>149</v>
      </c>
      <c r="X279" s="339"/>
      <c r="Y279" s="480" t="s">
        <v>146</v>
      </c>
      <c r="Z279" s="478">
        <v>8160</v>
      </c>
      <c r="AA279" s="480" t="s">
        <v>146</v>
      </c>
      <c r="AB279" s="481">
        <v>80</v>
      </c>
      <c r="AC279" s="484" t="s">
        <v>146</v>
      </c>
      <c r="AD279" s="213" t="s">
        <v>150</v>
      </c>
      <c r="AE279" s="485">
        <v>1990</v>
      </c>
      <c r="AF279" s="488">
        <v>2190</v>
      </c>
      <c r="AG279" s="484" t="s">
        <v>146</v>
      </c>
      <c r="AH279" s="341" t="s">
        <v>151</v>
      </c>
      <c r="AI279" s="360">
        <v>3980</v>
      </c>
      <c r="AJ279" s="361">
        <v>4440</v>
      </c>
      <c r="AK279" s="480" t="s">
        <v>146</v>
      </c>
      <c r="AL279" s="565">
        <v>7450</v>
      </c>
      <c r="AM279" s="480" t="s">
        <v>148</v>
      </c>
      <c r="AN279" s="568">
        <v>70</v>
      </c>
      <c r="AO279" s="558" t="s">
        <v>152</v>
      </c>
      <c r="AP279" s="559">
        <v>7090</v>
      </c>
      <c r="AQ279" s="480" t="s">
        <v>146</v>
      </c>
      <c r="AR279" s="481">
        <v>70</v>
      </c>
      <c r="AS279" s="484" t="s">
        <v>152</v>
      </c>
      <c r="AT279" s="582" t="s">
        <v>154</v>
      </c>
      <c r="AU279" s="851" t="s">
        <v>154</v>
      </c>
      <c r="AV279" s="545" t="s">
        <v>154</v>
      </c>
      <c r="AW279" s="571" t="s">
        <v>154</v>
      </c>
      <c r="AX279" s="848" t="s">
        <v>152</v>
      </c>
      <c r="AY279" s="754" t="s">
        <v>270</v>
      </c>
      <c r="AZ279" s="161"/>
      <c r="BA279" s="161"/>
      <c r="BB279" s="152"/>
      <c r="BC279" s="152"/>
      <c r="BD279" s="152"/>
      <c r="BE279" s="152"/>
      <c r="BF279" s="152"/>
      <c r="BG279" s="152"/>
      <c r="BH279" s="152"/>
      <c r="BI279" s="152"/>
      <c r="BJ279" s="152"/>
      <c r="BK279" s="152"/>
      <c r="BL279" s="152"/>
      <c r="BM279" s="152"/>
    </row>
    <row r="280" spans="1:65" s="157" customFormat="1" ht="16.5" customHeight="1">
      <c r="A280" s="498"/>
      <c r="B280" s="501"/>
      <c r="C280" s="503"/>
      <c r="D280" s="214" t="s">
        <v>155</v>
      </c>
      <c r="E280" s="207"/>
      <c r="F280" s="425">
        <v>30770</v>
      </c>
      <c r="G280" s="419" t="s">
        <v>146</v>
      </c>
      <c r="H280" s="426">
        <v>290</v>
      </c>
      <c r="I280" s="427" t="s">
        <v>147</v>
      </c>
      <c r="J280" s="742"/>
      <c r="K280" s="744"/>
      <c r="L280" s="742"/>
      <c r="M280" s="774"/>
      <c r="N280" s="422" t="s">
        <v>146</v>
      </c>
      <c r="O280" s="428">
        <v>2090</v>
      </c>
      <c r="P280" s="429">
        <v>20</v>
      </c>
      <c r="Q280" s="578"/>
      <c r="R280" s="422"/>
      <c r="S280" s="342"/>
      <c r="T280" s="480"/>
      <c r="U280" s="343"/>
      <c r="V280" s="340"/>
      <c r="W280" s="505"/>
      <c r="X280" s="343"/>
      <c r="Y280" s="480"/>
      <c r="Z280" s="479"/>
      <c r="AA280" s="480"/>
      <c r="AB280" s="482"/>
      <c r="AC280" s="484"/>
      <c r="AD280" s="194" t="s">
        <v>156</v>
      </c>
      <c r="AE280" s="486"/>
      <c r="AF280" s="489"/>
      <c r="AG280" s="484"/>
      <c r="AH280" s="344" t="s">
        <v>157</v>
      </c>
      <c r="AI280" s="362">
        <v>2490</v>
      </c>
      <c r="AJ280" s="363">
        <v>2780</v>
      </c>
      <c r="AK280" s="480"/>
      <c r="AL280" s="566"/>
      <c r="AM280" s="480"/>
      <c r="AN280" s="569"/>
      <c r="AO280" s="558"/>
      <c r="AP280" s="560"/>
      <c r="AQ280" s="480"/>
      <c r="AR280" s="482"/>
      <c r="AS280" s="484"/>
      <c r="AT280" s="583"/>
      <c r="AU280" s="852"/>
      <c r="AV280" s="546"/>
      <c r="AW280" s="547"/>
      <c r="AX280" s="848"/>
      <c r="AY280" s="755"/>
      <c r="AZ280" s="161"/>
      <c r="BA280" s="161"/>
      <c r="BB280" s="152"/>
      <c r="BC280" s="152"/>
      <c r="BD280" s="152"/>
      <c r="BE280" s="152"/>
      <c r="BF280" s="152"/>
      <c r="BG280" s="152"/>
      <c r="BH280" s="152"/>
      <c r="BI280" s="152"/>
      <c r="BJ280" s="152"/>
      <c r="BK280" s="152"/>
      <c r="BL280" s="152"/>
      <c r="BM280" s="152"/>
    </row>
    <row r="281" spans="1:65" s="157" customFormat="1" ht="16.5" customHeight="1">
      <c r="A281" s="498"/>
      <c r="B281" s="501"/>
      <c r="C281" s="548" t="s">
        <v>158</v>
      </c>
      <c r="D281" s="214" t="s">
        <v>159</v>
      </c>
      <c r="E281" s="207"/>
      <c r="F281" s="425">
        <v>55270</v>
      </c>
      <c r="G281" s="419" t="s">
        <v>146</v>
      </c>
      <c r="H281" s="426">
        <v>520</v>
      </c>
      <c r="I281" s="427" t="s">
        <v>147</v>
      </c>
      <c r="J281" s="742"/>
      <c r="K281" s="744"/>
      <c r="L281" s="742"/>
      <c r="M281" s="774"/>
      <c r="N281" s="430"/>
      <c r="O281" s="352"/>
      <c r="P281" s="431"/>
      <c r="Q281" s="578"/>
      <c r="R281" s="422"/>
      <c r="S281" s="342"/>
      <c r="T281" s="480"/>
      <c r="U281" s="343"/>
      <c r="V281" s="340"/>
      <c r="W281" s="505"/>
      <c r="X281" s="343"/>
      <c r="Y281" s="480" t="s">
        <v>146</v>
      </c>
      <c r="Z281" s="550">
        <v>10940</v>
      </c>
      <c r="AA281" s="480"/>
      <c r="AB281" s="482"/>
      <c r="AC281" s="484"/>
      <c r="AD281" s="194" t="s">
        <v>160</v>
      </c>
      <c r="AE281" s="486"/>
      <c r="AF281" s="489"/>
      <c r="AG281" s="484"/>
      <c r="AH281" s="344" t="s">
        <v>161</v>
      </c>
      <c r="AI281" s="362">
        <v>2750</v>
      </c>
      <c r="AJ281" s="363">
        <v>3040</v>
      </c>
      <c r="AK281" s="480"/>
      <c r="AL281" s="566"/>
      <c r="AM281" s="480"/>
      <c r="AN281" s="569"/>
      <c r="AO281" s="558"/>
      <c r="AP281" s="560"/>
      <c r="AQ281" s="480"/>
      <c r="AR281" s="482"/>
      <c r="AS281" s="484"/>
      <c r="AT281" s="856">
        <v>0.01</v>
      </c>
      <c r="AU281" s="858">
        <v>0.03</v>
      </c>
      <c r="AV281" s="554">
        <v>0.04</v>
      </c>
      <c r="AW281" s="526">
        <v>0.05</v>
      </c>
      <c r="AX281" s="848"/>
      <c r="AY281" s="776">
        <v>0.06</v>
      </c>
      <c r="AZ281" s="161"/>
      <c r="BA281" s="161"/>
      <c r="BB281" s="152"/>
      <c r="BC281" s="152"/>
      <c r="BD281" s="152"/>
      <c r="BE281" s="152"/>
      <c r="BF281" s="152"/>
      <c r="BG281" s="152"/>
      <c r="BH281" s="152"/>
      <c r="BI281" s="152"/>
      <c r="BJ281" s="152"/>
      <c r="BK281" s="152"/>
      <c r="BL281" s="152"/>
      <c r="BM281" s="152"/>
    </row>
    <row r="282" spans="1:65" s="157" customFormat="1" ht="16.5" customHeight="1">
      <c r="A282" s="498"/>
      <c r="B282" s="501"/>
      <c r="C282" s="549"/>
      <c r="D282" s="221" t="s">
        <v>162</v>
      </c>
      <c r="E282" s="207"/>
      <c r="F282" s="432">
        <v>88330</v>
      </c>
      <c r="G282" s="419" t="s">
        <v>146</v>
      </c>
      <c r="H282" s="433">
        <v>840</v>
      </c>
      <c r="I282" s="434" t="s">
        <v>147</v>
      </c>
      <c r="J282" s="742"/>
      <c r="K282" s="745"/>
      <c r="L282" s="742"/>
      <c r="M282" s="775"/>
      <c r="N282" s="430"/>
      <c r="O282" s="352"/>
      <c r="P282" s="431"/>
      <c r="Q282" s="578"/>
      <c r="R282" s="422"/>
      <c r="S282" s="342"/>
      <c r="T282" s="480"/>
      <c r="U282" s="343"/>
      <c r="V282" s="340"/>
      <c r="W282" s="505"/>
      <c r="X282" s="343"/>
      <c r="Y282" s="480"/>
      <c r="Z282" s="551"/>
      <c r="AA282" s="480"/>
      <c r="AB282" s="483"/>
      <c r="AC282" s="484"/>
      <c r="AD282" s="225" t="s">
        <v>163</v>
      </c>
      <c r="AE282" s="487"/>
      <c r="AF282" s="490"/>
      <c r="AG282" s="484"/>
      <c r="AH282" s="345" t="s">
        <v>164</v>
      </c>
      <c r="AI282" s="364">
        <v>2820</v>
      </c>
      <c r="AJ282" s="365">
        <v>3110</v>
      </c>
      <c r="AK282" s="480"/>
      <c r="AL282" s="567"/>
      <c r="AM282" s="480"/>
      <c r="AN282" s="570"/>
      <c r="AO282" s="558"/>
      <c r="AP282" s="561"/>
      <c r="AQ282" s="480"/>
      <c r="AR282" s="483"/>
      <c r="AS282" s="484"/>
      <c r="AT282" s="857"/>
      <c r="AU282" s="859"/>
      <c r="AV282" s="555"/>
      <c r="AW282" s="527"/>
      <c r="AX282" s="848"/>
      <c r="AY282" s="777"/>
      <c r="AZ282" s="161"/>
      <c r="BA282" s="161"/>
      <c r="BB282" s="152"/>
      <c r="BC282" s="152"/>
      <c r="BD282" s="152"/>
      <c r="BE282" s="152"/>
      <c r="BF282" s="152"/>
      <c r="BG282" s="152"/>
      <c r="BH282" s="152"/>
      <c r="BI282" s="152"/>
      <c r="BJ282" s="152"/>
      <c r="BK282" s="152"/>
      <c r="BL282" s="152"/>
      <c r="BM282" s="152"/>
    </row>
    <row r="283" spans="1:65" s="157" customFormat="1" ht="16.5" customHeight="1">
      <c r="A283" s="498"/>
      <c r="B283" s="542" t="s">
        <v>165</v>
      </c>
      <c r="C283" s="502" t="s">
        <v>144</v>
      </c>
      <c r="D283" s="206" t="s">
        <v>145</v>
      </c>
      <c r="E283" s="207"/>
      <c r="F283" s="418">
        <v>18700</v>
      </c>
      <c r="G283" s="419" t="s">
        <v>146</v>
      </c>
      <c r="H283" s="420">
        <v>170</v>
      </c>
      <c r="I283" s="421" t="s">
        <v>147</v>
      </c>
      <c r="J283" s="742" t="s">
        <v>146</v>
      </c>
      <c r="K283" s="743">
        <v>5700</v>
      </c>
      <c r="L283" s="742" t="s">
        <v>146</v>
      </c>
      <c r="M283" s="773">
        <v>50</v>
      </c>
      <c r="N283" s="422"/>
      <c r="O283" s="423"/>
      <c r="P283" s="424"/>
      <c r="Q283" s="578"/>
      <c r="R283" s="422"/>
      <c r="S283" s="342"/>
      <c r="T283" s="480"/>
      <c r="U283" s="343"/>
      <c r="V283" s="340"/>
      <c r="W283" s="505"/>
      <c r="X283" s="343"/>
      <c r="Y283" s="480" t="s">
        <v>146</v>
      </c>
      <c r="Z283" s="478">
        <v>6070</v>
      </c>
      <c r="AA283" s="480" t="s">
        <v>146</v>
      </c>
      <c r="AB283" s="481">
        <v>50</v>
      </c>
      <c r="AC283" s="484" t="s">
        <v>146</v>
      </c>
      <c r="AD283" s="213" t="s">
        <v>150</v>
      </c>
      <c r="AE283" s="485">
        <v>1390</v>
      </c>
      <c r="AF283" s="488">
        <v>1510</v>
      </c>
      <c r="AG283" s="484" t="s">
        <v>146</v>
      </c>
      <c r="AH283" s="341" t="s">
        <v>151</v>
      </c>
      <c r="AI283" s="360">
        <v>2750</v>
      </c>
      <c r="AJ283" s="361">
        <v>3070</v>
      </c>
      <c r="AK283" s="480" t="s">
        <v>146</v>
      </c>
      <c r="AL283" s="565">
        <v>4970</v>
      </c>
      <c r="AM283" s="480" t="s">
        <v>148</v>
      </c>
      <c r="AN283" s="568">
        <v>50</v>
      </c>
      <c r="AO283" s="558" t="s">
        <v>152</v>
      </c>
      <c r="AP283" s="559">
        <v>4720</v>
      </c>
      <c r="AQ283" s="480" t="s">
        <v>146</v>
      </c>
      <c r="AR283" s="481">
        <v>50</v>
      </c>
      <c r="AS283" s="484" t="s">
        <v>152</v>
      </c>
      <c r="AT283" s="582" t="s">
        <v>154</v>
      </c>
      <c r="AU283" s="851" t="s">
        <v>154</v>
      </c>
      <c r="AV283" s="545" t="s">
        <v>154</v>
      </c>
      <c r="AW283" s="571" t="s">
        <v>154</v>
      </c>
      <c r="AX283" s="848" t="s">
        <v>152</v>
      </c>
      <c r="AY283" s="754" t="s">
        <v>270</v>
      </c>
      <c r="AZ283" s="161"/>
      <c r="BA283" s="161"/>
      <c r="BB283" s="152"/>
      <c r="BC283" s="152"/>
      <c r="BD283" s="152"/>
      <c r="BE283" s="152"/>
      <c r="BF283" s="152"/>
      <c r="BG283" s="152"/>
      <c r="BH283" s="152"/>
      <c r="BI283" s="152"/>
      <c r="BJ283" s="152"/>
      <c r="BK283" s="152"/>
      <c r="BL283" s="152"/>
      <c r="BM283" s="152"/>
    </row>
    <row r="284" spans="1:65" s="157" customFormat="1" ht="16.5" customHeight="1">
      <c r="A284" s="498"/>
      <c r="B284" s="501"/>
      <c r="C284" s="503"/>
      <c r="D284" s="214" t="s">
        <v>155</v>
      </c>
      <c r="E284" s="207"/>
      <c r="F284" s="425">
        <v>22990</v>
      </c>
      <c r="G284" s="419" t="s">
        <v>146</v>
      </c>
      <c r="H284" s="426">
        <v>210</v>
      </c>
      <c r="I284" s="427" t="s">
        <v>147</v>
      </c>
      <c r="J284" s="742"/>
      <c r="K284" s="744"/>
      <c r="L284" s="742"/>
      <c r="M284" s="774"/>
      <c r="N284" s="422" t="s">
        <v>146</v>
      </c>
      <c r="O284" s="428">
        <v>2090</v>
      </c>
      <c r="P284" s="429">
        <v>20</v>
      </c>
      <c r="Q284" s="578"/>
      <c r="R284" s="422"/>
      <c r="S284" s="342"/>
      <c r="T284" s="480"/>
      <c r="U284" s="343"/>
      <c r="V284" s="340"/>
      <c r="W284" s="505"/>
      <c r="X284" s="343"/>
      <c r="Y284" s="480"/>
      <c r="Z284" s="479"/>
      <c r="AA284" s="480"/>
      <c r="AB284" s="482"/>
      <c r="AC284" s="484"/>
      <c r="AD284" s="194" t="s">
        <v>156</v>
      </c>
      <c r="AE284" s="486"/>
      <c r="AF284" s="489"/>
      <c r="AG284" s="484"/>
      <c r="AH284" s="344" t="s">
        <v>157</v>
      </c>
      <c r="AI284" s="362">
        <v>1720</v>
      </c>
      <c r="AJ284" s="363">
        <v>1920</v>
      </c>
      <c r="AK284" s="480"/>
      <c r="AL284" s="566"/>
      <c r="AM284" s="480"/>
      <c r="AN284" s="569"/>
      <c r="AO284" s="558"/>
      <c r="AP284" s="560"/>
      <c r="AQ284" s="480"/>
      <c r="AR284" s="482"/>
      <c r="AS284" s="484"/>
      <c r="AT284" s="583"/>
      <c r="AU284" s="852"/>
      <c r="AV284" s="546"/>
      <c r="AW284" s="547"/>
      <c r="AX284" s="848"/>
      <c r="AY284" s="755"/>
      <c r="AZ284" s="161"/>
      <c r="BA284" s="161"/>
      <c r="BB284" s="152"/>
      <c r="BC284" s="152"/>
      <c r="BD284" s="152"/>
      <c r="BE284" s="152"/>
      <c r="BF284" s="152"/>
      <c r="BG284" s="152"/>
      <c r="BH284" s="152"/>
      <c r="BI284" s="152"/>
      <c r="BJ284" s="152"/>
      <c r="BK284" s="152"/>
      <c r="BL284" s="152"/>
      <c r="BM284" s="152"/>
    </row>
    <row r="285" spans="1:65" s="157" customFormat="1" ht="16.5" customHeight="1">
      <c r="A285" s="498"/>
      <c r="B285" s="501"/>
      <c r="C285" s="548" t="s">
        <v>158</v>
      </c>
      <c r="D285" s="214" t="s">
        <v>159</v>
      </c>
      <c r="E285" s="207"/>
      <c r="F285" s="425">
        <v>45430</v>
      </c>
      <c r="G285" s="419" t="s">
        <v>146</v>
      </c>
      <c r="H285" s="426">
        <v>420</v>
      </c>
      <c r="I285" s="427" t="s">
        <v>147</v>
      </c>
      <c r="J285" s="742"/>
      <c r="K285" s="744"/>
      <c r="L285" s="742"/>
      <c r="M285" s="774"/>
      <c r="N285" s="430"/>
      <c r="O285" s="352"/>
      <c r="P285" s="431"/>
      <c r="Q285" s="578"/>
      <c r="R285" s="422"/>
      <c r="S285" s="346"/>
      <c r="T285" s="480"/>
      <c r="U285" s="343"/>
      <c r="V285" s="340"/>
      <c r="W285" s="505"/>
      <c r="X285" s="343"/>
      <c r="Y285" s="480" t="s">
        <v>146</v>
      </c>
      <c r="Z285" s="550">
        <v>7960</v>
      </c>
      <c r="AA285" s="480"/>
      <c r="AB285" s="482"/>
      <c r="AC285" s="484"/>
      <c r="AD285" s="194" t="s">
        <v>160</v>
      </c>
      <c r="AE285" s="486"/>
      <c r="AF285" s="489"/>
      <c r="AG285" s="484"/>
      <c r="AH285" s="344" t="s">
        <v>161</v>
      </c>
      <c r="AI285" s="362">
        <v>1880</v>
      </c>
      <c r="AJ285" s="363">
        <v>2100</v>
      </c>
      <c r="AK285" s="480"/>
      <c r="AL285" s="566"/>
      <c r="AM285" s="480"/>
      <c r="AN285" s="569"/>
      <c r="AO285" s="558"/>
      <c r="AP285" s="560"/>
      <c r="AQ285" s="480"/>
      <c r="AR285" s="482"/>
      <c r="AS285" s="484"/>
      <c r="AT285" s="856">
        <v>0.01</v>
      </c>
      <c r="AU285" s="858">
        <v>0.03</v>
      </c>
      <c r="AV285" s="554">
        <v>0.04</v>
      </c>
      <c r="AW285" s="526">
        <v>0.06</v>
      </c>
      <c r="AX285" s="848"/>
      <c r="AY285" s="776">
        <v>0.06</v>
      </c>
      <c r="AZ285" s="161"/>
      <c r="BA285" s="161"/>
      <c r="BB285" s="152"/>
      <c r="BC285" s="152"/>
      <c r="BD285" s="152"/>
      <c r="BE285" s="152"/>
      <c r="BF285" s="152"/>
      <c r="BG285" s="152"/>
      <c r="BH285" s="152"/>
      <c r="BI285" s="152"/>
      <c r="BJ285" s="152"/>
      <c r="BK285" s="152"/>
      <c r="BL285" s="152"/>
      <c r="BM285" s="152"/>
    </row>
    <row r="286" spans="1:65" s="157" customFormat="1" ht="16.5" customHeight="1">
      <c r="A286" s="498"/>
      <c r="B286" s="501"/>
      <c r="C286" s="549"/>
      <c r="D286" s="221" t="s">
        <v>162</v>
      </c>
      <c r="E286" s="207"/>
      <c r="F286" s="432">
        <v>77060</v>
      </c>
      <c r="G286" s="419" t="s">
        <v>146</v>
      </c>
      <c r="H286" s="433">
        <v>730</v>
      </c>
      <c r="I286" s="434" t="s">
        <v>147</v>
      </c>
      <c r="J286" s="742"/>
      <c r="K286" s="745"/>
      <c r="L286" s="742"/>
      <c r="M286" s="775"/>
      <c r="N286" s="430"/>
      <c r="O286" s="352"/>
      <c r="P286" s="431"/>
      <c r="Q286" s="578"/>
      <c r="R286" s="422"/>
      <c r="S286" s="346"/>
      <c r="T286" s="480"/>
      <c r="U286" s="343"/>
      <c r="V286" s="340"/>
      <c r="W286" s="505"/>
      <c r="X286" s="343"/>
      <c r="Y286" s="480"/>
      <c r="Z286" s="551"/>
      <c r="AA286" s="480"/>
      <c r="AB286" s="483"/>
      <c r="AC286" s="484"/>
      <c r="AD286" s="225" t="s">
        <v>163</v>
      </c>
      <c r="AE286" s="487"/>
      <c r="AF286" s="490"/>
      <c r="AG286" s="484"/>
      <c r="AH286" s="345" t="s">
        <v>164</v>
      </c>
      <c r="AI286" s="364">
        <v>1950</v>
      </c>
      <c r="AJ286" s="365">
        <v>2160</v>
      </c>
      <c r="AK286" s="480"/>
      <c r="AL286" s="567"/>
      <c r="AM286" s="480"/>
      <c r="AN286" s="570"/>
      <c r="AO286" s="558"/>
      <c r="AP286" s="561"/>
      <c r="AQ286" s="480"/>
      <c r="AR286" s="483"/>
      <c r="AS286" s="484"/>
      <c r="AT286" s="857"/>
      <c r="AU286" s="859"/>
      <c r="AV286" s="555"/>
      <c r="AW286" s="527"/>
      <c r="AX286" s="848"/>
      <c r="AY286" s="777"/>
      <c r="AZ286" s="161"/>
      <c r="BA286" s="161"/>
      <c r="BB286" s="152"/>
      <c r="BC286" s="152"/>
      <c r="BD286" s="152"/>
      <c r="BE286" s="152"/>
      <c r="BF286" s="152"/>
      <c r="BG286" s="152"/>
      <c r="BH286" s="152"/>
      <c r="BI286" s="152"/>
      <c r="BJ286" s="152"/>
      <c r="BK286" s="152"/>
      <c r="BL286" s="152"/>
      <c r="BM286" s="152"/>
    </row>
    <row r="287" spans="1:65" s="162" customFormat="1" ht="16.5" customHeight="1">
      <c r="A287" s="498"/>
      <c r="B287" s="542" t="s">
        <v>166</v>
      </c>
      <c r="C287" s="502" t="s">
        <v>144</v>
      </c>
      <c r="D287" s="206" t="s">
        <v>145</v>
      </c>
      <c r="E287" s="207"/>
      <c r="F287" s="418">
        <v>15320</v>
      </c>
      <c r="G287" s="419" t="s">
        <v>146</v>
      </c>
      <c r="H287" s="420">
        <v>140</v>
      </c>
      <c r="I287" s="421" t="s">
        <v>147</v>
      </c>
      <c r="J287" s="742" t="s">
        <v>146</v>
      </c>
      <c r="K287" s="743">
        <v>4280</v>
      </c>
      <c r="L287" s="742" t="s">
        <v>146</v>
      </c>
      <c r="M287" s="773">
        <v>40</v>
      </c>
      <c r="N287" s="422"/>
      <c r="O287" s="423"/>
      <c r="P287" s="424"/>
      <c r="Q287" s="578"/>
      <c r="R287" s="422"/>
      <c r="S287" s="346"/>
      <c r="T287" s="480"/>
      <c r="U287" s="343"/>
      <c r="V287" s="340"/>
      <c r="W287" s="505"/>
      <c r="X287" s="343"/>
      <c r="Y287" s="480" t="s">
        <v>146</v>
      </c>
      <c r="Z287" s="478">
        <v>5020</v>
      </c>
      <c r="AA287" s="480" t="s">
        <v>146</v>
      </c>
      <c r="AB287" s="481">
        <v>40</v>
      </c>
      <c r="AC287" s="484" t="s">
        <v>146</v>
      </c>
      <c r="AD287" s="213" t="s">
        <v>150</v>
      </c>
      <c r="AE287" s="485">
        <v>1210</v>
      </c>
      <c r="AF287" s="488">
        <v>1340</v>
      </c>
      <c r="AG287" s="484" t="s">
        <v>146</v>
      </c>
      <c r="AH287" s="341" t="s">
        <v>151</v>
      </c>
      <c r="AI287" s="360">
        <v>2470</v>
      </c>
      <c r="AJ287" s="361">
        <v>2750</v>
      </c>
      <c r="AK287" s="480" t="s">
        <v>146</v>
      </c>
      <c r="AL287" s="565">
        <v>3730</v>
      </c>
      <c r="AM287" s="480" t="s">
        <v>148</v>
      </c>
      <c r="AN287" s="568">
        <v>30</v>
      </c>
      <c r="AO287" s="558" t="s">
        <v>152</v>
      </c>
      <c r="AP287" s="559">
        <v>3540</v>
      </c>
      <c r="AQ287" s="480" t="s">
        <v>146</v>
      </c>
      <c r="AR287" s="481">
        <v>30</v>
      </c>
      <c r="AS287" s="484" t="s">
        <v>152</v>
      </c>
      <c r="AT287" s="582" t="s">
        <v>154</v>
      </c>
      <c r="AU287" s="851" t="s">
        <v>154</v>
      </c>
      <c r="AV287" s="545" t="s">
        <v>154</v>
      </c>
      <c r="AW287" s="571" t="s">
        <v>154</v>
      </c>
      <c r="AX287" s="848" t="s">
        <v>152</v>
      </c>
      <c r="AY287" s="754" t="s">
        <v>270</v>
      </c>
      <c r="AZ287" s="161"/>
      <c r="BA287" s="161"/>
      <c r="BB287" s="152"/>
      <c r="BC287" s="152"/>
      <c r="BD287" s="152"/>
      <c r="BE287" s="152"/>
      <c r="BF287" s="152"/>
      <c r="BG287" s="152"/>
      <c r="BH287" s="152"/>
      <c r="BI287" s="152"/>
      <c r="BJ287" s="152"/>
      <c r="BK287" s="152"/>
      <c r="BL287" s="152"/>
      <c r="BM287" s="152"/>
    </row>
    <row r="288" spans="1:65" s="162" customFormat="1" ht="16.5" customHeight="1">
      <c r="A288" s="498"/>
      <c r="B288" s="501"/>
      <c r="C288" s="503"/>
      <c r="D288" s="214" t="s">
        <v>155</v>
      </c>
      <c r="E288" s="207"/>
      <c r="F288" s="425">
        <v>19150</v>
      </c>
      <c r="G288" s="419" t="s">
        <v>146</v>
      </c>
      <c r="H288" s="426">
        <v>170</v>
      </c>
      <c r="I288" s="427" t="s">
        <v>147</v>
      </c>
      <c r="J288" s="742"/>
      <c r="K288" s="744"/>
      <c r="L288" s="742"/>
      <c r="M288" s="774"/>
      <c r="N288" s="422" t="s">
        <v>146</v>
      </c>
      <c r="O288" s="428">
        <v>2090</v>
      </c>
      <c r="P288" s="429">
        <v>20</v>
      </c>
      <c r="Q288" s="578"/>
      <c r="R288" s="422"/>
      <c r="S288" s="346"/>
      <c r="T288" s="480"/>
      <c r="U288" s="343"/>
      <c r="V288" s="340"/>
      <c r="W288" s="505"/>
      <c r="X288" s="343"/>
      <c r="Y288" s="480"/>
      <c r="Z288" s="479"/>
      <c r="AA288" s="480"/>
      <c r="AB288" s="482"/>
      <c r="AC288" s="484"/>
      <c r="AD288" s="194" t="s">
        <v>156</v>
      </c>
      <c r="AE288" s="486"/>
      <c r="AF288" s="489"/>
      <c r="AG288" s="484"/>
      <c r="AH288" s="344" t="s">
        <v>157</v>
      </c>
      <c r="AI288" s="362">
        <v>1550</v>
      </c>
      <c r="AJ288" s="363">
        <v>1720</v>
      </c>
      <c r="AK288" s="480"/>
      <c r="AL288" s="566"/>
      <c r="AM288" s="480"/>
      <c r="AN288" s="569"/>
      <c r="AO288" s="558"/>
      <c r="AP288" s="560"/>
      <c r="AQ288" s="480"/>
      <c r="AR288" s="482"/>
      <c r="AS288" s="484"/>
      <c r="AT288" s="583"/>
      <c r="AU288" s="852"/>
      <c r="AV288" s="546"/>
      <c r="AW288" s="547"/>
      <c r="AX288" s="848"/>
      <c r="AY288" s="755"/>
      <c r="AZ288" s="161"/>
      <c r="BA288" s="161"/>
      <c r="BB288" s="152"/>
      <c r="BC288" s="152"/>
      <c r="BD288" s="152"/>
      <c r="BE288" s="152"/>
      <c r="BF288" s="152"/>
      <c r="BG288" s="152"/>
      <c r="BH288" s="152"/>
      <c r="BI288" s="152"/>
      <c r="BJ288" s="152"/>
      <c r="BK288" s="152"/>
      <c r="BL288" s="152"/>
      <c r="BM288" s="152"/>
    </row>
    <row r="289" spans="1:65" s="162" customFormat="1" ht="16.5" customHeight="1">
      <c r="A289" s="498"/>
      <c r="B289" s="501"/>
      <c r="C289" s="548" t="s">
        <v>158</v>
      </c>
      <c r="D289" s="214" t="s">
        <v>159</v>
      </c>
      <c r="E289" s="207"/>
      <c r="F289" s="425">
        <v>40580</v>
      </c>
      <c r="G289" s="419" t="s">
        <v>146</v>
      </c>
      <c r="H289" s="426">
        <v>370</v>
      </c>
      <c r="I289" s="427" t="s">
        <v>147</v>
      </c>
      <c r="J289" s="742"/>
      <c r="K289" s="744"/>
      <c r="L289" s="742"/>
      <c r="M289" s="774"/>
      <c r="N289" s="430"/>
      <c r="O289" s="352"/>
      <c r="P289" s="431"/>
      <c r="Q289" s="578"/>
      <c r="R289" s="422"/>
      <c r="S289" s="346"/>
      <c r="T289" s="480"/>
      <c r="U289" s="343"/>
      <c r="V289" s="340"/>
      <c r="W289" s="505"/>
      <c r="X289" s="343"/>
      <c r="Y289" s="480" t="s">
        <v>146</v>
      </c>
      <c r="Z289" s="550">
        <v>6470</v>
      </c>
      <c r="AA289" s="480"/>
      <c r="AB289" s="482"/>
      <c r="AC289" s="484"/>
      <c r="AD289" s="194" t="s">
        <v>160</v>
      </c>
      <c r="AE289" s="486"/>
      <c r="AF289" s="489"/>
      <c r="AG289" s="484"/>
      <c r="AH289" s="344" t="s">
        <v>161</v>
      </c>
      <c r="AI289" s="362">
        <v>1700</v>
      </c>
      <c r="AJ289" s="363">
        <v>1880</v>
      </c>
      <c r="AK289" s="480"/>
      <c r="AL289" s="566"/>
      <c r="AM289" s="480"/>
      <c r="AN289" s="569"/>
      <c r="AO289" s="558"/>
      <c r="AP289" s="560"/>
      <c r="AQ289" s="480"/>
      <c r="AR289" s="482"/>
      <c r="AS289" s="484"/>
      <c r="AT289" s="856">
        <v>0.01</v>
      </c>
      <c r="AU289" s="858">
        <v>0.03</v>
      </c>
      <c r="AV289" s="554">
        <v>0.04</v>
      </c>
      <c r="AW289" s="526">
        <v>0.05</v>
      </c>
      <c r="AX289" s="848"/>
      <c r="AY289" s="776">
        <v>0.06</v>
      </c>
      <c r="AZ289" s="161"/>
      <c r="BA289" s="161"/>
      <c r="BB289" s="152"/>
      <c r="BC289" s="152"/>
      <c r="BD289" s="152"/>
      <c r="BE289" s="152"/>
      <c r="BF289" s="152"/>
      <c r="BG289" s="152"/>
      <c r="BH289" s="152"/>
      <c r="BI289" s="152"/>
      <c r="BJ289" s="152"/>
      <c r="BK289" s="152"/>
      <c r="BL289" s="152"/>
      <c r="BM289" s="152"/>
    </row>
    <row r="290" spans="1:65" s="162" customFormat="1" ht="16.5" customHeight="1">
      <c r="A290" s="498"/>
      <c r="B290" s="501"/>
      <c r="C290" s="549"/>
      <c r="D290" s="221" t="s">
        <v>162</v>
      </c>
      <c r="E290" s="207"/>
      <c r="F290" s="432">
        <v>71510</v>
      </c>
      <c r="G290" s="419" t="s">
        <v>146</v>
      </c>
      <c r="H290" s="433">
        <v>680</v>
      </c>
      <c r="I290" s="434" t="s">
        <v>147</v>
      </c>
      <c r="J290" s="742"/>
      <c r="K290" s="745"/>
      <c r="L290" s="742"/>
      <c r="M290" s="775"/>
      <c r="N290" s="430"/>
      <c r="O290" s="352"/>
      <c r="P290" s="431"/>
      <c r="Q290" s="578"/>
      <c r="R290" s="422"/>
      <c r="S290" s="346"/>
      <c r="T290" s="480"/>
      <c r="U290" s="343"/>
      <c r="V290" s="340"/>
      <c r="W290" s="505"/>
      <c r="X290" s="343"/>
      <c r="Y290" s="480"/>
      <c r="Z290" s="551"/>
      <c r="AA290" s="480"/>
      <c r="AB290" s="483"/>
      <c r="AC290" s="484"/>
      <c r="AD290" s="225" t="s">
        <v>163</v>
      </c>
      <c r="AE290" s="487"/>
      <c r="AF290" s="490"/>
      <c r="AG290" s="484"/>
      <c r="AH290" s="345" t="s">
        <v>164</v>
      </c>
      <c r="AI290" s="364">
        <v>1740</v>
      </c>
      <c r="AJ290" s="365">
        <v>1910</v>
      </c>
      <c r="AK290" s="480"/>
      <c r="AL290" s="567"/>
      <c r="AM290" s="480"/>
      <c r="AN290" s="570"/>
      <c r="AO290" s="558"/>
      <c r="AP290" s="561"/>
      <c r="AQ290" s="480"/>
      <c r="AR290" s="483"/>
      <c r="AS290" s="484"/>
      <c r="AT290" s="857"/>
      <c r="AU290" s="859"/>
      <c r="AV290" s="555"/>
      <c r="AW290" s="527"/>
      <c r="AX290" s="848"/>
      <c r="AY290" s="777"/>
      <c r="AZ290" s="161"/>
      <c r="BA290" s="161"/>
      <c r="BB290" s="152"/>
      <c r="BC290" s="152"/>
      <c r="BD290" s="152"/>
      <c r="BE290" s="152"/>
      <c r="BF290" s="152"/>
      <c r="BG290" s="152"/>
      <c r="BH290" s="152"/>
      <c r="BI290" s="152"/>
      <c r="BJ290" s="152"/>
      <c r="BK290" s="152"/>
      <c r="BL290" s="152"/>
      <c r="BM290" s="152"/>
    </row>
    <row r="291" spans="1:65" s="162" customFormat="1" ht="16.5" customHeight="1">
      <c r="A291" s="498"/>
      <c r="B291" s="500" t="s">
        <v>167</v>
      </c>
      <c r="C291" s="502" t="s">
        <v>144</v>
      </c>
      <c r="D291" s="206" t="s">
        <v>145</v>
      </c>
      <c r="E291" s="207"/>
      <c r="F291" s="418">
        <v>14410</v>
      </c>
      <c r="G291" s="419" t="s">
        <v>146</v>
      </c>
      <c r="H291" s="420">
        <v>130</v>
      </c>
      <c r="I291" s="421" t="s">
        <v>147</v>
      </c>
      <c r="J291" s="742" t="s">
        <v>146</v>
      </c>
      <c r="K291" s="743">
        <v>3420</v>
      </c>
      <c r="L291" s="742" t="s">
        <v>146</v>
      </c>
      <c r="M291" s="773">
        <v>30</v>
      </c>
      <c r="N291" s="422"/>
      <c r="O291" s="423"/>
      <c r="P291" s="424"/>
      <c r="Q291" s="578"/>
      <c r="R291" s="422"/>
      <c r="S291" s="572" t="s">
        <v>168</v>
      </c>
      <c r="T291" s="480"/>
      <c r="U291" s="573" t="s">
        <v>168</v>
      </c>
      <c r="V291" s="347"/>
      <c r="W291" s="505"/>
      <c r="X291" s="348"/>
      <c r="Y291" s="480" t="s">
        <v>146</v>
      </c>
      <c r="Z291" s="478">
        <v>4390</v>
      </c>
      <c r="AA291" s="480" t="s">
        <v>146</v>
      </c>
      <c r="AB291" s="481">
        <v>30</v>
      </c>
      <c r="AC291" s="484" t="s">
        <v>146</v>
      </c>
      <c r="AD291" s="213" t="s">
        <v>150</v>
      </c>
      <c r="AE291" s="485">
        <v>1080</v>
      </c>
      <c r="AF291" s="488">
        <v>1210</v>
      </c>
      <c r="AG291" s="484" t="s">
        <v>146</v>
      </c>
      <c r="AH291" s="341" t="s">
        <v>151</v>
      </c>
      <c r="AI291" s="360">
        <v>2220</v>
      </c>
      <c r="AJ291" s="361">
        <v>2470</v>
      </c>
      <c r="AK291" s="480" t="s">
        <v>146</v>
      </c>
      <c r="AL291" s="565">
        <v>2980</v>
      </c>
      <c r="AM291" s="480" t="s">
        <v>148</v>
      </c>
      <c r="AN291" s="568">
        <v>30</v>
      </c>
      <c r="AO291" s="558" t="s">
        <v>152</v>
      </c>
      <c r="AP291" s="559">
        <v>2830</v>
      </c>
      <c r="AQ291" s="480" t="s">
        <v>146</v>
      </c>
      <c r="AR291" s="481">
        <v>30</v>
      </c>
      <c r="AS291" s="484" t="s">
        <v>152</v>
      </c>
      <c r="AT291" s="582" t="s">
        <v>154</v>
      </c>
      <c r="AU291" s="851" t="s">
        <v>154</v>
      </c>
      <c r="AV291" s="545" t="s">
        <v>154</v>
      </c>
      <c r="AW291" s="571" t="s">
        <v>154</v>
      </c>
      <c r="AX291" s="848" t="s">
        <v>152</v>
      </c>
      <c r="AY291" s="754" t="s">
        <v>270</v>
      </c>
      <c r="AZ291" s="161"/>
      <c r="BA291" s="161"/>
      <c r="BB291" s="152"/>
      <c r="BC291" s="152"/>
      <c r="BD291" s="152"/>
      <c r="BE291" s="152"/>
      <c r="BF291" s="152"/>
      <c r="BG291" s="152"/>
      <c r="BH291" s="152"/>
      <c r="BI291" s="152"/>
      <c r="BJ291" s="152"/>
      <c r="BK291" s="152"/>
      <c r="BL291" s="152"/>
      <c r="BM291" s="152"/>
    </row>
    <row r="292" spans="1:65" s="162" customFormat="1" ht="16.5" customHeight="1">
      <c r="A292" s="498"/>
      <c r="B292" s="501"/>
      <c r="C292" s="503"/>
      <c r="D292" s="214" t="s">
        <v>155</v>
      </c>
      <c r="E292" s="207"/>
      <c r="F292" s="425">
        <v>18110</v>
      </c>
      <c r="G292" s="419" t="s">
        <v>146</v>
      </c>
      <c r="H292" s="426">
        <v>160</v>
      </c>
      <c r="I292" s="427" t="s">
        <v>147</v>
      </c>
      <c r="J292" s="742"/>
      <c r="K292" s="744"/>
      <c r="L292" s="742"/>
      <c r="M292" s="774"/>
      <c r="N292" s="422" t="s">
        <v>146</v>
      </c>
      <c r="O292" s="428">
        <v>2090</v>
      </c>
      <c r="P292" s="429">
        <v>20</v>
      </c>
      <c r="Q292" s="578"/>
      <c r="R292" s="422"/>
      <c r="S292" s="572"/>
      <c r="T292" s="480"/>
      <c r="U292" s="573"/>
      <c r="V292" s="347"/>
      <c r="W292" s="505"/>
      <c r="X292" s="348"/>
      <c r="Y292" s="480"/>
      <c r="Z292" s="479"/>
      <c r="AA292" s="480"/>
      <c r="AB292" s="482"/>
      <c r="AC292" s="484"/>
      <c r="AD292" s="194" t="s">
        <v>156</v>
      </c>
      <c r="AE292" s="486"/>
      <c r="AF292" s="489"/>
      <c r="AG292" s="484"/>
      <c r="AH292" s="344" t="s">
        <v>157</v>
      </c>
      <c r="AI292" s="362">
        <v>1380</v>
      </c>
      <c r="AJ292" s="363">
        <v>1550</v>
      </c>
      <c r="AK292" s="480"/>
      <c r="AL292" s="566"/>
      <c r="AM292" s="480"/>
      <c r="AN292" s="569"/>
      <c r="AO292" s="558"/>
      <c r="AP292" s="560"/>
      <c r="AQ292" s="480"/>
      <c r="AR292" s="482"/>
      <c r="AS292" s="484"/>
      <c r="AT292" s="583"/>
      <c r="AU292" s="852"/>
      <c r="AV292" s="546"/>
      <c r="AW292" s="547"/>
      <c r="AX292" s="848"/>
      <c r="AY292" s="755"/>
      <c r="AZ292" s="161"/>
      <c r="BA292" s="161"/>
      <c r="BB292" s="152"/>
      <c r="BC292" s="152"/>
      <c r="BD292" s="152"/>
      <c r="BE292" s="152"/>
      <c r="BF292" s="152"/>
      <c r="BG292" s="152"/>
      <c r="BH292" s="152"/>
      <c r="BI292" s="152"/>
      <c r="BJ292" s="152"/>
      <c r="BK292" s="152"/>
      <c r="BL292" s="152"/>
      <c r="BM292" s="152"/>
    </row>
    <row r="293" spans="1:65" s="162" customFormat="1" ht="16.5" customHeight="1">
      <c r="A293" s="498"/>
      <c r="B293" s="501"/>
      <c r="C293" s="548" t="s">
        <v>158</v>
      </c>
      <c r="D293" s="214" t="s">
        <v>159</v>
      </c>
      <c r="E293" s="207"/>
      <c r="F293" s="425">
        <v>39260</v>
      </c>
      <c r="G293" s="419" t="s">
        <v>146</v>
      </c>
      <c r="H293" s="426">
        <v>360</v>
      </c>
      <c r="I293" s="427" t="s">
        <v>147</v>
      </c>
      <c r="J293" s="742"/>
      <c r="K293" s="744"/>
      <c r="L293" s="742"/>
      <c r="M293" s="774"/>
      <c r="N293" s="430"/>
      <c r="O293" s="352"/>
      <c r="P293" s="431"/>
      <c r="Q293" s="578"/>
      <c r="R293" s="422"/>
      <c r="S293" s="572"/>
      <c r="T293" s="480"/>
      <c r="U293" s="573"/>
      <c r="V293" s="347"/>
      <c r="W293" s="505"/>
      <c r="X293" s="348"/>
      <c r="Y293" s="480" t="s">
        <v>146</v>
      </c>
      <c r="Z293" s="550">
        <v>5580</v>
      </c>
      <c r="AA293" s="480"/>
      <c r="AB293" s="482"/>
      <c r="AC293" s="484"/>
      <c r="AD293" s="194" t="s">
        <v>160</v>
      </c>
      <c r="AE293" s="486"/>
      <c r="AF293" s="489"/>
      <c r="AG293" s="484"/>
      <c r="AH293" s="344" t="s">
        <v>161</v>
      </c>
      <c r="AI293" s="362">
        <v>1520</v>
      </c>
      <c r="AJ293" s="363">
        <v>1700</v>
      </c>
      <c r="AK293" s="480"/>
      <c r="AL293" s="566"/>
      <c r="AM293" s="480"/>
      <c r="AN293" s="569"/>
      <c r="AO293" s="558"/>
      <c r="AP293" s="560"/>
      <c r="AQ293" s="480"/>
      <c r="AR293" s="482"/>
      <c r="AS293" s="484"/>
      <c r="AT293" s="856">
        <v>0.02</v>
      </c>
      <c r="AU293" s="858">
        <v>0.03</v>
      </c>
      <c r="AV293" s="554">
        <v>0.05</v>
      </c>
      <c r="AW293" s="526">
        <v>0.06</v>
      </c>
      <c r="AX293" s="848"/>
      <c r="AY293" s="776">
        <v>0.06</v>
      </c>
      <c r="AZ293" s="161"/>
      <c r="BA293" s="161"/>
      <c r="BB293" s="152"/>
      <c r="BC293" s="152"/>
      <c r="BD293" s="152"/>
      <c r="BE293" s="152"/>
      <c r="BF293" s="152"/>
      <c r="BG293" s="152"/>
      <c r="BH293" s="152"/>
      <c r="BI293" s="152"/>
      <c r="BJ293" s="152"/>
      <c r="BK293" s="152"/>
      <c r="BL293" s="152"/>
      <c r="BM293" s="152"/>
    </row>
    <row r="294" spans="1:65" s="162" customFormat="1" ht="16.5" customHeight="1">
      <c r="A294" s="498"/>
      <c r="B294" s="501"/>
      <c r="C294" s="549"/>
      <c r="D294" s="221" t="s">
        <v>162</v>
      </c>
      <c r="E294" s="207"/>
      <c r="F294" s="432">
        <v>70000</v>
      </c>
      <c r="G294" s="419" t="s">
        <v>146</v>
      </c>
      <c r="H294" s="433">
        <v>660</v>
      </c>
      <c r="I294" s="434" t="s">
        <v>147</v>
      </c>
      <c r="J294" s="742"/>
      <c r="K294" s="745"/>
      <c r="L294" s="742"/>
      <c r="M294" s="775"/>
      <c r="N294" s="430"/>
      <c r="O294" s="352"/>
      <c r="P294" s="431"/>
      <c r="Q294" s="578"/>
      <c r="R294" s="422"/>
      <c r="S294" s="342" t="s">
        <v>169</v>
      </c>
      <c r="T294" s="480"/>
      <c r="U294" s="342" t="s">
        <v>169</v>
      </c>
      <c r="V294" s="349"/>
      <c r="W294" s="505"/>
      <c r="X294" s="342"/>
      <c r="Y294" s="480"/>
      <c r="Z294" s="551"/>
      <c r="AA294" s="480"/>
      <c r="AB294" s="483"/>
      <c r="AC294" s="484"/>
      <c r="AD294" s="225" t="s">
        <v>163</v>
      </c>
      <c r="AE294" s="487"/>
      <c r="AF294" s="490"/>
      <c r="AG294" s="484"/>
      <c r="AH294" s="345" t="s">
        <v>164</v>
      </c>
      <c r="AI294" s="364">
        <v>1580</v>
      </c>
      <c r="AJ294" s="365">
        <v>1740</v>
      </c>
      <c r="AK294" s="480"/>
      <c r="AL294" s="567"/>
      <c r="AM294" s="480"/>
      <c r="AN294" s="570"/>
      <c r="AO294" s="558"/>
      <c r="AP294" s="561"/>
      <c r="AQ294" s="480"/>
      <c r="AR294" s="483"/>
      <c r="AS294" s="484"/>
      <c r="AT294" s="857"/>
      <c r="AU294" s="859"/>
      <c r="AV294" s="555"/>
      <c r="AW294" s="527"/>
      <c r="AX294" s="848"/>
      <c r="AY294" s="777"/>
      <c r="AZ294" s="161"/>
      <c r="BA294" s="161"/>
      <c r="BB294" s="152"/>
      <c r="BC294" s="152"/>
      <c r="BD294" s="152"/>
      <c r="BE294" s="152"/>
      <c r="BF294" s="152"/>
      <c r="BG294" s="152"/>
      <c r="BH294" s="152"/>
      <c r="BI294" s="152"/>
      <c r="BJ294" s="152"/>
      <c r="BK294" s="152"/>
      <c r="BL294" s="152"/>
      <c r="BM294" s="152"/>
    </row>
    <row r="295" spans="1:65" s="162" customFormat="1" ht="16.5" customHeight="1">
      <c r="A295" s="498"/>
      <c r="B295" s="500" t="s">
        <v>170</v>
      </c>
      <c r="C295" s="502" t="s">
        <v>144</v>
      </c>
      <c r="D295" s="206" t="s">
        <v>145</v>
      </c>
      <c r="E295" s="207"/>
      <c r="F295" s="418">
        <v>12750</v>
      </c>
      <c r="G295" s="419" t="s">
        <v>146</v>
      </c>
      <c r="H295" s="420">
        <v>110</v>
      </c>
      <c r="I295" s="421" t="s">
        <v>147</v>
      </c>
      <c r="J295" s="742" t="s">
        <v>146</v>
      </c>
      <c r="K295" s="743">
        <v>2850</v>
      </c>
      <c r="L295" s="742" t="s">
        <v>146</v>
      </c>
      <c r="M295" s="773">
        <v>30</v>
      </c>
      <c r="N295" s="422"/>
      <c r="O295" s="423"/>
      <c r="P295" s="424"/>
      <c r="Q295" s="578"/>
      <c r="R295" s="422"/>
      <c r="S295" s="342">
        <v>85980</v>
      </c>
      <c r="T295" s="480"/>
      <c r="U295" s="343">
        <v>860</v>
      </c>
      <c r="V295" s="340"/>
      <c r="W295" s="505"/>
      <c r="X295" s="343"/>
      <c r="Y295" s="480" t="s">
        <v>146</v>
      </c>
      <c r="Z295" s="478">
        <v>3970</v>
      </c>
      <c r="AA295" s="480" t="s">
        <v>146</v>
      </c>
      <c r="AB295" s="481">
        <v>20</v>
      </c>
      <c r="AC295" s="484" t="s">
        <v>146</v>
      </c>
      <c r="AD295" s="213" t="s">
        <v>150</v>
      </c>
      <c r="AE295" s="485">
        <v>910</v>
      </c>
      <c r="AF295" s="488">
        <v>1010</v>
      </c>
      <c r="AG295" s="484" t="s">
        <v>146</v>
      </c>
      <c r="AH295" s="341" t="s">
        <v>151</v>
      </c>
      <c r="AI295" s="360">
        <v>1810</v>
      </c>
      <c r="AJ295" s="361">
        <v>2040</v>
      </c>
      <c r="AK295" s="480" t="s">
        <v>146</v>
      </c>
      <c r="AL295" s="565">
        <v>2480</v>
      </c>
      <c r="AM295" s="480" t="s">
        <v>148</v>
      </c>
      <c r="AN295" s="568">
        <v>20</v>
      </c>
      <c r="AO295" s="558" t="s">
        <v>152</v>
      </c>
      <c r="AP295" s="559">
        <v>2360</v>
      </c>
      <c r="AQ295" s="480" t="s">
        <v>146</v>
      </c>
      <c r="AR295" s="481">
        <v>20</v>
      </c>
      <c r="AS295" s="484" t="s">
        <v>152</v>
      </c>
      <c r="AT295" s="582" t="s">
        <v>154</v>
      </c>
      <c r="AU295" s="851" t="s">
        <v>154</v>
      </c>
      <c r="AV295" s="545" t="s">
        <v>154</v>
      </c>
      <c r="AW295" s="571" t="s">
        <v>154</v>
      </c>
      <c r="AX295" s="848" t="s">
        <v>152</v>
      </c>
      <c r="AY295" s="754" t="s">
        <v>270</v>
      </c>
      <c r="AZ295" s="161"/>
      <c r="BA295" s="161"/>
      <c r="BB295" s="152"/>
      <c r="BC295" s="152"/>
      <c r="BD295" s="152"/>
      <c r="BE295" s="152"/>
      <c r="BF295" s="152"/>
      <c r="BG295" s="152"/>
      <c r="BH295" s="152"/>
      <c r="BI295" s="152"/>
      <c r="BJ295" s="152"/>
      <c r="BK295" s="152"/>
      <c r="BL295" s="152"/>
      <c r="BM295" s="152"/>
    </row>
    <row r="296" spans="1:65" s="162" customFormat="1" ht="16.5" customHeight="1">
      <c r="A296" s="498"/>
      <c r="B296" s="501"/>
      <c r="C296" s="503"/>
      <c r="D296" s="214" t="s">
        <v>155</v>
      </c>
      <c r="E296" s="207"/>
      <c r="F296" s="425">
        <v>16220</v>
      </c>
      <c r="G296" s="419" t="s">
        <v>146</v>
      </c>
      <c r="H296" s="426">
        <v>140</v>
      </c>
      <c r="I296" s="427" t="s">
        <v>147</v>
      </c>
      <c r="J296" s="742"/>
      <c r="K296" s="744"/>
      <c r="L296" s="742"/>
      <c r="M296" s="774"/>
      <c r="N296" s="422" t="s">
        <v>146</v>
      </c>
      <c r="O296" s="428">
        <v>2090</v>
      </c>
      <c r="P296" s="429">
        <v>20</v>
      </c>
      <c r="Q296" s="578"/>
      <c r="R296" s="422"/>
      <c r="S296" s="350"/>
      <c r="T296" s="480"/>
      <c r="U296" s="350"/>
      <c r="V296" s="351"/>
      <c r="W296" s="505"/>
      <c r="X296" s="350"/>
      <c r="Y296" s="480"/>
      <c r="Z296" s="479"/>
      <c r="AA296" s="480"/>
      <c r="AB296" s="482"/>
      <c r="AC296" s="484"/>
      <c r="AD296" s="194" t="s">
        <v>156</v>
      </c>
      <c r="AE296" s="486"/>
      <c r="AF296" s="489"/>
      <c r="AG296" s="484"/>
      <c r="AH296" s="344" t="s">
        <v>157</v>
      </c>
      <c r="AI296" s="362">
        <v>1150</v>
      </c>
      <c r="AJ296" s="363">
        <v>1260</v>
      </c>
      <c r="AK296" s="480"/>
      <c r="AL296" s="566"/>
      <c r="AM296" s="480"/>
      <c r="AN296" s="569"/>
      <c r="AO296" s="558"/>
      <c r="AP296" s="560"/>
      <c r="AQ296" s="480"/>
      <c r="AR296" s="482"/>
      <c r="AS296" s="484"/>
      <c r="AT296" s="583"/>
      <c r="AU296" s="852"/>
      <c r="AV296" s="546"/>
      <c r="AW296" s="547"/>
      <c r="AX296" s="848"/>
      <c r="AY296" s="755"/>
      <c r="AZ296" s="161"/>
      <c r="BA296" s="161"/>
      <c r="BB296" s="152"/>
      <c r="BC296" s="152"/>
      <c r="BD296" s="152"/>
      <c r="BE296" s="152"/>
      <c r="BF296" s="152"/>
      <c r="BG296" s="152"/>
      <c r="BH296" s="152"/>
      <c r="BI296" s="152"/>
      <c r="BJ296" s="152"/>
      <c r="BK296" s="152"/>
      <c r="BL296" s="152"/>
      <c r="BM296" s="152"/>
    </row>
    <row r="297" spans="1:65" s="162" customFormat="1" ht="16.5" customHeight="1">
      <c r="A297" s="498"/>
      <c r="B297" s="501"/>
      <c r="C297" s="548" t="s">
        <v>158</v>
      </c>
      <c r="D297" s="214" t="s">
        <v>159</v>
      </c>
      <c r="E297" s="207"/>
      <c r="F297" s="425">
        <v>36880</v>
      </c>
      <c r="G297" s="419" t="s">
        <v>146</v>
      </c>
      <c r="H297" s="426">
        <v>330</v>
      </c>
      <c r="I297" s="427" t="s">
        <v>147</v>
      </c>
      <c r="J297" s="742"/>
      <c r="K297" s="744"/>
      <c r="L297" s="742"/>
      <c r="M297" s="774"/>
      <c r="N297" s="430"/>
      <c r="O297" s="352"/>
      <c r="P297" s="431"/>
      <c r="Q297" s="578"/>
      <c r="R297" s="422"/>
      <c r="S297" s="342" t="s">
        <v>171</v>
      </c>
      <c r="T297" s="480"/>
      <c r="U297" s="342" t="s">
        <v>171</v>
      </c>
      <c r="V297" s="349"/>
      <c r="W297" s="505"/>
      <c r="X297" s="342"/>
      <c r="Y297" s="480" t="s">
        <v>146</v>
      </c>
      <c r="Z297" s="550">
        <v>4980</v>
      </c>
      <c r="AA297" s="480"/>
      <c r="AB297" s="482"/>
      <c r="AC297" s="484"/>
      <c r="AD297" s="194" t="s">
        <v>160</v>
      </c>
      <c r="AE297" s="486"/>
      <c r="AF297" s="489"/>
      <c r="AG297" s="484"/>
      <c r="AH297" s="344" t="s">
        <v>161</v>
      </c>
      <c r="AI297" s="362">
        <v>1270</v>
      </c>
      <c r="AJ297" s="363">
        <v>1380</v>
      </c>
      <c r="AK297" s="480"/>
      <c r="AL297" s="566"/>
      <c r="AM297" s="480"/>
      <c r="AN297" s="569"/>
      <c r="AO297" s="558"/>
      <c r="AP297" s="560"/>
      <c r="AQ297" s="480"/>
      <c r="AR297" s="482"/>
      <c r="AS297" s="484"/>
      <c r="AT297" s="856">
        <v>0.02</v>
      </c>
      <c r="AU297" s="858">
        <v>0.03</v>
      </c>
      <c r="AV297" s="554">
        <v>0.05</v>
      </c>
      <c r="AW297" s="526">
        <v>0.06</v>
      </c>
      <c r="AX297" s="848"/>
      <c r="AY297" s="776">
        <v>0.06</v>
      </c>
      <c r="AZ297" s="161"/>
      <c r="BA297" s="161"/>
      <c r="BB297" s="152"/>
      <c r="BC297" s="152"/>
      <c r="BD297" s="152"/>
      <c r="BE297" s="152"/>
      <c r="BF297" s="152"/>
      <c r="BG297" s="152"/>
      <c r="BH297" s="152"/>
      <c r="BI297" s="152"/>
      <c r="BJ297" s="152"/>
      <c r="BK297" s="152"/>
      <c r="BL297" s="152"/>
      <c r="BM297" s="152"/>
    </row>
    <row r="298" spans="1:65" s="162" customFormat="1" ht="16.5" customHeight="1">
      <c r="A298" s="498"/>
      <c r="B298" s="501"/>
      <c r="C298" s="549"/>
      <c r="D298" s="221" t="s">
        <v>162</v>
      </c>
      <c r="E298" s="207"/>
      <c r="F298" s="432">
        <v>67270</v>
      </c>
      <c r="G298" s="419" t="s">
        <v>146</v>
      </c>
      <c r="H298" s="433">
        <v>630</v>
      </c>
      <c r="I298" s="434" t="s">
        <v>147</v>
      </c>
      <c r="J298" s="742"/>
      <c r="K298" s="745"/>
      <c r="L298" s="742"/>
      <c r="M298" s="775"/>
      <c r="N298" s="430"/>
      <c r="O298" s="352"/>
      <c r="P298" s="431"/>
      <c r="Q298" s="578"/>
      <c r="R298" s="422"/>
      <c r="S298" s="342">
        <v>92000</v>
      </c>
      <c r="T298" s="480"/>
      <c r="U298" s="343">
        <v>920</v>
      </c>
      <c r="V298" s="340"/>
      <c r="W298" s="505"/>
      <c r="X298" s="343"/>
      <c r="Y298" s="480"/>
      <c r="Z298" s="551"/>
      <c r="AA298" s="480"/>
      <c r="AB298" s="483"/>
      <c r="AC298" s="484"/>
      <c r="AD298" s="225" t="s">
        <v>163</v>
      </c>
      <c r="AE298" s="487"/>
      <c r="AF298" s="490"/>
      <c r="AG298" s="484"/>
      <c r="AH298" s="345" t="s">
        <v>164</v>
      </c>
      <c r="AI298" s="364">
        <v>1280</v>
      </c>
      <c r="AJ298" s="365">
        <v>1410</v>
      </c>
      <c r="AK298" s="480"/>
      <c r="AL298" s="567"/>
      <c r="AM298" s="480"/>
      <c r="AN298" s="570"/>
      <c r="AO298" s="558"/>
      <c r="AP298" s="561"/>
      <c r="AQ298" s="480"/>
      <c r="AR298" s="483"/>
      <c r="AS298" s="484"/>
      <c r="AT298" s="857"/>
      <c r="AU298" s="859"/>
      <c r="AV298" s="555"/>
      <c r="AW298" s="527"/>
      <c r="AX298" s="848"/>
      <c r="AY298" s="777"/>
      <c r="AZ298" s="161"/>
      <c r="BA298" s="161"/>
      <c r="BB298" s="152"/>
      <c r="BC298" s="152"/>
      <c r="BD298" s="152"/>
      <c r="BE298" s="152"/>
      <c r="BF298" s="152"/>
      <c r="BG298" s="152"/>
      <c r="BH298" s="152"/>
      <c r="BI298" s="152"/>
      <c r="BJ298" s="152"/>
      <c r="BK298" s="152"/>
      <c r="BL298" s="152"/>
      <c r="BM298" s="152"/>
    </row>
    <row r="299" spans="1:65" s="162" customFormat="1" ht="16.5" customHeight="1">
      <c r="A299" s="498"/>
      <c r="B299" s="500" t="s">
        <v>172</v>
      </c>
      <c r="C299" s="502" t="s">
        <v>144</v>
      </c>
      <c r="D299" s="206" t="s">
        <v>145</v>
      </c>
      <c r="E299" s="207"/>
      <c r="F299" s="418">
        <v>11580</v>
      </c>
      <c r="G299" s="419" t="s">
        <v>146</v>
      </c>
      <c r="H299" s="420">
        <v>100</v>
      </c>
      <c r="I299" s="421" t="s">
        <v>147</v>
      </c>
      <c r="J299" s="742" t="s">
        <v>146</v>
      </c>
      <c r="K299" s="743">
        <v>2440</v>
      </c>
      <c r="L299" s="742" t="s">
        <v>146</v>
      </c>
      <c r="M299" s="773">
        <v>20</v>
      </c>
      <c r="N299" s="422"/>
      <c r="O299" s="423"/>
      <c r="P299" s="424"/>
      <c r="Q299" s="578"/>
      <c r="R299" s="422"/>
      <c r="S299" s="350"/>
      <c r="T299" s="480"/>
      <c r="U299" s="350"/>
      <c r="V299" s="351"/>
      <c r="W299" s="505"/>
      <c r="X299" s="350"/>
      <c r="Y299" s="480" t="s">
        <v>146</v>
      </c>
      <c r="Z299" s="478">
        <v>3670</v>
      </c>
      <c r="AA299" s="480" t="s">
        <v>146</v>
      </c>
      <c r="AB299" s="481">
        <v>20</v>
      </c>
      <c r="AC299" s="484" t="s">
        <v>146</v>
      </c>
      <c r="AD299" s="213" t="s">
        <v>150</v>
      </c>
      <c r="AE299" s="485">
        <v>780</v>
      </c>
      <c r="AF299" s="488">
        <v>860</v>
      </c>
      <c r="AG299" s="484" t="s">
        <v>146</v>
      </c>
      <c r="AH299" s="341" t="s">
        <v>151</v>
      </c>
      <c r="AI299" s="360">
        <v>1590</v>
      </c>
      <c r="AJ299" s="361">
        <v>1790</v>
      </c>
      <c r="AK299" s="480" t="s">
        <v>146</v>
      </c>
      <c r="AL299" s="565">
        <v>2130</v>
      </c>
      <c r="AM299" s="480" t="s">
        <v>148</v>
      </c>
      <c r="AN299" s="568">
        <v>20</v>
      </c>
      <c r="AO299" s="558" t="s">
        <v>152</v>
      </c>
      <c r="AP299" s="559">
        <v>2020</v>
      </c>
      <c r="AQ299" s="480" t="s">
        <v>146</v>
      </c>
      <c r="AR299" s="481">
        <v>20</v>
      </c>
      <c r="AS299" s="484" t="s">
        <v>152</v>
      </c>
      <c r="AT299" s="582" t="s">
        <v>154</v>
      </c>
      <c r="AU299" s="851" t="s">
        <v>154</v>
      </c>
      <c r="AV299" s="545" t="s">
        <v>154</v>
      </c>
      <c r="AW299" s="571" t="s">
        <v>154</v>
      </c>
      <c r="AX299" s="848" t="s">
        <v>152</v>
      </c>
      <c r="AY299" s="754" t="s">
        <v>270</v>
      </c>
      <c r="AZ299" s="161"/>
      <c r="BA299" s="161"/>
      <c r="BB299" s="152"/>
      <c r="BC299" s="152"/>
      <c r="BD299" s="152"/>
      <c r="BE299" s="152"/>
      <c r="BF299" s="152"/>
      <c r="BG299" s="152"/>
      <c r="BH299" s="152"/>
      <c r="BI299" s="152"/>
      <c r="BJ299" s="152"/>
      <c r="BK299" s="152"/>
      <c r="BL299" s="152"/>
      <c r="BM299" s="152"/>
    </row>
    <row r="300" spans="1:65" s="162" customFormat="1" ht="16.5" customHeight="1">
      <c r="A300" s="498"/>
      <c r="B300" s="501"/>
      <c r="C300" s="503"/>
      <c r="D300" s="214" t="s">
        <v>155</v>
      </c>
      <c r="E300" s="207"/>
      <c r="F300" s="425">
        <v>14890</v>
      </c>
      <c r="G300" s="419" t="s">
        <v>146</v>
      </c>
      <c r="H300" s="426">
        <v>130</v>
      </c>
      <c r="I300" s="427" t="s">
        <v>147</v>
      </c>
      <c r="J300" s="742"/>
      <c r="K300" s="744"/>
      <c r="L300" s="742"/>
      <c r="M300" s="774"/>
      <c r="N300" s="422" t="s">
        <v>146</v>
      </c>
      <c r="O300" s="428">
        <v>2090</v>
      </c>
      <c r="P300" s="429">
        <v>20</v>
      </c>
      <c r="Q300" s="578"/>
      <c r="R300" s="422"/>
      <c r="S300" s="342" t="s">
        <v>173</v>
      </c>
      <c r="T300" s="480"/>
      <c r="U300" s="342" t="s">
        <v>173</v>
      </c>
      <c r="V300" s="349"/>
      <c r="W300" s="505"/>
      <c r="X300" s="342"/>
      <c r="Y300" s="480"/>
      <c r="Z300" s="479"/>
      <c r="AA300" s="480"/>
      <c r="AB300" s="482"/>
      <c r="AC300" s="484"/>
      <c r="AD300" s="194" t="s">
        <v>156</v>
      </c>
      <c r="AE300" s="486"/>
      <c r="AF300" s="489"/>
      <c r="AG300" s="484"/>
      <c r="AH300" s="344" t="s">
        <v>157</v>
      </c>
      <c r="AI300" s="362">
        <v>1000</v>
      </c>
      <c r="AJ300" s="363">
        <v>1120</v>
      </c>
      <c r="AK300" s="480"/>
      <c r="AL300" s="566"/>
      <c r="AM300" s="480"/>
      <c r="AN300" s="569"/>
      <c r="AO300" s="558"/>
      <c r="AP300" s="560"/>
      <c r="AQ300" s="480"/>
      <c r="AR300" s="482"/>
      <c r="AS300" s="484"/>
      <c r="AT300" s="583"/>
      <c r="AU300" s="852"/>
      <c r="AV300" s="546"/>
      <c r="AW300" s="547"/>
      <c r="AX300" s="848"/>
      <c r="AY300" s="755"/>
      <c r="AZ300" s="161"/>
      <c r="BA300" s="161"/>
      <c r="BB300" s="152"/>
      <c r="BC300" s="152"/>
      <c r="BD300" s="152"/>
      <c r="BE300" s="152"/>
      <c r="BF300" s="152"/>
      <c r="BG300" s="152"/>
      <c r="BH300" s="152"/>
      <c r="BI300" s="152"/>
      <c r="BJ300" s="152"/>
      <c r="BK300" s="152"/>
      <c r="BL300" s="152"/>
      <c r="BM300" s="152"/>
    </row>
    <row r="301" spans="1:65" s="162" customFormat="1" ht="16.5" customHeight="1">
      <c r="A301" s="498"/>
      <c r="B301" s="501"/>
      <c r="C301" s="548" t="s">
        <v>158</v>
      </c>
      <c r="D301" s="214" t="s">
        <v>159</v>
      </c>
      <c r="E301" s="207"/>
      <c r="F301" s="425">
        <v>35200</v>
      </c>
      <c r="G301" s="419" t="s">
        <v>146</v>
      </c>
      <c r="H301" s="426">
        <v>320</v>
      </c>
      <c r="I301" s="427" t="s">
        <v>147</v>
      </c>
      <c r="J301" s="742"/>
      <c r="K301" s="744"/>
      <c r="L301" s="742"/>
      <c r="M301" s="774"/>
      <c r="N301" s="430"/>
      <c r="O301" s="352"/>
      <c r="P301" s="431"/>
      <c r="Q301" s="578"/>
      <c r="R301" s="422"/>
      <c r="S301" s="342">
        <v>104120</v>
      </c>
      <c r="T301" s="480"/>
      <c r="U301" s="343">
        <v>1040</v>
      </c>
      <c r="V301" s="340"/>
      <c r="W301" s="505"/>
      <c r="X301" s="343"/>
      <c r="Y301" s="480" t="s">
        <v>146</v>
      </c>
      <c r="Z301" s="550">
        <v>4550</v>
      </c>
      <c r="AA301" s="480"/>
      <c r="AB301" s="482"/>
      <c r="AC301" s="484"/>
      <c r="AD301" s="194" t="s">
        <v>160</v>
      </c>
      <c r="AE301" s="486"/>
      <c r="AF301" s="489"/>
      <c r="AG301" s="484"/>
      <c r="AH301" s="344" t="s">
        <v>161</v>
      </c>
      <c r="AI301" s="362">
        <v>1090</v>
      </c>
      <c r="AJ301" s="363">
        <v>1230</v>
      </c>
      <c r="AK301" s="480"/>
      <c r="AL301" s="566"/>
      <c r="AM301" s="480"/>
      <c r="AN301" s="569"/>
      <c r="AO301" s="558"/>
      <c r="AP301" s="560"/>
      <c r="AQ301" s="480"/>
      <c r="AR301" s="482"/>
      <c r="AS301" s="484"/>
      <c r="AT301" s="856">
        <v>0.02</v>
      </c>
      <c r="AU301" s="858">
        <v>0.03</v>
      </c>
      <c r="AV301" s="554">
        <v>0.05</v>
      </c>
      <c r="AW301" s="526">
        <v>0.06</v>
      </c>
      <c r="AX301" s="848"/>
      <c r="AY301" s="776">
        <v>0.06</v>
      </c>
      <c r="AZ301" s="161"/>
      <c r="BA301" s="161"/>
      <c r="BB301" s="152"/>
      <c r="BC301" s="152"/>
      <c r="BD301" s="152"/>
      <c r="BE301" s="152"/>
      <c r="BF301" s="152"/>
      <c r="BG301" s="152"/>
      <c r="BH301" s="152"/>
      <c r="BI301" s="152"/>
      <c r="BJ301" s="152"/>
      <c r="BK301" s="152"/>
      <c r="BL301" s="152"/>
      <c r="BM301" s="152"/>
    </row>
    <row r="302" spans="1:65" s="162" customFormat="1" ht="16.5" customHeight="1">
      <c r="A302" s="498"/>
      <c r="B302" s="501"/>
      <c r="C302" s="549"/>
      <c r="D302" s="221" t="s">
        <v>162</v>
      </c>
      <c r="E302" s="207"/>
      <c r="F302" s="432">
        <v>65350</v>
      </c>
      <c r="G302" s="419" t="s">
        <v>146</v>
      </c>
      <c r="H302" s="433">
        <v>610</v>
      </c>
      <c r="I302" s="434" t="s">
        <v>147</v>
      </c>
      <c r="J302" s="742"/>
      <c r="K302" s="745"/>
      <c r="L302" s="742"/>
      <c r="M302" s="775"/>
      <c r="N302" s="430"/>
      <c r="O302" s="352"/>
      <c r="P302" s="431"/>
      <c r="Q302" s="578"/>
      <c r="R302" s="422"/>
      <c r="S302" s="350"/>
      <c r="T302" s="480"/>
      <c r="U302" s="350"/>
      <c r="V302" s="351"/>
      <c r="W302" s="505"/>
      <c r="X302" s="350"/>
      <c r="Y302" s="480"/>
      <c r="Z302" s="551"/>
      <c r="AA302" s="480"/>
      <c r="AB302" s="483"/>
      <c r="AC302" s="484"/>
      <c r="AD302" s="225" t="s">
        <v>163</v>
      </c>
      <c r="AE302" s="487"/>
      <c r="AF302" s="490"/>
      <c r="AG302" s="484"/>
      <c r="AH302" s="345" t="s">
        <v>164</v>
      </c>
      <c r="AI302" s="364">
        <v>1120</v>
      </c>
      <c r="AJ302" s="365">
        <v>1240</v>
      </c>
      <c r="AK302" s="480"/>
      <c r="AL302" s="567"/>
      <c r="AM302" s="480"/>
      <c r="AN302" s="570"/>
      <c r="AO302" s="558"/>
      <c r="AP302" s="561"/>
      <c r="AQ302" s="480"/>
      <c r="AR302" s="483"/>
      <c r="AS302" s="484"/>
      <c r="AT302" s="857"/>
      <c r="AU302" s="859"/>
      <c r="AV302" s="555"/>
      <c r="AW302" s="527"/>
      <c r="AX302" s="848"/>
      <c r="AY302" s="777"/>
      <c r="AZ302" s="161"/>
      <c r="BA302" s="161"/>
      <c r="BB302" s="152"/>
      <c r="BC302" s="152"/>
      <c r="BD302" s="152"/>
      <c r="BE302" s="152"/>
      <c r="BF302" s="152"/>
      <c r="BG302" s="152"/>
      <c r="BH302" s="152"/>
      <c r="BI302" s="152"/>
      <c r="BJ302" s="152"/>
      <c r="BK302" s="152"/>
      <c r="BL302" s="152"/>
      <c r="BM302" s="152"/>
    </row>
    <row r="303" spans="1:65" s="162" customFormat="1" ht="16.5" customHeight="1">
      <c r="A303" s="498"/>
      <c r="B303" s="500" t="s">
        <v>174</v>
      </c>
      <c r="C303" s="502" t="s">
        <v>144</v>
      </c>
      <c r="D303" s="206" t="s">
        <v>145</v>
      </c>
      <c r="E303" s="207"/>
      <c r="F303" s="418">
        <v>10710</v>
      </c>
      <c r="G303" s="419" t="s">
        <v>146</v>
      </c>
      <c r="H303" s="420">
        <v>90</v>
      </c>
      <c r="I303" s="421" t="s">
        <v>147</v>
      </c>
      <c r="J303" s="742" t="s">
        <v>146</v>
      </c>
      <c r="K303" s="743">
        <v>2140</v>
      </c>
      <c r="L303" s="742" t="s">
        <v>146</v>
      </c>
      <c r="M303" s="773">
        <v>20</v>
      </c>
      <c r="N303" s="422"/>
      <c r="O303" s="423"/>
      <c r="P303" s="424"/>
      <c r="Q303" s="578"/>
      <c r="R303" s="422"/>
      <c r="S303" s="342" t="s">
        <v>175</v>
      </c>
      <c r="T303" s="480"/>
      <c r="U303" s="342" t="s">
        <v>175</v>
      </c>
      <c r="V303" s="349"/>
      <c r="W303" s="505"/>
      <c r="X303" s="342"/>
      <c r="Y303" s="480" t="s">
        <v>146</v>
      </c>
      <c r="Z303" s="478">
        <v>3450</v>
      </c>
      <c r="AA303" s="480" t="s">
        <v>146</v>
      </c>
      <c r="AB303" s="481">
        <v>20</v>
      </c>
      <c r="AC303" s="484" t="s">
        <v>146</v>
      </c>
      <c r="AD303" s="213" t="s">
        <v>150</v>
      </c>
      <c r="AE303" s="485">
        <v>880</v>
      </c>
      <c r="AF303" s="488">
        <v>980</v>
      </c>
      <c r="AG303" s="484" t="s">
        <v>146</v>
      </c>
      <c r="AH303" s="341" t="s">
        <v>151</v>
      </c>
      <c r="AI303" s="360">
        <v>1790</v>
      </c>
      <c r="AJ303" s="361">
        <v>1990</v>
      </c>
      <c r="AK303" s="480" t="s">
        <v>146</v>
      </c>
      <c r="AL303" s="565">
        <v>1860</v>
      </c>
      <c r="AM303" s="480" t="s">
        <v>148</v>
      </c>
      <c r="AN303" s="568">
        <v>20</v>
      </c>
      <c r="AO303" s="558" t="s">
        <v>152</v>
      </c>
      <c r="AP303" s="559">
        <v>1770</v>
      </c>
      <c r="AQ303" s="480" t="s">
        <v>146</v>
      </c>
      <c r="AR303" s="481">
        <v>20</v>
      </c>
      <c r="AS303" s="484" t="s">
        <v>152</v>
      </c>
      <c r="AT303" s="582" t="s">
        <v>154</v>
      </c>
      <c r="AU303" s="851" t="s">
        <v>154</v>
      </c>
      <c r="AV303" s="545" t="s">
        <v>154</v>
      </c>
      <c r="AW303" s="571" t="s">
        <v>154</v>
      </c>
      <c r="AX303" s="848" t="s">
        <v>152</v>
      </c>
      <c r="AY303" s="754" t="s">
        <v>270</v>
      </c>
      <c r="AZ303" s="161"/>
      <c r="BA303" s="161"/>
      <c r="BB303" s="152"/>
      <c r="BC303" s="152"/>
      <c r="BD303" s="152"/>
      <c r="BE303" s="152"/>
      <c r="BF303" s="152"/>
      <c r="BG303" s="152"/>
      <c r="BH303" s="152"/>
      <c r="BI303" s="152"/>
      <c r="BJ303" s="152"/>
      <c r="BK303" s="152"/>
      <c r="BL303" s="152"/>
      <c r="BM303" s="152"/>
    </row>
    <row r="304" spans="1:65" s="162" customFormat="1" ht="16.5" customHeight="1">
      <c r="A304" s="498"/>
      <c r="B304" s="501"/>
      <c r="C304" s="503"/>
      <c r="D304" s="214" t="s">
        <v>155</v>
      </c>
      <c r="E304" s="207"/>
      <c r="F304" s="425">
        <v>13910</v>
      </c>
      <c r="G304" s="419" t="s">
        <v>146</v>
      </c>
      <c r="H304" s="426">
        <v>120</v>
      </c>
      <c r="I304" s="427" t="s">
        <v>147</v>
      </c>
      <c r="J304" s="742"/>
      <c r="K304" s="744"/>
      <c r="L304" s="742"/>
      <c r="M304" s="774"/>
      <c r="N304" s="422" t="s">
        <v>146</v>
      </c>
      <c r="O304" s="428">
        <v>2090</v>
      </c>
      <c r="P304" s="429">
        <v>20</v>
      </c>
      <c r="Q304" s="578"/>
      <c r="R304" s="422"/>
      <c r="S304" s="342">
        <v>116250</v>
      </c>
      <c r="T304" s="480"/>
      <c r="U304" s="343">
        <v>1160</v>
      </c>
      <c r="V304" s="340"/>
      <c r="W304" s="505"/>
      <c r="X304" s="343"/>
      <c r="Y304" s="480"/>
      <c r="Z304" s="479"/>
      <c r="AA304" s="480"/>
      <c r="AB304" s="482"/>
      <c r="AC304" s="484"/>
      <c r="AD304" s="194" t="s">
        <v>156</v>
      </c>
      <c r="AE304" s="486"/>
      <c r="AF304" s="489"/>
      <c r="AG304" s="484"/>
      <c r="AH304" s="344" t="s">
        <v>157</v>
      </c>
      <c r="AI304" s="362">
        <v>1120</v>
      </c>
      <c r="AJ304" s="363">
        <v>1230</v>
      </c>
      <c r="AK304" s="480"/>
      <c r="AL304" s="566"/>
      <c r="AM304" s="480"/>
      <c r="AN304" s="569"/>
      <c r="AO304" s="558"/>
      <c r="AP304" s="560"/>
      <c r="AQ304" s="480"/>
      <c r="AR304" s="482"/>
      <c r="AS304" s="484"/>
      <c r="AT304" s="583"/>
      <c r="AU304" s="852"/>
      <c r="AV304" s="546"/>
      <c r="AW304" s="547"/>
      <c r="AX304" s="848"/>
      <c r="AY304" s="755"/>
      <c r="AZ304" s="161"/>
      <c r="BA304" s="161"/>
      <c r="BB304" s="152"/>
      <c r="BC304" s="152"/>
      <c r="BD304" s="152"/>
      <c r="BE304" s="152"/>
      <c r="BF304" s="152"/>
      <c r="BG304" s="152"/>
      <c r="BH304" s="152"/>
      <c r="BI304" s="152"/>
      <c r="BJ304" s="152"/>
      <c r="BK304" s="152"/>
      <c r="BL304" s="152"/>
      <c r="BM304" s="152"/>
    </row>
    <row r="305" spans="1:65" s="162" customFormat="1" ht="16.5" customHeight="1">
      <c r="A305" s="498"/>
      <c r="B305" s="501"/>
      <c r="C305" s="548" t="s">
        <v>158</v>
      </c>
      <c r="D305" s="214" t="s">
        <v>159</v>
      </c>
      <c r="E305" s="207"/>
      <c r="F305" s="425">
        <v>33950</v>
      </c>
      <c r="G305" s="419" t="s">
        <v>146</v>
      </c>
      <c r="H305" s="426">
        <v>310</v>
      </c>
      <c r="I305" s="427" t="s">
        <v>147</v>
      </c>
      <c r="J305" s="742"/>
      <c r="K305" s="744"/>
      <c r="L305" s="742"/>
      <c r="M305" s="774"/>
      <c r="N305" s="430"/>
      <c r="O305" s="352"/>
      <c r="P305" s="431"/>
      <c r="Q305" s="578"/>
      <c r="R305" s="422"/>
      <c r="S305" s="350"/>
      <c r="T305" s="480"/>
      <c r="U305" s="350"/>
      <c r="V305" s="351"/>
      <c r="W305" s="505"/>
      <c r="X305" s="350"/>
      <c r="Y305" s="480" t="s">
        <v>146</v>
      </c>
      <c r="Z305" s="550">
        <v>4240</v>
      </c>
      <c r="AA305" s="480"/>
      <c r="AB305" s="482"/>
      <c r="AC305" s="484"/>
      <c r="AD305" s="194" t="s">
        <v>160</v>
      </c>
      <c r="AE305" s="486"/>
      <c r="AF305" s="489"/>
      <c r="AG305" s="484"/>
      <c r="AH305" s="344" t="s">
        <v>161</v>
      </c>
      <c r="AI305" s="362">
        <v>1230</v>
      </c>
      <c r="AJ305" s="363">
        <v>1380</v>
      </c>
      <c r="AK305" s="480"/>
      <c r="AL305" s="566"/>
      <c r="AM305" s="480"/>
      <c r="AN305" s="569"/>
      <c r="AO305" s="558"/>
      <c r="AP305" s="560"/>
      <c r="AQ305" s="480"/>
      <c r="AR305" s="482"/>
      <c r="AS305" s="484"/>
      <c r="AT305" s="856">
        <v>0.02</v>
      </c>
      <c r="AU305" s="858">
        <v>0.03</v>
      </c>
      <c r="AV305" s="554">
        <v>0.05</v>
      </c>
      <c r="AW305" s="526">
        <v>0.06</v>
      </c>
      <c r="AX305" s="848"/>
      <c r="AY305" s="776">
        <v>7.0000000000000007E-2</v>
      </c>
      <c r="AZ305" s="161"/>
      <c r="BA305" s="161"/>
      <c r="BB305" s="152"/>
      <c r="BC305" s="152"/>
      <c r="BD305" s="152"/>
      <c r="BE305" s="152"/>
      <c r="BF305" s="152"/>
      <c r="BG305" s="152"/>
      <c r="BH305" s="152"/>
      <c r="BI305" s="152"/>
      <c r="BJ305" s="152"/>
      <c r="BK305" s="152"/>
      <c r="BL305" s="152"/>
      <c r="BM305" s="152"/>
    </row>
    <row r="306" spans="1:65" s="162" customFormat="1" ht="16.5" customHeight="1">
      <c r="A306" s="498"/>
      <c r="B306" s="501"/>
      <c r="C306" s="549"/>
      <c r="D306" s="221" t="s">
        <v>162</v>
      </c>
      <c r="E306" s="207"/>
      <c r="F306" s="432">
        <v>63930</v>
      </c>
      <c r="G306" s="419" t="s">
        <v>146</v>
      </c>
      <c r="H306" s="433">
        <v>600</v>
      </c>
      <c r="I306" s="434" t="s">
        <v>147</v>
      </c>
      <c r="J306" s="742"/>
      <c r="K306" s="745"/>
      <c r="L306" s="742"/>
      <c r="M306" s="775"/>
      <c r="N306" s="430"/>
      <c r="O306" s="352"/>
      <c r="P306" s="431"/>
      <c r="Q306" s="578"/>
      <c r="R306" s="422"/>
      <c r="S306" s="342" t="s">
        <v>176</v>
      </c>
      <c r="T306" s="480"/>
      <c r="U306" s="342" t="s">
        <v>176</v>
      </c>
      <c r="V306" s="349"/>
      <c r="W306" s="505"/>
      <c r="X306" s="342"/>
      <c r="Y306" s="480"/>
      <c r="Z306" s="551"/>
      <c r="AA306" s="480"/>
      <c r="AB306" s="483"/>
      <c r="AC306" s="484"/>
      <c r="AD306" s="225" t="s">
        <v>163</v>
      </c>
      <c r="AE306" s="487"/>
      <c r="AF306" s="490"/>
      <c r="AG306" s="484"/>
      <c r="AH306" s="345" t="s">
        <v>164</v>
      </c>
      <c r="AI306" s="364">
        <v>1240</v>
      </c>
      <c r="AJ306" s="365">
        <v>1410</v>
      </c>
      <c r="AK306" s="480"/>
      <c r="AL306" s="567"/>
      <c r="AM306" s="480"/>
      <c r="AN306" s="570"/>
      <c r="AO306" s="558"/>
      <c r="AP306" s="561"/>
      <c r="AQ306" s="480"/>
      <c r="AR306" s="483"/>
      <c r="AS306" s="484"/>
      <c r="AT306" s="857"/>
      <c r="AU306" s="859"/>
      <c r="AV306" s="555"/>
      <c r="AW306" s="527"/>
      <c r="AX306" s="848"/>
      <c r="AY306" s="777"/>
      <c r="AZ306" s="161"/>
      <c r="BA306" s="161"/>
      <c r="BB306" s="152"/>
      <c r="BC306" s="152"/>
      <c r="BD306" s="152"/>
      <c r="BE306" s="152"/>
      <c r="BF306" s="152"/>
      <c r="BG306" s="152"/>
      <c r="BH306" s="152"/>
      <c r="BI306" s="152"/>
      <c r="BJ306" s="152"/>
      <c r="BK306" s="152"/>
      <c r="BL306" s="152"/>
      <c r="BM306" s="152"/>
    </row>
    <row r="307" spans="1:65" s="162" customFormat="1" ht="16.5" customHeight="1">
      <c r="A307" s="498"/>
      <c r="B307" s="500" t="s">
        <v>177</v>
      </c>
      <c r="C307" s="502" t="s">
        <v>144</v>
      </c>
      <c r="D307" s="206" t="s">
        <v>145</v>
      </c>
      <c r="E307" s="207"/>
      <c r="F307" s="418">
        <v>10030</v>
      </c>
      <c r="G307" s="419" t="s">
        <v>146</v>
      </c>
      <c r="H307" s="420">
        <v>90</v>
      </c>
      <c r="I307" s="421" t="s">
        <v>147</v>
      </c>
      <c r="J307" s="742" t="s">
        <v>146</v>
      </c>
      <c r="K307" s="743">
        <v>1900</v>
      </c>
      <c r="L307" s="742" t="s">
        <v>146</v>
      </c>
      <c r="M307" s="773">
        <v>20</v>
      </c>
      <c r="N307" s="422"/>
      <c r="O307" s="423"/>
      <c r="P307" s="424"/>
      <c r="Q307" s="578"/>
      <c r="R307" s="422"/>
      <c r="S307" s="342">
        <v>128370</v>
      </c>
      <c r="T307" s="480"/>
      <c r="U307" s="343">
        <v>1280</v>
      </c>
      <c r="V307" s="340"/>
      <c r="W307" s="505"/>
      <c r="X307" s="343"/>
      <c r="Y307" s="480" t="s">
        <v>146</v>
      </c>
      <c r="Z307" s="478">
        <v>3270</v>
      </c>
      <c r="AA307" s="480" t="s">
        <v>146</v>
      </c>
      <c r="AB307" s="481">
        <v>20</v>
      </c>
      <c r="AC307" s="484" t="s">
        <v>146</v>
      </c>
      <c r="AD307" s="213" t="s">
        <v>150</v>
      </c>
      <c r="AE307" s="485">
        <v>780</v>
      </c>
      <c r="AF307" s="488">
        <v>860</v>
      </c>
      <c r="AG307" s="484" t="s">
        <v>146</v>
      </c>
      <c r="AH307" s="341" t="s">
        <v>151</v>
      </c>
      <c r="AI307" s="360">
        <v>1590</v>
      </c>
      <c r="AJ307" s="361">
        <v>1790</v>
      </c>
      <c r="AK307" s="480" t="s">
        <v>146</v>
      </c>
      <c r="AL307" s="565">
        <v>1650</v>
      </c>
      <c r="AM307" s="480" t="s">
        <v>148</v>
      </c>
      <c r="AN307" s="568">
        <v>10</v>
      </c>
      <c r="AO307" s="558" t="s">
        <v>152</v>
      </c>
      <c r="AP307" s="559">
        <v>1570</v>
      </c>
      <c r="AQ307" s="480" t="s">
        <v>146</v>
      </c>
      <c r="AR307" s="481">
        <v>10</v>
      </c>
      <c r="AS307" s="484" t="s">
        <v>152</v>
      </c>
      <c r="AT307" s="582" t="s">
        <v>154</v>
      </c>
      <c r="AU307" s="851" t="s">
        <v>154</v>
      </c>
      <c r="AV307" s="545" t="s">
        <v>154</v>
      </c>
      <c r="AW307" s="571" t="s">
        <v>154</v>
      </c>
      <c r="AX307" s="848" t="s">
        <v>152</v>
      </c>
      <c r="AY307" s="754" t="s">
        <v>270</v>
      </c>
      <c r="AZ307" s="161"/>
      <c r="BA307" s="161"/>
      <c r="BB307" s="152"/>
      <c r="BC307" s="152"/>
      <c r="BD307" s="152"/>
      <c r="BE307" s="152"/>
      <c r="BF307" s="152"/>
      <c r="BG307" s="152"/>
      <c r="BH307" s="152"/>
      <c r="BI307" s="152"/>
      <c r="BJ307" s="152"/>
      <c r="BK307" s="152"/>
      <c r="BL307" s="152"/>
      <c r="BM307" s="152"/>
    </row>
    <row r="308" spans="1:65" s="162" customFormat="1" ht="16.5" customHeight="1">
      <c r="A308" s="498"/>
      <c r="B308" s="501"/>
      <c r="C308" s="503"/>
      <c r="D308" s="214" t="s">
        <v>155</v>
      </c>
      <c r="E308" s="207"/>
      <c r="F308" s="425">
        <v>13130</v>
      </c>
      <c r="G308" s="419" t="s">
        <v>146</v>
      </c>
      <c r="H308" s="426">
        <v>110</v>
      </c>
      <c r="I308" s="427" t="s">
        <v>147</v>
      </c>
      <c r="J308" s="742"/>
      <c r="K308" s="744"/>
      <c r="L308" s="742"/>
      <c r="M308" s="774"/>
      <c r="N308" s="422" t="s">
        <v>146</v>
      </c>
      <c r="O308" s="428">
        <v>2090</v>
      </c>
      <c r="P308" s="429">
        <v>20</v>
      </c>
      <c r="Q308" s="578"/>
      <c r="R308" s="422"/>
      <c r="S308" s="350"/>
      <c r="T308" s="480"/>
      <c r="U308" s="350"/>
      <c r="V308" s="351"/>
      <c r="W308" s="505"/>
      <c r="X308" s="350"/>
      <c r="Y308" s="480"/>
      <c r="Z308" s="479"/>
      <c r="AA308" s="480"/>
      <c r="AB308" s="482"/>
      <c r="AC308" s="484"/>
      <c r="AD308" s="194" t="s">
        <v>156</v>
      </c>
      <c r="AE308" s="486"/>
      <c r="AF308" s="489"/>
      <c r="AG308" s="484"/>
      <c r="AH308" s="344" t="s">
        <v>157</v>
      </c>
      <c r="AI308" s="362">
        <v>1000</v>
      </c>
      <c r="AJ308" s="363">
        <v>1120</v>
      </c>
      <c r="AK308" s="480"/>
      <c r="AL308" s="566"/>
      <c r="AM308" s="480"/>
      <c r="AN308" s="569"/>
      <c r="AO308" s="558"/>
      <c r="AP308" s="560"/>
      <c r="AQ308" s="480"/>
      <c r="AR308" s="482"/>
      <c r="AS308" s="484"/>
      <c r="AT308" s="583"/>
      <c r="AU308" s="852"/>
      <c r="AV308" s="546"/>
      <c r="AW308" s="547"/>
      <c r="AX308" s="848"/>
      <c r="AY308" s="755"/>
      <c r="AZ308" s="161"/>
      <c r="BA308" s="161"/>
      <c r="BB308" s="152"/>
      <c r="BC308" s="152"/>
      <c r="BD308" s="152"/>
      <c r="BE308" s="152"/>
      <c r="BF308" s="152"/>
      <c r="BG308" s="152"/>
      <c r="BH308" s="152"/>
      <c r="BI308" s="152"/>
      <c r="BJ308" s="152"/>
      <c r="BK308" s="152"/>
      <c r="BL308" s="152"/>
      <c r="BM308" s="152"/>
    </row>
    <row r="309" spans="1:65" s="162" customFormat="1" ht="16.5" customHeight="1">
      <c r="A309" s="498"/>
      <c r="B309" s="501"/>
      <c r="C309" s="548" t="s">
        <v>158</v>
      </c>
      <c r="D309" s="214" t="s">
        <v>159</v>
      </c>
      <c r="E309" s="207"/>
      <c r="F309" s="425">
        <v>32970</v>
      </c>
      <c r="G309" s="419" t="s">
        <v>146</v>
      </c>
      <c r="H309" s="426">
        <v>290</v>
      </c>
      <c r="I309" s="427" t="s">
        <v>147</v>
      </c>
      <c r="J309" s="742"/>
      <c r="K309" s="744"/>
      <c r="L309" s="742"/>
      <c r="M309" s="774"/>
      <c r="N309" s="430"/>
      <c r="O309" s="352"/>
      <c r="P309" s="431"/>
      <c r="Q309" s="578"/>
      <c r="R309" s="422"/>
      <c r="S309" s="342" t="s">
        <v>178</v>
      </c>
      <c r="T309" s="480"/>
      <c r="U309" s="342" t="s">
        <v>178</v>
      </c>
      <c r="V309" s="349"/>
      <c r="W309" s="505"/>
      <c r="X309" s="342"/>
      <c r="Y309" s="480" t="s">
        <v>146</v>
      </c>
      <c r="Z309" s="550">
        <v>3990</v>
      </c>
      <c r="AA309" s="480"/>
      <c r="AB309" s="482"/>
      <c r="AC309" s="484"/>
      <c r="AD309" s="194" t="s">
        <v>160</v>
      </c>
      <c r="AE309" s="486"/>
      <c r="AF309" s="489"/>
      <c r="AG309" s="484"/>
      <c r="AH309" s="344" t="s">
        <v>161</v>
      </c>
      <c r="AI309" s="362">
        <v>1090</v>
      </c>
      <c r="AJ309" s="363">
        <v>1230</v>
      </c>
      <c r="AK309" s="480"/>
      <c r="AL309" s="566"/>
      <c r="AM309" s="480"/>
      <c r="AN309" s="569"/>
      <c r="AO309" s="558"/>
      <c r="AP309" s="560"/>
      <c r="AQ309" s="480"/>
      <c r="AR309" s="482"/>
      <c r="AS309" s="484"/>
      <c r="AT309" s="856">
        <v>0.02</v>
      </c>
      <c r="AU309" s="858">
        <v>0.03</v>
      </c>
      <c r="AV309" s="554">
        <v>0.05</v>
      </c>
      <c r="AW309" s="526">
        <v>0.06</v>
      </c>
      <c r="AX309" s="848"/>
      <c r="AY309" s="776">
        <v>7.0000000000000007E-2</v>
      </c>
      <c r="AZ309" s="161"/>
      <c r="BA309" s="161"/>
      <c r="BB309" s="152"/>
      <c r="BC309" s="152"/>
      <c r="BD309" s="152"/>
      <c r="BE309" s="152"/>
      <c r="BF309" s="152"/>
      <c r="BG309" s="152"/>
      <c r="BH309" s="152"/>
      <c r="BI309" s="152"/>
      <c r="BJ309" s="152"/>
      <c r="BK309" s="152"/>
      <c r="BL309" s="152"/>
      <c r="BM309" s="152"/>
    </row>
    <row r="310" spans="1:65" s="162" customFormat="1" ht="16.5" customHeight="1">
      <c r="A310" s="498"/>
      <c r="B310" s="501"/>
      <c r="C310" s="549"/>
      <c r="D310" s="221" t="s">
        <v>162</v>
      </c>
      <c r="E310" s="207"/>
      <c r="F310" s="432">
        <v>62800</v>
      </c>
      <c r="G310" s="419" t="s">
        <v>146</v>
      </c>
      <c r="H310" s="433">
        <v>590</v>
      </c>
      <c r="I310" s="434" t="s">
        <v>147</v>
      </c>
      <c r="J310" s="742"/>
      <c r="K310" s="745"/>
      <c r="L310" s="742"/>
      <c r="M310" s="775"/>
      <c r="N310" s="430"/>
      <c r="O310" s="352"/>
      <c r="P310" s="431"/>
      <c r="Q310" s="578"/>
      <c r="R310" s="422"/>
      <c r="S310" s="342">
        <v>140490</v>
      </c>
      <c r="T310" s="480"/>
      <c r="U310" s="343">
        <v>1400</v>
      </c>
      <c r="V310" s="340"/>
      <c r="W310" s="505"/>
      <c r="X310" s="343"/>
      <c r="Y310" s="480"/>
      <c r="Z310" s="551"/>
      <c r="AA310" s="480"/>
      <c r="AB310" s="483"/>
      <c r="AC310" s="484"/>
      <c r="AD310" s="225" t="s">
        <v>163</v>
      </c>
      <c r="AE310" s="487"/>
      <c r="AF310" s="490"/>
      <c r="AG310" s="484"/>
      <c r="AH310" s="345" t="s">
        <v>164</v>
      </c>
      <c r="AI310" s="364">
        <v>1120</v>
      </c>
      <c r="AJ310" s="365">
        <v>1240</v>
      </c>
      <c r="AK310" s="480"/>
      <c r="AL310" s="567"/>
      <c r="AM310" s="480"/>
      <c r="AN310" s="570"/>
      <c r="AO310" s="558"/>
      <c r="AP310" s="561"/>
      <c r="AQ310" s="480"/>
      <c r="AR310" s="483"/>
      <c r="AS310" s="484"/>
      <c r="AT310" s="857"/>
      <c r="AU310" s="859"/>
      <c r="AV310" s="555"/>
      <c r="AW310" s="527"/>
      <c r="AX310" s="848"/>
      <c r="AY310" s="777"/>
      <c r="AZ310" s="161"/>
      <c r="BA310" s="161"/>
      <c r="BB310" s="152"/>
      <c r="BC310" s="152"/>
      <c r="BD310" s="152"/>
      <c r="BE310" s="152"/>
      <c r="BF310" s="152"/>
      <c r="BG310" s="152"/>
      <c r="BH310" s="152"/>
      <c r="BI310" s="152"/>
      <c r="BJ310" s="152"/>
      <c r="BK310" s="152"/>
      <c r="BL310" s="152"/>
      <c r="BM310" s="152"/>
    </row>
    <row r="311" spans="1:65" s="162" customFormat="1" ht="16.5" customHeight="1">
      <c r="A311" s="498"/>
      <c r="B311" s="542" t="s">
        <v>179</v>
      </c>
      <c r="C311" s="502" t="s">
        <v>144</v>
      </c>
      <c r="D311" s="206" t="s">
        <v>145</v>
      </c>
      <c r="E311" s="207"/>
      <c r="F311" s="418">
        <v>8820</v>
      </c>
      <c r="G311" s="419" t="s">
        <v>146</v>
      </c>
      <c r="H311" s="420">
        <v>70</v>
      </c>
      <c r="I311" s="421" t="s">
        <v>147</v>
      </c>
      <c r="J311" s="742" t="s">
        <v>146</v>
      </c>
      <c r="K311" s="743">
        <v>1710</v>
      </c>
      <c r="L311" s="742" t="s">
        <v>146</v>
      </c>
      <c r="M311" s="773">
        <v>20</v>
      </c>
      <c r="N311" s="422"/>
      <c r="O311" s="423"/>
      <c r="P311" s="424"/>
      <c r="Q311" s="578"/>
      <c r="R311" s="422"/>
      <c r="S311" s="350"/>
      <c r="T311" s="480"/>
      <c r="U311" s="350"/>
      <c r="V311" s="351"/>
      <c r="W311" s="505"/>
      <c r="X311" s="350"/>
      <c r="Y311" s="577"/>
      <c r="Z311" s="352"/>
      <c r="AA311" s="578"/>
      <c r="AB311" s="353"/>
      <c r="AC311" s="558" t="s">
        <v>146</v>
      </c>
      <c r="AD311" s="213" t="s">
        <v>150</v>
      </c>
      <c r="AE311" s="485">
        <v>710</v>
      </c>
      <c r="AF311" s="488">
        <v>780</v>
      </c>
      <c r="AG311" s="484" t="s">
        <v>146</v>
      </c>
      <c r="AH311" s="341" t="s">
        <v>151</v>
      </c>
      <c r="AI311" s="360">
        <v>1390</v>
      </c>
      <c r="AJ311" s="361">
        <v>1560</v>
      </c>
      <c r="AK311" s="480" t="s">
        <v>146</v>
      </c>
      <c r="AL311" s="565">
        <v>1490</v>
      </c>
      <c r="AM311" s="480" t="s">
        <v>148</v>
      </c>
      <c r="AN311" s="568">
        <v>10</v>
      </c>
      <c r="AO311" s="558" t="s">
        <v>152</v>
      </c>
      <c r="AP311" s="559">
        <v>1420</v>
      </c>
      <c r="AQ311" s="480" t="s">
        <v>146</v>
      </c>
      <c r="AR311" s="481">
        <v>10</v>
      </c>
      <c r="AS311" s="484" t="s">
        <v>152</v>
      </c>
      <c r="AT311" s="582" t="s">
        <v>154</v>
      </c>
      <c r="AU311" s="851" t="s">
        <v>154</v>
      </c>
      <c r="AV311" s="545" t="s">
        <v>154</v>
      </c>
      <c r="AW311" s="571" t="s">
        <v>154</v>
      </c>
      <c r="AX311" s="848" t="s">
        <v>152</v>
      </c>
      <c r="AY311" s="754" t="s">
        <v>270</v>
      </c>
      <c r="AZ311" s="161"/>
      <c r="BA311" s="161"/>
      <c r="BB311" s="152"/>
      <c r="BC311" s="152"/>
      <c r="BD311" s="152"/>
      <c r="BE311" s="152"/>
      <c r="BF311" s="152"/>
      <c r="BG311" s="152"/>
      <c r="BH311" s="152"/>
      <c r="BI311" s="152"/>
      <c r="BJ311" s="152"/>
      <c r="BK311" s="152"/>
      <c r="BL311" s="152"/>
      <c r="BM311" s="152"/>
    </row>
    <row r="312" spans="1:65" s="162" customFormat="1" ht="16.5" customHeight="1">
      <c r="A312" s="498"/>
      <c r="B312" s="501"/>
      <c r="C312" s="503"/>
      <c r="D312" s="214" t="s">
        <v>155</v>
      </c>
      <c r="E312" s="207"/>
      <c r="F312" s="425">
        <v>11750</v>
      </c>
      <c r="G312" s="419" t="s">
        <v>146</v>
      </c>
      <c r="H312" s="426">
        <v>100</v>
      </c>
      <c r="I312" s="427" t="s">
        <v>147</v>
      </c>
      <c r="J312" s="742"/>
      <c r="K312" s="744"/>
      <c r="L312" s="742"/>
      <c r="M312" s="774"/>
      <c r="N312" s="422" t="s">
        <v>146</v>
      </c>
      <c r="O312" s="428">
        <v>2090</v>
      </c>
      <c r="P312" s="429">
        <v>20</v>
      </c>
      <c r="Q312" s="578"/>
      <c r="R312" s="422"/>
      <c r="S312" s="342" t="s">
        <v>180</v>
      </c>
      <c r="T312" s="480"/>
      <c r="U312" s="342" t="s">
        <v>180</v>
      </c>
      <c r="V312" s="349"/>
      <c r="W312" s="505"/>
      <c r="X312" s="342" t="s">
        <v>181</v>
      </c>
      <c r="Y312" s="577"/>
      <c r="Z312" s="352"/>
      <c r="AA312" s="578"/>
      <c r="AB312" s="354"/>
      <c r="AC312" s="558"/>
      <c r="AD312" s="194" t="s">
        <v>156</v>
      </c>
      <c r="AE312" s="486"/>
      <c r="AF312" s="489"/>
      <c r="AG312" s="484"/>
      <c r="AH312" s="344" t="s">
        <v>157</v>
      </c>
      <c r="AI312" s="362">
        <v>860</v>
      </c>
      <c r="AJ312" s="363">
        <v>970</v>
      </c>
      <c r="AK312" s="480"/>
      <c r="AL312" s="566"/>
      <c r="AM312" s="480"/>
      <c r="AN312" s="569"/>
      <c r="AO312" s="558"/>
      <c r="AP312" s="560"/>
      <c r="AQ312" s="480"/>
      <c r="AR312" s="482"/>
      <c r="AS312" s="484"/>
      <c r="AT312" s="583"/>
      <c r="AU312" s="852"/>
      <c r="AV312" s="546"/>
      <c r="AW312" s="547"/>
      <c r="AX312" s="848"/>
      <c r="AY312" s="755"/>
      <c r="AZ312" s="161"/>
      <c r="BA312" s="161"/>
      <c r="BB312" s="152"/>
      <c r="BC312" s="152"/>
      <c r="BD312" s="152"/>
      <c r="BE312" s="152"/>
      <c r="BF312" s="152"/>
      <c r="BG312" s="152"/>
      <c r="BH312" s="152"/>
      <c r="BI312" s="152"/>
      <c r="BJ312" s="152"/>
      <c r="BK312" s="152"/>
      <c r="BL312" s="152"/>
      <c r="BM312" s="152"/>
    </row>
    <row r="313" spans="1:65" s="162" customFormat="1" ht="16.5" customHeight="1">
      <c r="A313" s="498"/>
      <c r="B313" s="501"/>
      <c r="C313" s="548" t="s">
        <v>158</v>
      </c>
      <c r="D313" s="214" t="s">
        <v>159</v>
      </c>
      <c r="E313" s="207"/>
      <c r="F313" s="425">
        <v>31230</v>
      </c>
      <c r="G313" s="419" t="s">
        <v>146</v>
      </c>
      <c r="H313" s="426">
        <v>280</v>
      </c>
      <c r="I313" s="427" t="s">
        <v>147</v>
      </c>
      <c r="J313" s="742"/>
      <c r="K313" s="744"/>
      <c r="L313" s="742"/>
      <c r="M313" s="774"/>
      <c r="N313" s="430"/>
      <c r="O313" s="352"/>
      <c r="P313" s="431"/>
      <c r="Q313" s="578"/>
      <c r="R313" s="422"/>
      <c r="S313" s="342">
        <v>152610</v>
      </c>
      <c r="T313" s="480"/>
      <c r="U313" s="343">
        <v>1530</v>
      </c>
      <c r="V313" s="340"/>
      <c r="W313" s="505"/>
      <c r="X313" s="355" t="s">
        <v>182</v>
      </c>
      <c r="Y313" s="577"/>
      <c r="Z313" s="352"/>
      <c r="AA313" s="578"/>
      <c r="AB313" s="354"/>
      <c r="AC313" s="558"/>
      <c r="AD313" s="194" t="s">
        <v>160</v>
      </c>
      <c r="AE313" s="486"/>
      <c r="AF313" s="489"/>
      <c r="AG313" s="484"/>
      <c r="AH313" s="344" t="s">
        <v>161</v>
      </c>
      <c r="AI313" s="362">
        <v>940</v>
      </c>
      <c r="AJ313" s="363">
        <v>1050</v>
      </c>
      <c r="AK313" s="480"/>
      <c r="AL313" s="566"/>
      <c r="AM313" s="480"/>
      <c r="AN313" s="569"/>
      <c r="AO313" s="558"/>
      <c r="AP313" s="560"/>
      <c r="AQ313" s="480"/>
      <c r="AR313" s="482"/>
      <c r="AS313" s="484"/>
      <c r="AT313" s="856">
        <v>0.02</v>
      </c>
      <c r="AU313" s="858">
        <v>0.03</v>
      </c>
      <c r="AV313" s="554">
        <v>0.05</v>
      </c>
      <c r="AW313" s="526">
        <v>0.06</v>
      </c>
      <c r="AX313" s="848"/>
      <c r="AY313" s="776">
        <v>7.0000000000000007E-2</v>
      </c>
      <c r="AZ313" s="161"/>
      <c r="BA313" s="161"/>
      <c r="BB313" s="152"/>
      <c r="BC313" s="152"/>
      <c r="BD313" s="152"/>
      <c r="BE313" s="152"/>
      <c r="BF313" s="152"/>
      <c r="BG313" s="152"/>
      <c r="BH313" s="152"/>
      <c r="BI313" s="152"/>
      <c r="BJ313" s="152"/>
      <c r="BK313" s="152"/>
      <c r="BL313" s="152"/>
      <c r="BM313" s="152"/>
    </row>
    <row r="314" spans="1:65" s="162" customFormat="1" ht="16.5" customHeight="1">
      <c r="A314" s="498"/>
      <c r="B314" s="501"/>
      <c r="C314" s="549"/>
      <c r="D314" s="221" t="s">
        <v>162</v>
      </c>
      <c r="E314" s="207"/>
      <c r="F314" s="432">
        <v>60810</v>
      </c>
      <c r="G314" s="419" t="s">
        <v>146</v>
      </c>
      <c r="H314" s="433">
        <v>570</v>
      </c>
      <c r="I314" s="434" t="s">
        <v>147</v>
      </c>
      <c r="J314" s="742"/>
      <c r="K314" s="745"/>
      <c r="L314" s="742"/>
      <c r="M314" s="775"/>
      <c r="N314" s="430"/>
      <c r="O314" s="352"/>
      <c r="P314" s="431"/>
      <c r="Q314" s="578"/>
      <c r="R314" s="422"/>
      <c r="S314" s="350"/>
      <c r="T314" s="480"/>
      <c r="U314" s="350"/>
      <c r="V314" s="351"/>
      <c r="W314" s="505"/>
      <c r="X314" s="350"/>
      <c r="Y314" s="577"/>
      <c r="Z314" s="352"/>
      <c r="AA314" s="578"/>
      <c r="AB314" s="354"/>
      <c r="AC314" s="558"/>
      <c r="AD314" s="225" t="s">
        <v>163</v>
      </c>
      <c r="AE314" s="487"/>
      <c r="AF314" s="490"/>
      <c r="AG314" s="484"/>
      <c r="AH314" s="345" t="s">
        <v>164</v>
      </c>
      <c r="AI314" s="364">
        <v>990</v>
      </c>
      <c r="AJ314" s="365">
        <v>1080</v>
      </c>
      <c r="AK314" s="480"/>
      <c r="AL314" s="567"/>
      <c r="AM314" s="480"/>
      <c r="AN314" s="570"/>
      <c r="AO314" s="558"/>
      <c r="AP314" s="561"/>
      <c r="AQ314" s="480"/>
      <c r="AR314" s="483"/>
      <c r="AS314" s="484"/>
      <c r="AT314" s="857"/>
      <c r="AU314" s="859"/>
      <c r="AV314" s="555"/>
      <c r="AW314" s="527"/>
      <c r="AX314" s="848"/>
      <c r="AY314" s="777"/>
      <c r="AZ314" s="161"/>
      <c r="BA314" s="161"/>
      <c r="BB314" s="152"/>
      <c r="BC314" s="152"/>
      <c r="BD314" s="152"/>
      <c r="BE314" s="152"/>
      <c r="BF314" s="152"/>
      <c r="BG314" s="152"/>
      <c r="BH314" s="152"/>
      <c r="BI314" s="152"/>
      <c r="BJ314" s="152"/>
      <c r="BK314" s="152"/>
      <c r="BL314" s="152"/>
      <c r="BM314" s="152"/>
    </row>
    <row r="315" spans="1:65" s="162" customFormat="1" ht="16.5" customHeight="1">
      <c r="A315" s="498"/>
      <c r="B315" s="500" t="s">
        <v>183</v>
      </c>
      <c r="C315" s="502" t="s">
        <v>144</v>
      </c>
      <c r="D315" s="206" t="s">
        <v>145</v>
      </c>
      <c r="E315" s="207"/>
      <c r="F315" s="418">
        <v>8440</v>
      </c>
      <c r="G315" s="419" t="s">
        <v>146</v>
      </c>
      <c r="H315" s="420">
        <v>70</v>
      </c>
      <c r="I315" s="421" t="s">
        <v>147</v>
      </c>
      <c r="J315" s="742" t="s">
        <v>146</v>
      </c>
      <c r="K315" s="743">
        <v>1550</v>
      </c>
      <c r="L315" s="742" t="s">
        <v>146</v>
      </c>
      <c r="M315" s="773">
        <v>10</v>
      </c>
      <c r="N315" s="422"/>
      <c r="O315" s="423"/>
      <c r="P315" s="424"/>
      <c r="Q315" s="578"/>
      <c r="R315" s="422"/>
      <c r="S315" s="342" t="s">
        <v>184</v>
      </c>
      <c r="T315" s="480"/>
      <c r="U315" s="342" t="s">
        <v>184</v>
      </c>
      <c r="V315" s="349"/>
      <c r="W315" s="505"/>
      <c r="X315" s="342"/>
      <c r="Y315" s="577"/>
      <c r="Z315" s="352"/>
      <c r="AA315" s="578"/>
      <c r="AB315" s="354"/>
      <c r="AC315" s="558" t="s">
        <v>146</v>
      </c>
      <c r="AD315" s="213" t="s">
        <v>150</v>
      </c>
      <c r="AE315" s="485">
        <v>780</v>
      </c>
      <c r="AF315" s="488">
        <v>860</v>
      </c>
      <c r="AG315" s="484" t="s">
        <v>146</v>
      </c>
      <c r="AH315" s="341" t="s">
        <v>151</v>
      </c>
      <c r="AI315" s="360">
        <v>1540</v>
      </c>
      <c r="AJ315" s="361">
        <v>1710</v>
      </c>
      <c r="AK315" s="480" t="s">
        <v>146</v>
      </c>
      <c r="AL315" s="565">
        <v>1360</v>
      </c>
      <c r="AM315" s="480" t="s">
        <v>148</v>
      </c>
      <c r="AN315" s="568">
        <v>10</v>
      </c>
      <c r="AO315" s="558" t="s">
        <v>152</v>
      </c>
      <c r="AP315" s="559">
        <v>1290</v>
      </c>
      <c r="AQ315" s="480" t="s">
        <v>146</v>
      </c>
      <c r="AR315" s="481">
        <v>10</v>
      </c>
      <c r="AS315" s="484" t="s">
        <v>152</v>
      </c>
      <c r="AT315" s="582" t="s">
        <v>154</v>
      </c>
      <c r="AU315" s="851" t="s">
        <v>154</v>
      </c>
      <c r="AV315" s="545" t="s">
        <v>154</v>
      </c>
      <c r="AW315" s="571" t="s">
        <v>154</v>
      </c>
      <c r="AX315" s="848" t="s">
        <v>152</v>
      </c>
      <c r="AY315" s="754" t="s">
        <v>270</v>
      </c>
      <c r="AZ315" s="161"/>
      <c r="BA315" s="161"/>
      <c r="BB315" s="152"/>
      <c r="BC315" s="152"/>
      <c r="BD315" s="152"/>
      <c r="BE315" s="152"/>
      <c r="BF315" s="152"/>
      <c r="BG315" s="152"/>
      <c r="BH315" s="152"/>
      <c r="BI315" s="152"/>
      <c r="BJ315" s="152"/>
      <c r="BK315" s="152"/>
      <c r="BL315" s="152"/>
      <c r="BM315" s="152"/>
    </row>
    <row r="316" spans="1:65" s="162" customFormat="1" ht="16.5" customHeight="1">
      <c r="A316" s="498"/>
      <c r="B316" s="501"/>
      <c r="C316" s="503"/>
      <c r="D316" s="214" t="s">
        <v>155</v>
      </c>
      <c r="E316" s="207"/>
      <c r="F316" s="425">
        <v>11320</v>
      </c>
      <c r="G316" s="419" t="s">
        <v>146</v>
      </c>
      <c r="H316" s="426">
        <v>90</v>
      </c>
      <c r="I316" s="427" t="s">
        <v>147</v>
      </c>
      <c r="J316" s="742"/>
      <c r="K316" s="744"/>
      <c r="L316" s="742"/>
      <c r="M316" s="774"/>
      <c r="N316" s="422" t="s">
        <v>146</v>
      </c>
      <c r="O316" s="428">
        <v>2090</v>
      </c>
      <c r="P316" s="429">
        <v>20</v>
      </c>
      <c r="Q316" s="578"/>
      <c r="R316" s="422"/>
      <c r="S316" s="342">
        <v>164700</v>
      </c>
      <c r="T316" s="480"/>
      <c r="U316" s="343">
        <v>1640</v>
      </c>
      <c r="V316" s="340"/>
      <c r="W316" s="505"/>
      <c r="X316" s="343"/>
      <c r="Y316" s="577"/>
      <c r="Z316" s="352"/>
      <c r="AA316" s="578"/>
      <c r="AB316" s="354"/>
      <c r="AC316" s="558"/>
      <c r="AD316" s="194" t="s">
        <v>156</v>
      </c>
      <c r="AE316" s="486"/>
      <c r="AF316" s="489"/>
      <c r="AG316" s="484"/>
      <c r="AH316" s="344" t="s">
        <v>157</v>
      </c>
      <c r="AI316" s="362">
        <v>950</v>
      </c>
      <c r="AJ316" s="363">
        <v>1060</v>
      </c>
      <c r="AK316" s="480"/>
      <c r="AL316" s="566"/>
      <c r="AM316" s="480"/>
      <c r="AN316" s="569"/>
      <c r="AO316" s="558"/>
      <c r="AP316" s="560"/>
      <c r="AQ316" s="480"/>
      <c r="AR316" s="482"/>
      <c r="AS316" s="484"/>
      <c r="AT316" s="583"/>
      <c r="AU316" s="852"/>
      <c r="AV316" s="546"/>
      <c r="AW316" s="547"/>
      <c r="AX316" s="848"/>
      <c r="AY316" s="755"/>
      <c r="AZ316" s="161"/>
      <c r="BA316" s="161"/>
      <c r="BB316" s="152"/>
      <c r="BC316" s="152"/>
      <c r="BD316" s="152"/>
      <c r="BE316" s="152"/>
      <c r="BF316" s="152"/>
      <c r="BG316" s="152"/>
      <c r="BH316" s="152"/>
      <c r="BI316" s="152"/>
      <c r="BJ316" s="152"/>
      <c r="BK316" s="152"/>
      <c r="BL316" s="152"/>
      <c r="BM316" s="152"/>
    </row>
    <row r="317" spans="1:65" s="162" customFormat="1" ht="16.5" customHeight="1">
      <c r="A317" s="498"/>
      <c r="B317" s="501"/>
      <c r="C317" s="548" t="s">
        <v>158</v>
      </c>
      <c r="D317" s="214" t="s">
        <v>159</v>
      </c>
      <c r="E317" s="207"/>
      <c r="F317" s="425">
        <v>30680</v>
      </c>
      <c r="G317" s="419" t="s">
        <v>146</v>
      </c>
      <c r="H317" s="426">
        <v>270</v>
      </c>
      <c r="I317" s="427" t="s">
        <v>147</v>
      </c>
      <c r="J317" s="742"/>
      <c r="K317" s="744"/>
      <c r="L317" s="742"/>
      <c r="M317" s="774"/>
      <c r="N317" s="430"/>
      <c r="O317" s="352"/>
      <c r="P317" s="431"/>
      <c r="Q317" s="578"/>
      <c r="R317" s="422"/>
      <c r="S317" s="350"/>
      <c r="T317" s="480"/>
      <c r="U317" s="350"/>
      <c r="V317" s="351"/>
      <c r="W317" s="505"/>
      <c r="X317" s="350"/>
      <c r="Y317" s="577"/>
      <c r="Z317" s="352"/>
      <c r="AA317" s="578"/>
      <c r="AB317" s="354"/>
      <c r="AC317" s="558"/>
      <c r="AD317" s="194" t="s">
        <v>160</v>
      </c>
      <c r="AE317" s="486"/>
      <c r="AF317" s="489"/>
      <c r="AG317" s="484"/>
      <c r="AH317" s="344" t="s">
        <v>161</v>
      </c>
      <c r="AI317" s="362">
        <v>1050</v>
      </c>
      <c r="AJ317" s="363">
        <v>1160</v>
      </c>
      <c r="AK317" s="480"/>
      <c r="AL317" s="566"/>
      <c r="AM317" s="480"/>
      <c r="AN317" s="569"/>
      <c r="AO317" s="558"/>
      <c r="AP317" s="560"/>
      <c r="AQ317" s="480"/>
      <c r="AR317" s="482"/>
      <c r="AS317" s="484"/>
      <c r="AT317" s="856">
        <v>0.02</v>
      </c>
      <c r="AU317" s="858">
        <v>0.03</v>
      </c>
      <c r="AV317" s="554">
        <v>0.05</v>
      </c>
      <c r="AW317" s="526">
        <v>0.06</v>
      </c>
      <c r="AX317" s="848"/>
      <c r="AY317" s="776">
        <v>7.0000000000000007E-2</v>
      </c>
      <c r="AZ317" s="161"/>
      <c r="BA317" s="161"/>
      <c r="BB317" s="152"/>
      <c r="BC317" s="152"/>
      <c r="BD317" s="152"/>
      <c r="BE317" s="152"/>
      <c r="BF317" s="152"/>
      <c r="BG317" s="152"/>
      <c r="BH317" s="152"/>
      <c r="BI317" s="152"/>
      <c r="BJ317" s="152"/>
      <c r="BK317" s="152"/>
      <c r="BL317" s="152"/>
      <c r="BM317" s="152"/>
    </row>
    <row r="318" spans="1:65" s="162" customFormat="1" ht="16.5" customHeight="1">
      <c r="A318" s="498"/>
      <c r="B318" s="501"/>
      <c r="C318" s="549"/>
      <c r="D318" s="221" t="s">
        <v>162</v>
      </c>
      <c r="E318" s="207"/>
      <c r="F318" s="432">
        <v>60180</v>
      </c>
      <c r="G318" s="419" t="s">
        <v>146</v>
      </c>
      <c r="H318" s="433">
        <v>560</v>
      </c>
      <c r="I318" s="434" t="s">
        <v>147</v>
      </c>
      <c r="J318" s="742"/>
      <c r="K318" s="745"/>
      <c r="L318" s="742"/>
      <c r="M318" s="775"/>
      <c r="N318" s="430"/>
      <c r="O318" s="352"/>
      <c r="P318" s="431"/>
      <c r="Q318" s="578"/>
      <c r="R318" s="422"/>
      <c r="S318" s="342" t="s">
        <v>185</v>
      </c>
      <c r="T318" s="480"/>
      <c r="U318" s="342" t="s">
        <v>185</v>
      </c>
      <c r="V318" s="349"/>
      <c r="W318" s="505"/>
      <c r="X318" s="342"/>
      <c r="Y318" s="577"/>
      <c r="Z318" s="352"/>
      <c r="AA318" s="578"/>
      <c r="AB318" s="354"/>
      <c r="AC318" s="558"/>
      <c r="AD318" s="225" t="s">
        <v>163</v>
      </c>
      <c r="AE318" s="487"/>
      <c r="AF318" s="490"/>
      <c r="AG318" s="484"/>
      <c r="AH318" s="345" t="s">
        <v>164</v>
      </c>
      <c r="AI318" s="364">
        <v>1080</v>
      </c>
      <c r="AJ318" s="365">
        <v>1200</v>
      </c>
      <c r="AK318" s="480"/>
      <c r="AL318" s="567"/>
      <c r="AM318" s="480"/>
      <c r="AN318" s="570"/>
      <c r="AO318" s="558"/>
      <c r="AP318" s="561"/>
      <c r="AQ318" s="480"/>
      <c r="AR318" s="483"/>
      <c r="AS318" s="484"/>
      <c r="AT318" s="857"/>
      <c r="AU318" s="859"/>
      <c r="AV318" s="555"/>
      <c r="AW318" s="527"/>
      <c r="AX318" s="848"/>
      <c r="AY318" s="777"/>
      <c r="AZ318" s="161"/>
      <c r="BA318" s="161"/>
      <c r="BB318" s="152"/>
      <c r="BC318" s="152"/>
      <c r="BD318" s="152"/>
      <c r="BE318" s="152"/>
      <c r="BF318" s="152"/>
      <c r="BG318" s="152"/>
      <c r="BH318" s="152"/>
      <c r="BI318" s="152"/>
      <c r="BJ318" s="152"/>
      <c r="BK318" s="152"/>
      <c r="BL318" s="152"/>
      <c r="BM318" s="152"/>
    </row>
    <row r="319" spans="1:65" s="162" customFormat="1" ht="16.5" customHeight="1">
      <c r="A319" s="498"/>
      <c r="B319" s="500" t="s">
        <v>186</v>
      </c>
      <c r="C319" s="502" t="s">
        <v>144</v>
      </c>
      <c r="D319" s="206" t="s">
        <v>145</v>
      </c>
      <c r="E319" s="207"/>
      <c r="F319" s="418">
        <v>8110</v>
      </c>
      <c r="G319" s="419" t="s">
        <v>146</v>
      </c>
      <c r="H319" s="420">
        <v>70</v>
      </c>
      <c r="I319" s="421" t="s">
        <v>147</v>
      </c>
      <c r="J319" s="742" t="s">
        <v>146</v>
      </c>
      <c r="K319" s="743">
        <v>1420</v>
      </c>
      <c r="L319" s="742" t="s">
        <v>146</v>
      </c>
      <c r="M319" s="773">
        <v>10</v>
      </c>
      <c r="N319" s="422"/>
      <c r="O319" s="423"/>
      <c r="P319" s="424"/>
      <c r="Q319" s="578"/>
      <c r="R319" s="422"/>
      <c r="S319" s="342">
        <v>176820</v>
      </c>
      <c r="T319" s="480"/>
      <c r="U319" s="343">
        <v>1770</v>
      </c>
      <c r="V319" s="340"/>
      <c r="W319" s="505"/>
      <c r="X319" s="343"/>
      <c r="Y319" s="577"/>
      <c r="Z319" s="352"/>
      <c r="AA319" s="578"/>
      <c r="AB319" s="354"/>
      <c r="AC319" s="558" t="s">
        <v>146</v>
      </c>
      <c r="AD319" s="213" t="s">
        <v>150</v>
      </c>
      <c r="AE319" s="485">
        <v>710</v>
      </c>
      <c r="AF319" s="488">
        <v>780</v>
      </c>
      <c r="AG319" s="484" t="s">
        <v>146</v>
      </c>
      <c r="AH319" s="341" t="s">
        <v>151</v>
      </c>
      <c r="AI319" s="360">
        <v>1390</v>
      </c>
      <c r="AJ319" s="361">
        <v>1560</v>
      </c>
      <c r="AK319" s="480" t="s">
        <v>146</v>
      </c>
      <c r="AL319" s="565">
        <v>1240</v>
      </c>
      <c r="AM319" s="480" t="s">
        <v>148</v>
      </c>
      <c r="AN319" s="568">
        <v>10</v>
      </c>
      <c r="AO319" s="558" t="s">
        <v>152</v>
      </c>
      <c r="AP319" s="559">
        <v>1180</v>
      </c>
      <c r="AQ319" s="480" t="s">
        <v>146</v>
      </c>
      <c r="AR319" s="481">
        <v>10</v>
      </c>
      <c r="AS319" s="484" t="s">
        <v>152</v>
      </c>
      <c r="AT319" s="582" t="s">
        <v>154</v>
      </c>
      <c r="AU319" s="851" t="s">
        <v>154</v>
      </c>
      <c r="AV319" s="545" t="s">
        <v>154</v>
      </c>
      <c r="AW319" s="571" t="s">
        <v>154</v>
      </c>
      <c r="AX319" s="848" t="s">
        <v>152</v>
      </c>
      <c r="AY319" s="754" t="s">
        <v>270</v>
      </c>
      <c r="AZ319" s="161"/>
      <c r="BA319" s="161"/>
      <c r="BB319" s="152"/>
      <c r="BC319" s="152"/>
      <c r="BD319" s="152"/>
      <c r="BE319" s="152"/>
      <c r="BF319" s="152"/>
      <c r="BG319" s="152"/>
      <c r="BH319" s="152"/>
      <c r="BI319" s="152"/>
      <c r="BJ319" s="152"/>
      <c r="BK319" s="152"/>
      <c r="BL319" s="152"/>
      <c r="BM319" s="152"/>
    </row>
    <row r="320" spans="1:65" s="162" customFormat="1" ht="16.5" customHeight="1">
      <c r="A320" s="498"/>
      <c r="B320" s="501"/>
      <c r="C320" s="503"/>
      <c r="D320" s="214" t="s">
        <v>155</v>
      </c>
      <c r="E320" s="207"/>
      <c r="F320" s="425">
        <v>10950</v>
      </c>
      <c r="G320" s="419" t="s">
        <v>146</v>
      </c>
      <c r="H320" s="426">
        <v>90</v>
      </c>
      <c r="I320" s="427" t="s">
        <v>147</v>
      </c>
      <c r="J320" s="742"/>
      <c r="K320" s="744"/>
      <c r="L320" s="742"/>
      <c r="M320" s="774"/>
      <c r="N320" s="422" t="s">
        <v>146</v>
      </c>
      <c r="O320" s="428">
        <v>2090</v>
      </c>
      <c r="P320" s="429">
        <v>20</v>
      </c>
      <c r="Q320" s="578"/>
      <c r="R320" s="422"/>
      <c r="S320" s="350"/>
      <c r="T320" s="480"/>
      <c r="U320" s="350"/>
      <c r="V320" s="351"/>
      <c r="W320" s="505"/>
      <c r="X320" s="350"/>
      <c r="Y320" s="577"/>
      <c r="Z320" s="352"/>
      <c r="AA320" s="578"/>
      <c r="AB320" s="354"/>
      <c r="AC320" s="558"/>
      <c r="AD320" s="194" t="s">
        <v>156</v>
      </c>
      <c r="AE320" s="486"/>
      <c r="AF320" s="489"/>
      <c r="AG320" s="484"/>
      <c r="AH320" s="344" t="s">
        <v>157</v>
      </c>
      <c r="AI320" s="362">
        <v>860</v>
      </c>
      <c r="AJ320" s="363">
        <v>970</v>
      </c>
      <c r="AK320" s="480"/>
      <c r="AL320" s="566"/>
      <c r="AM320" s="480"/>
      <c r="AN320" s="569"/>
      <c r="AO320" s="558"/>
      <c r="AP320" s="560"/>
      <c r="AQ320" s="480"/>
      <c r="AR320" s="482"/>
      <c r="AS320" s="484"/>
      <c r="AT320" s="583"/>
      <c r="AU320" s="852"/>
      <c r="AV320" s="546"/>
      <c r="AW320" s="547"/>
      <c r="AX320" s="848"/>
      <c r="AY320" s="755"/>
      <c r="AZ320" s="161"/>
      <c r="BA320" s="161"/>
      <c r="BB320" s="152"/>
      <c r="BC320" s="152"/>
      <c r="BD320" s="152"/>
      <c r="BE320" s="152"/>
      <c r="BF320" s="152"/>
      <c r="BG320" s="152"/>
      <c r="BH320" s="152"/>
      <c r="BI320" s="152"/>
      <c r="BJ320" s="152"/>
      <c r="BK320" s="152"/>
      <c r="BL320" s="152"/>
      <c r="BM320" s="152"/>
    </row>
    <row r="321" spans="1:65" s="162" customFormat="1" ht="16.5" customHeight="1">
      <c r="A321" s="498"/>
      <c r="B321" s="501"/>
      <c r="C321" s="548" t="s">
        <v>158</v>
      </c>
      <c r="D321" s="214" t="s">
        <v>159</v>
      </c>
      <c r="E321" s="207"/>
      <c r="F321" s="425">
        <v>30220</v>
      </c>
      <c r="G321" s="419" t="s">
        <v>146</v>
      </c>
      <c r="H321" s="426">
        <v>270</v>
      </c>
      <c r="I321" s="427" t="s">
        <v>147</v>
      </c>
      <c r="J321" s="742"/>
      <c r="K321" s="744"/>
      <c r="L321" s="742"/>
      <c r="M321" s="774"/>
      <c r="N321" s="430"/>
      <c r="O321" s="352"/>
      <c r="P321" s="431"/>
      <c r="Q321" s="578"/>
      <c r="R321" s="422"/>
      <c r="S321" s="342" t="s">
        <v>187</v>
      </c>
      <c r="T321" s="480"/>
      <c r="U321" s="342" t="s">
        <v>187</v>
      </c>
      <c r="V321" s="349"/>
      <c r="W321" s="505"/>
      <c r="X321" s="342"/>
      <c r="Y321" s="577"/>
      <c r="Z321" s="352"/>
      <c r="AA321" s="578"/>
      <c r="AB321" s="354"/>
      <c r="AC321" s="558"/>
      <c r="AD321" s="194" t="s">
        <v>160</v>
      </c>
      <c r="AE321" s="486"/>
      <c r="AF321" s="489"/>
      <c r="AG321" s="484"/>
      <c r="AH321" s="344" t="s">
        <v>161</v>
      </c>
      <c r="AI321" s="362">
        <v>940</v>
      </c>
      <c r="AJ321" s="363">
        <v>1050</v>
      </c>
      <c r="AK321" s="480"/>
      <c r="AL321" s="566"/>
      <c r="AM321" s="480"/>
      <c r="AN321" s="569"/>
      <c r="AO321" s="558"/>
      <c r="AP321" s="560"/>
      <c r="AQ321" s="480"/>
      <c r="AR321" s="482"/>
      <c r="AS321" s="484"/>
      <c r="AT321" s="856">
        <v>0.02</v>
      </c>
      <c r="AU321" s="858">
        <v>0.03</v>
      </c>
      <c r="AV321" s="554">
        <v>0.05</v>
      </c>
      <c r="AW321" s="526">
        <v>0.06</v>
      </c>
      <c r="AX321" s="848"/>
      <c r="AY321" s="776">
        <v>7.0000000000000007E-2</v>
      </c>
      <c r="AZ321" s="161"/>
      <c r="BA321" s="161"/>
      <c r="BB321" s="152"/>
      <c r="BC321" s="152"/>
      <c r="BD321" s="152"/>
      <c r="BE321" s="152"/>
      <c r="BF321" s="152"/>
      <c r="BG321" s="152"/>
      <c r="BH321" s="152"/>
      <c r="BI321" s="152"/>
      <c r="BJ321" s="152"/>
      <c r="BK321" s="152"/>
      <c r="BL321" s="152"/>
      <c r="BM321" s="152"/>
    </row>
    <row r="322" spans="1:65" s="162" customFormat="1" ht="16.5" customHeight="1">
      <c r="A322" s="498"/>
      <c r="B322" s="501"/>
      <c r="C322" s="549"/>
      <c r="D322" s="221" t="s">
        <v>162</v>
      </c>
      <c r="E322" s="207"/>
      <c r="F322" s="432">
        <v>59650</v>
      </c>
      <c r="G322" s="419" t="s">
        <v>146</v>
      </c>
      <c r="H322" s="433">
        <v>560</v>
      </c>
      <c r="I322" s="434" t="s">
        <v>147</v>
      </c>
      <c r="J322" s="742"/>
      <c r="K322" s="745"/>
      <c r="L322" s="742"/>
      <c r="M322" s="775"/>
      <c r="N322" s="430"/>
      <c r="O322" s="352"/>
      <c r="P322" s="431"/>
      <c r="Q322" s="578"/>
      <c r="R322" s="422"/>
      <c r="S322" s="342">
        <v>188940</v>
      </c>
      <c r="T322" s="480"/>
      <c r="U322" s="343">
        <v>1890</v>
      </c>
      <c r="V322" s="340"/>
      <c r="W322" s="505"/>
      <c r="X322" s="343"/>
      <c r="Y322" s="577"/>
      <c r="Z322" s="352"/>
      <c r="AA322" s="578"/>
      <c r="AB322" s="354"/>
      <c r="AC322" s="558"/>
      <c r="AD322" s="225" t="s">
        <v>163</v>
      </c>
      <c r="AE322" s="487"/>
      <c r="AF322" s="490"/>
      <c r="AG322" s="484"/>
      <c r="AH322" s="345" t="s">
        <v>164</v>
      </c>
      <c r="AI322" s="364">
        <v>990</v>
      </c>
      <c r="AJ322" s="365">
        <v>1080</v>
      </c>
      <c r="AK322" s="480"/>
      <c r="AL322" s="567"/>
      <c r="AM322" s="480"/>
      <c r="AN322" s="570"/>
      <c r="AO322" s="558"/>
      <c r="AP322" s="561"/>
      <c r="AQ322" s="480"/>
      <c r="AR322" s="483"/>
      <c r="AS322" s="484"/>
      <c r="AT322" s="857"/>
      <c r="AU322" s="859"/>
      <c r="AV322" s="555"/>
      <c r="AW322" s="527"/>
      <c r="AX322" s="848"/>
      <c r="AY322" s="777"/>
      <c r="AZ322" s="161"/>
      <c r="BA322" s="161"/>
      <c r="BB322" s="152"/>
      <c r="BC322" s="152"/>
      <c r="BD322" s="152"/>
      <c r="BE322" s="152"/>
      <c r="BF322" s="152"/>
      <c r="BG322" s="152"/>
      <c r="BH322" s="152"/>
      <c r="BI322" s="152"/>
      <c r="BJ322" s="152"/>
      <c r="BK322" s="152"/>
      <c r="BL322" s="152"/>
      <c r="BM322" s="152"/>
    </row>
    <row r="323" spans="1:65" s="162" customFormat="1" ht="16.5" customHeight="1">
      <c r="A323" s="498"/>
      <c r="B323" s="500" t="s">
        <v>188</v>
      </c>
      <c r="C323" s="502" t="s">
        <v>144</v>
      </c>
      <c r="D323" s="206" t="s">
        <v>145</v>
      </c>
      <c r="E323" s="207"/>
      <c r="F323" s="418">
        <v>7840</v>
      </c>
      <c r="G323" s="419" t="s">
        <v>146</v>
      </c>
      <c r="H323" s="420">
        <v>60</v>
      </c>
      <c r="I323" s="421" t="s">
        <v>147</v>
      </c>
      <c r="J323" s="742" t="s">
        <v>146</v>
      </c>
      <c r="K323" s="743">
        <v>1310</v>
      </c>
      <c r="L323" s="742" t="s">
        <v>146</v>
      </c>
      <c r="M323" s="773">
        <v>10</v>
      </c>
      <c r="N323" s="422"/>
      <c r="O323" s="423"/>
      <c r="P323" s="424"/>
      <c r="Q323" s="578"/>
      <c r="R323" s="422"/>
      <c r="S323" s="350"/>
      <c r="T323" s="480"/>
      <c r="U323" s="350"/>
      <c r="V323" s="351"/>
      <c r="W323" s="505"/>
      <c r="X323" s="350"/>
      <c r="Y323" s="577"/>
      <c r="Z323" s="352"/>
      <c r="AA323" s="578"/>
      <c r="AB323" s="354"/>
      <c r="AC323" s="558" t="s">
        <v>146</v>
      </c>
      <c r="AD323" s="213" t="s">
        <v>150</v>
      </c>
      <c r="AE323" s="485">
        <v>660</v>
      </c>
      <c r="AF323" s="488">
        <v>730</v>
      </c>
      <c r="AG323" s="484" t="s">
        <v>146</v>
      </c>
      <c r="AH323" s="341" t="s">
        <v>151</v>
      </c>
      <c r="AI323" s="360">
        <v>1290</v>
      </c>
      <c r="AJ323" s="361">
        <v>1440</v>
      </c>
      <c r="AK323" s="480" t="s">
        <v>146</v>
      </c>
      <c r="AL323" s="565">
        <v>1140</v>
      </c>
      <c r="AM323" s="480" t="s">
        <v>148</v>
      </c>
      <c r="AN323" s="568">
        <v>10</v>
      </c>
      <c r="AO323" s="558" t="s">
        <v>152</v>
      </c>
      <c r="AP323" s="559">
        <v>1090</v>
      </c>
      <c r="AQ323" s="480" t="s">
        <v>146</v>
      </c>
      <c r="AR323" s="481">
        <v>10</v>
      </c>
      <c r="AS323" s="484" t="s">
        <v>152</v>
      </c>
      <c r="AT323" s="582" t="s">
        <v>154</v>
      </c>
      <c r="AU323" s="851" t="s">
        <v>154</v>
      </c>
      <c r="AV323" s="545" t="s">
        <v>154</v>
      </c>
      <c r="AW323" s="571" t="s">
        <v>154</v>
      </c>
      <c r="AX323" s="848" t="s">
        <v>152</v>
      </c>
      <c r="AY323" s="754" t="s">
        <v>270</v>
      </c>
      <c r="AZ323" s="161"/>
      <c r="BA323" s="161"/>
      <c r="BB323" s="152"/>
      <c r="BC323" s="152"/>
      <c r="BD323" s="152"/>
      <c r="BE323" s="152"/>
      <c r="BF323" s="152"/>
      <c r="BG323" s="152"/>
      <c r="BH323" s="152"/>
      <c r="BI323" s="152"/>
      <c r="BJ323" s="152"/>
      <c r="BK323" s="152"/>
      <c r="BL323" s="152"/>
      <c r="BM323" s="152"/>
    </row>
    <row r="324" spans="1:65" s="162" customFormat="1" ht="16.5" customHeight="1">
      <c r="A324" s="498"/>
      <c r="B324" s="501"/>
      <c r="C324" s="503"/>
      <c r="D324" s="214" t="s">
        <v>155</v>
      </c>
      <c r="E324" s="207"/>
      <c r="F324" s="425">
        <v>10640</v>
      </c>
      <c r="G324" s="419" t="s">
        <v>146</v>
      </c>
      <c r="H324" s="426">
        <v>90</v>
      </c>
      <c r="I324" s="427" t="s">
        <v>147</v>
      </c>
      <c r="J324" s="742"/>
      <c r="K324" s="744"/>
      <c r="L324" s="742"/>
      <c r="M324" s="774"/>
      <c r="N324" s="422" t="s">
        <v>146</v>
      </c>
      <c r="O324" s="428">
        <v>2090</v>
      </c>
      <c r="P324" s="429">
        <v>20</v>
      </c>
      <c r="Q324" s="578"/>
      <c r="R324" s="422"/>
      <c r="S324" s="342" t="s">
        <v>189</v>
      </c>
      <c r="T324" s="480"/>
      <c r="U324" s="342" t="s">
        <v>189</v>
      </c>
      <c r="V324" s="349"/>
      <c r="W324" s="505"/>
      <c r="X324" s="342"/>
      <c r="Y324" s="577"/>
      <c r="Z324" s="352"/>
      <c r="AA324" s="578"/>
      <c r="AB324" s="354"/>
      <c r="AC324" s="558"/>
      <c r="AD324" s="194" t="s">
        <v>156</v>
      </c>
      <c r="AE324" s="486"/>
      <c r="AF324" s="489"/>
      <c r="AG324" s="484"/>
      <c r="AH324" s="344" t="s">
        <v>157</v>
      </c>
      <c r="AI324" s="362">
        <v>800</v>
      </c>
      <c r="AJ324" s="363">
        <v>890</v>
      </c>
      <c r="AK324" s="480"/>
      <c r="AL324" s="566"/>
      <c r="AM324" s="480"/>
      <c r="AN324" s="569"/>
      <c r="AO324" s="558"/>
      <c r="AP324" s="560"/>
      <c r="AQ324" s="480"/>
      <c r="AR324" s="482"/>
      <c r="AS324" s="484"/>
      <c r="AT324" s="583"/>
      <c r="AU324" s="852"/>
      <c r="AV324" s="546"/>
      <c r="AW324" s="547"/>
      <c r="AX324" s="848"/>
      <c r="AY324" s="755"/>
      <c r="AZ324" s="161"/>
      <c r="BA324" s="161"/>
      <c r="BB324" s="152"/>
      <c r="BC324" s="152"/>
      <c r="BD324" s="152"/>
      <c r="BE324" s="152"/>
      <c r="BF324" s="152"/>
      <c r="BG324" s="152"/>
      <c r="BH324" s="152"/>
      <c r="BI324" s="152"/>
      <c r="BJ324" s="152"/>
      <c r="BK324" s="152"/>
      <c r="BL324" s="152"/>
      <c r="BM324" s="152"/>
    </row>
    <row r="325" spans="1:65" s="162" customFormat="1" ht="16.5" customHeight="1">
      <c r="A325" s="498"/>
      <c r="B325" s="501"/>
      <c r="C325" s="548" t="s">
        <v>158</v>
      </c>
      <c r="D325" s="214" t="s">
        <v>159</v>
      </c>
      <c r="E325" s="207"/>
      <c r="F325" s="425">
        <v>29830</v>
      </c>
      <c r="G325" s="419" t="s">
        <v>146</v>
      </c>
      <c r="H325" s="426">
        <v>260</v>
      </c>
      <c r="I325" s="427" t="s">
        <v>147</v>
      </c>
      <c r="J325" s="742"/>
      <c r="K325" s="744"/>
      <c r="L325" s="742"/>
      <c r="M325" s="774"/>
      <c r="N325" s="430"/>
      <c r="O325" s="352"/>
      <c r="P325" s="431"/>
      <c r="Q325" s="578"/>
      <c r="R325" s="422"/>
      <c r="S325" s="342">
        <v>201070</v>
      </c>
      <c r="T325" s="480"/>
      <c r="U325" s="343">
        <v>2010</v>
      </c>
      <c r="V325" s="340"/>
      <c r="W325" s="505"/>
      <c r="X325" s="343"/>
      <c r="Y325" s="577"/>
      <c r="Z325" s="352"/>
      <c r="AA325" s="578"/>
      <c r="AB325" s="354"/>
      <c r="AC325" s="558"/>
      <c r="AD325" s="194" t="s">
        <v>160</v>
      </c>
      <c r="AE325" s="486"/>
      <c r="AF325" s="489"/>
      <c r="AG325" s="484"/>
      <c r="AH325" s="344" t="s">
        <v>161</v>
      </c>
      <c r="AI325" s="362">
        <v>870</v>
      </c>
      <c r="AJ325" s="363">
        <v>980</v>
      </c>
      <c r="AK325" s="480"/>
      <c r="AL325" s="566"/>
      <c r="AM325" s="480"/>
      <c r="AN325" s="569"/>
      <c r="AO325" s="558"/>
      <c r="AP325" s="560"/>
      <c r="AQ325" s="480"/>
      <c r="AR325" s="482"/>
      <c r="AS325" s="484"/>
      <c r="AT325" s="856">
        <v>0.02</v>
      </c>
      <c r="AU325" s="858">
        <v>0.03</v>
      </c>
      <c r="AV325" s="554">
        <v>0.05</v>
      </c>
      <c r="AW325" s="526">
        <v>0.06</v>
      </c>
      <c r="AX325" s="848"/>
      <c r="AY325" s="776">
        <v>7.0000000000000007E-2</v>
      </c>
      <c r="AZ325" s="161"/>
      <c r="BA325" s="161"/>
      <c r="BB325" s="152"/>
      <c r="BC325" s="152"/>
      <c r="BD325" s="152"/>
      <c r="BE325" s="152"/>
      <c r="BF325" s="152"/>
      <c r="BG325" s="152"/>
      <c r="BH325" s="152"/>
      <c r="BI325" s="152"/>
      <c r="BJ325" s="152"/>
      <c r="BK325" s="152"/>
      <c r="BL325" s="152"/>
      <c r="BM325" s="152"/>
    </row>
    <row r="326" spans="1:65" s="162" customFormat="1" ht="16.5" customHeight="1">
      <c r="A326" s="498"/>
      <c r="B326" s="501"/>
      <c r="C326" s="549"/>
      <c r="D326" s="221" t="s">
        <v>162</v>
      </c>
      <c r="E326" s="207"/>
      <c r="F326" s="432">
        <v>59200</v>
      </c>
      <c r="G326" s="419" t="s">
        <v>146</v>
      </c>
      <c r="H326" s="433">
        <v>550</v>
      </c>
      <c r="I326" s="434" t="s">
        <v>147</v>
      </c>
      <c r="J326" s="742"/>
      <c r="K326" s="745"/>
      <c r="L326" s="742"/>
      <c r="M326" s="775"/>
      <c r="N326" s="430"/>
      <c r="O326" s="352"/>
      <c r="P326" s="431"/>
      <c r="Q326" s="578"/>
      <c r="R326" s="422"/>
      <c r="S326" s="350"/>
      <c r="T326" s="480"/>
      <c r="U326" s="350"/>
      <c r="V326" s="351"/>
      <c r="W326" s="505"/>
      <c r="X326" s="350"/>
      <c r="Y326" s="577"/>
      <c r="Z326" s="352"/>
      <c r="AA326" s="578"/>
      <c r="AB326" s="354"/>
      <c r="AC326" s="558"/>
      <c r="AD326" s="225" t="s">
        <v>163</v>
      </c>
      <c r="AE326" s="487"/>
      <c r="AF326" s="490"/>
      <c r="AG326" s="484"/>
      <c r="AH326" s="345" t="s">
        <v>164</v>
      </c>
      <c r="AI326" s="364">
        <v>910</v>
      </c>
      <c r="AJ326" s="365">
        <v>990</v>
      </c>
      <c r="AK326" s="480"/>
      <c r="AL326" s="567"/>
      <c r="AM326" s="480"/>
      <c r="AN326" s="570"/>
      <c r="AO326" s="558"/>
      <c r="AP326" s="561"/>
      <c r="AQ326" s="480"/>
      <c r="AR326" s="483"/>
      <c r="AS326" s="484"/>
      <c r="AT326" s="857"/>
      <c r="AU326" s="859"/>
      <c r="AV326" s="555"/>
      <c r="AW326" s="527"/>
      <c r="AX326" s="848"/>
      <c r="AY326" s="777"/>
      <c r="AZ326" s="161"/>
      <c r="BA326" s="161"/>
      <c r="BB326" s="152"/>
      <c r="BC326" s="152"/>
      <c r="BD326" s="152"/>
      <c r="BE326" s="152"/>
      <c r="BF326" s="152"/>
      <c r="BG326" s="152"/>
      <c r="BH326" s="152"/>
      <c r="BI326" s="152"/>
      <c r="BJ326" s="152"/>
      <c r="BK326" s="152"/>
      <c r="BL326" s="152"/>
      <c r="BM326" s="152"/>
    </row>
    <row r="327" spans="1:65" s="162" customFormat="1" ht="16.5" customHeight="1">
      <c r="A327" s="498"/>
      <c r="B327" s="500" t="s">
        <v>190</v>
      </c>
      <c r="C327" s="502" t="s">
        <v>144</v>
      </c>
      <c r="D327" s="206" t="s">
        <v>145</v>
      </c>
      <c r="E327" s="207"/>
      <c r="F327" s="418">
        <v>7610</v>
      </c>
      <c r="G327" s="419" t="s">
        <v>146</v>
      </c>
      <c r="H327" s="420">
        <v>60</v>
      </c>
      <c r="I327" s="421" t="s">
        <v>147</v>
      </c>
      <c r="J327" s="742" t="s">
        <v>146</v>
      </c>
      <c r="K327" s="743">
        <v>1220</v>
      </c>
      <c r="L327" s="742" t="s">
        <v>146</v>
      </c>
      <c r="M327" s="773">
        <v>10</v>
      </c>
      <c r="N327" s="422"/>
      <c r="O327" s="423"/>
      <c r="P327" s="424"/>
      <c r="Q327" s="578"/>
      <c r="R327" s="422"/>
      <c r="S327" s="342" t="s">
        <v>191</v>
      </c>
      <c r="T327" s="480"/>
      <c r="U327" s="342" t="s">
        <v>191</v>
      </c>
      <c r="V327" s="349"/>
      <c r="W327" s="505"/>
      <c r="X327" s="342"/>
      <c r="Y327" s="577"/>
      <c r="Z327" s="352"/>
      <c r="AA327" s="578"/>
      <c r="AB327" s="354"/>
      <c r="AC327" s="558" t="s">
        <v>146</v>
      </c>
      <c r="AD327" s="213" t="s">
        <v>150</v>
      </c>
      <c r="AE327" s="485">
        <v>710</v>
      </c>
      <c r="AF327" s="488">
        <v>780</v>
      </c>
      <c r="AG327" s="484" t="s">
        <v>146</v>
      </c>
      <c r="AH327" s="341" t="s">
        <v>151</v>
      </c>
      <c r="AI327" s="360">
        <v>1390</v>
      </c>
      <c r="AJ327" s="361">
        <v>1560</v>
      </c>
      <c r="AK327" s="480" t="s">
        <v>146</v>
      </c>
      <c r="AL327" s="565">
        <v>1060</v>
      </c>
      <c r="AM327" s="480" t="s">
        <v>148</v>
      </c>
      <c r="AN327" s="568">
        <v>10</v>
      </c>
      <c r="AO327" s="558" t="s">
        <v>152</v>
      </c>
      <c r="AP327" s="559">
        <v>1010</v>
      </c>
      <c r="AQ327" s="480" t="s">
        <v>146</v>
      </c>
      <c r="AR327" s="481">
        <v>10</v>
      </c>
      <c r="AS327" s="484" t="s">
        <v>152</v>
      </c>
      <c r="AT327" s="582" t="s">
        <v>154</v>
      </c>
      <c r="AU327" s="851" t="s">
        <v>154</v>
      </c>
      <c r="AV327" s="545" t="s">
        <v>154</v>
      </c>
      <c r="AW327" s="571" t="s">
        <v>154</v>
      </c>
      <c r="AX327" s="848" t="s">
        <v>152</v>
      </c>
      <c r="AY327" s="754" t="s">
        <v>270</v>
      </c>
      <c r="AZ327" s="161"/>
      <c r="BA327" s="161"/>
      <c r="BB327" s="152"/>
      <c r="BC327" s="152"/>
      <c r="BD327" s="152"/>
      <c r="BE327" s="152"/>
      <c r="BF327" s="152"/>
      <c r="BG327" s="152"/>
      <c r="BH327" s="152"/>
      <c r="BI327" s="152"/>
      <c r="BJ327" s="152"/>
      <c r="BK327" s="152"/>
      <c r="BL327" s="152"/>
      <c r="BM327" s="152"/>
    </row>
    <row r="328" spans="1:65" s="162" customFormat="1" ht="16.5" customHeight="1">
      <c r="A328" s="498"/>
      <c r="B328" s="501"/>
      <c r="C328" s="503"/>
      <c r="D328" s="214" t="s">
        <v>155</v>
      </c>
      <c r="E328" s="207"/>
      <c r="F328" s="425">
        <v>10380</v>
      </c>
      <c r="G328" s="419" t="s">
        <v>146</v>
      </c>
      <c r="H328" s="426">
        <v>90</v>
      </c>
      <c r="I328" s="427" t="s">
        <v>147</v>
      </c>
      <c r="J328" s="742"/>
      <c r="K328" s="744"/>
      <c r="L328" s="742"/>
      <c r="M328" s="774"/>
      <c r="N328" s="422" t="s">
        <v>146</v>
      </c>
      <c r="O328" s="428">
        <v>2090</v>
      </c>
      <c r="P328" s="429">
        <v>20</v>
      </c>
      <c r="Q328" s="578"/>
      <c r="R328" s="422"/>
      <c r="S328" s="342">
        <v>213190</v>
      </c>
      <c r="T328" s="480"/>
      <c r="U328" s="343">
        <v>2130</v>
      </c>
      <c r="V328" s="340"/>
      <c r="W328" s="505"/>
      <c r="X328" s="343"/>
      <c r="Y328" s="577"/>
      <c r="Z328" s="352"/>
      <c r="AA328" s="578"/>
      <c r="AB328" s="354"/>
      <c r="AC328" s="558"/>
      <c r="AD328" s="194" t="s">
        <v>156</v>
      </c>
      <c r="AE328" s="486"/>
      <c r="AF328" s="489"/>
      <c r="AG328" s="484"/>
      <c r="AH328" s="344" t="s">
        <v>157</v>
      </c>
      <c r="AI328" s="362">
        <v>860</v>
      </c>
      <c r="AJ328" s="363">
        <v>970</v>
      </c>
      <c r="AK328" s="480"/>
      <c r="AL328" s="566"/>
      <c r="AM328" s="480"/>
      <c r="AN328" s="569"/>
      <c r="AO328" s="558"/>
      <c r="AP328" s="560"/>
      <c r="AQ328" s="480"/>
      <c r="AR328" s="482"/>
      <c r="AS328" s="484"/>
      <c r="AT328" s="583"/>
      <c r="AU328" s="852"/>
      <c r="AV328" s="546"/>
      <c r="AW328" s="547"/>
      <c r="AX328" s="848"/>
      <c r="AY328" s="755"/>
      <c r="AZ328" s="161"/>
      <c r="BA328" s="161"/>
      <c r="BB328" s="152"/>
      <c r="BC328" s="152"/>
      <c r="BD328" s="152"/>
      <c r="BE328" s="152"/>
      <c r="BF328" s="152"/>
      <c r="BG328" s="152"/>
      <c r="BH328" s="152"/>
      <c r="BI328" s="152"/>
      <c r="BJ328" s="152"/>
      <c r="BK328" s="152"/>
      <c r="BL328" s="152"/>
      <c r="BM328" s="152"/>
    </row>
    <row r="329" spans="1:65" s="162" customFormat="1" ht="16.5" customHeight="1">
      <c r="A329" s="498"/>
      <c r="B329" s="501"/>
      <c r="C329" s="548" t="s">
        <v>158</v>
      </c>
      <c r="D329" s="214" t="s">
        <v>159</v>
      </c>
      <c r="E329" s="207"/>
      <c r="F329" s="425">
        <v>29500</v>
      </c>
      <c r="G329" s="419" t="s">
        <v>146</v>
      </c>
      <c r="H329" s="426">
        <v>260</v>
      </c>
      <c r="I329" s="427" t="s">
        <v>147</v>
      </c>
      <c r="J329" s="742"/>
      <c r="K329" s="744"/>
      <c r="L329" s="742"/>
      <c r="M329" s="774"/>
      <c r="N329" s="430"/>
      <c r="O329" s="352"/>
      <c r="P329" s="431"/>
      <c r="Q329" s="578"/>
      <c r="R329" s="422"/>
      <c r="S329" s="350"/>
      <c r="T329" s="480"/>
      <c r="U329" s="350"/>
      <c r="V329" s="351"/>
      <c r="W329" s="505"/>
      <c r="X329" s="350"/>
      <c r="Y329" s="577"/>
      <c r="Z329" s="352"/>
      <c r="AA329" s="578"/>
      <c r="AB329" s="354"/>
      <c r="AC329" s="558"/>
      <c r="AD329" s="194" t="s">
        <v>160</v>
      </c>
      <c r="AE329" s="486"/>
      <c r="AF329" s="489"/>
      <c r="AG329" s="484"/>
      <c r="AH329" s="344" t="s">
        <v>161</v>
      </c>
      <c r="AI329" s="362">
        <v>940</v>
      </c>
      <c r="AJ329" s="363">
        <v>1050</v>
      </c>
      <c r="AK329" s="480"/>
      <c r="AL329" s="566"/>
      <c r="AM329" s="480"/>
      <c r="AN329" s="569"/>
      <c r="AO329" s="558"/>
      <c r="AP329" s="560"/>
      <c r="AQ329" s="480"/>
      <c r="AR329" s="482"/>
      <c r="AS329" s="484"/>
      <c r="AT329" s="856">
        <v>0.02</v>
      </c>
      <c r="AU329" s="858">
        <v>0.03</v>
      </c>
      <c r="AV329" s="554">
        <v>0.05</v>
      </c>
      <c r="AW329" s="526">
        <v>0.06</v>
      </c>
      <c r="AX329" s="848"/>
      <c r="AY329" s="776">
        <v>7.0000000000000007E-2</v>
      </c>
      <c r="AZ329" s="161"/>
      <c r="BA329" s="161"/>
      <c r="BB329" s="152"/>
      <c r="BC329" s="152"/>
      <c r="BD329" s="152"/>
      <c r="BE329" s="152"/>
      <c r="BF329" s="152"/>
      <c r="BG329" s="152"/>
      <c r="BH329" s="152"/>
      <c r="BI329" s="152"/>
      <c r="BJ329" s="152"/>
      <c r="BK329" s="152"/>
      <c r="BL329" s="152"/>
      <c r="BM329" s="152"/>
    </row>
    <row r="330" spans="1:65" s="162" customFormat="1" ht="16.5" customHeight="1">
      <c r="A330" s="498"/>
      <c r="B330" s="501"/>
      <c r="C330" s="549"/>
      <c r="D330" s="221" t="s">
        <v>162</v>
      </c>
      <c r="E330" s="207"/>
      <c r="F330" s="432">
        <v>58830</v>
      </c>
      <c r="G330" s="419" t="s">
        <v>146</v>
      </c>
      <c r="H330" s="433">
        <v>550</v>
      </c>
      <c r="I330" s="434" t="s">
        <v>147</v>
      </c>
      <c r="J330" s="742"/>
      <c r="K330" s="745"/>
      <c r="L330" s="742"/>
      <c r="M330" s="775"/>
      <c r="N330" s="430"/>
      <c r="O330" s="352"/>
      <c r="P330" s="431"/>
      <c r="Q330" s="578"/>
      <c r="R330" s="422"/>
      <c r="S330" s="342" t="s">
        <v>192</v>
      </c>
      <c r="T330" s="480"/>
      <c r="U330" s="342" t="s">
        <v>192</v>
      </c>
      <c r="V330" s="349"/>
      <c r="W330" s="505"/>
      <c r="X330" s="342"/>
      <c r="Y330" s="577"/>
      <c r="Z330" s="352"/>
      <c r="AA330" s="578"/>
      <c r="AB330" s="354"/>
      <c r="AC330" s="558"/>
      <c r="AD330" s="225" t="s">
        <v>163</v>
      </c>
      <c r="AE330" s="487"/>
      <c r="AF330" s="490"/>
      <c r="AG330" s="484"/>
      <c r="AH330" s="345" t="s">
        <v>164</v>
      </c>
      <c r="AI330" s="364">
        <v>990</v>
      </c>
      <c r="AJ330" s="365">
        <v>1080</v>
      </c>
      <c r="AK330" s="480"/>
      <c r="AL330" s="567"/>
      <c r="AM330" s="480"/>
      <c r="AN330" s="570"/>
      <c r="AO330" s="558"/>
      <c r="AP330" s="561"/>
      <c r="AQ330" s="480"/>
      <c r="AR330" s="483"/>
      <c r="AS330" s="484"/>
      <c r="AT330" s="857"/>
      <c r="AU330" s="859"/>
      <c r="AV330" s="555"/>
      <c r="AW330" s="527"/>
      <c r="AX330" s="848"/>
      <c r="AY330" s="777"/>
      <c r="AZ330" s="161"/>
      <c r="BA330" s="161"/>
      <c r="BB330" s="152"/>
      <c r="BC330" s="152"/>
      <c r="BD330" s="152"/>
      <c r="BE330" s="152"/>
      <c r="BF330" s="152"/>
      <c r="BG330" s="152"/>
      <c r="BH330" s="152"/>
      <c r="BI330" s="152"/>
      <c r="BJ330" s="152"/>
      <c r="BK330" s="152"/>
      <c r="BL330" s="152"/>
      <c r="BM330" s="152"/>
    </row>
    <row r="331" spans="1:65" s="162" customFormat="1" ht="16.5" customHeight="1">
      <c r="A331" s="498"/>
      <c r="B331" s="542" t="s">
        <v>193</v>
      </c>
      <c r="C331" s="502" t="s">
        <v>144</v>
      </c>
      <c r="D331" s="206" t="s">
        <v>145</v>
      </c>
      <c r="E331" s="207"/>
      <c r="F331" s="418">
        <v>7410</v>
      </c>
      <c r="G331" s="419" t="s">
        <v>146</v>
      </c>
      <c r="H331" s="420">
        <v>60</v>
      </c>
      <c r="I331" s="421" t="s">
        <v>147</v>
      </c>
      <c r="J331" s="742" t="s">
        <v>146</v>
      </c>
      <c r="K331" s="743">
        <v>1140</v>
      </c>
      <c r="L331" s="742" t="s">
        <v>146</v>
      </c>
      <c r="M331" s="773">
        <v>10</v>
      </c>
      <c r="N331" s="422"/>
      <c r="O331" s="423"/>
      <c r="P331" s="424"/>
      <c r="Q331" s="578"/>
      <c r="R331" s="422"/>
      <c r="S331" s="342">
        <v>225310</v>
      </c>
      <c r="T331" s="480"/>
      <c r="U331" s="343">
        <v>2250</v>
      </c>
      <c r="V331" s="340"/>
      <c r="W331" s="505"/>
      <c r="X331" s="343"/>
      <c r="Y331" s="577"/>
      <c r="Z331" s="352"/>
      <c r="AA331" s="578"/>
      <c r="AB331" s="354"/>
      <c r="AC331" s="558" t="s">
        <v>146</v>
      </c>
      <c r="AD331" s="213" t="s">
        <v>150</v>
      </c>
      <c r="AE331" s="485">
        <v>660</v>
      </c>
      <c r="AF331" s="488">
        <v>730</v>
      </c>
      <c r="AG331" s="484" t="s">
        <v>146</v>
      </c>
      <c r="AH331" s="341" t="s">
        <v>151</v>
      </c>
      <c r="AI331" s="360">
        <v>1360</v>
      </c>
      <c r="AJ331" s="361">
        <v>1510</v>
      </c>
      <c r="AK331" s="480" t="s">
        <v>146</v>
      </c>
      <c r="AL331" s="565">
        <v>990</v>
      </c>
      <c r="AM331" s="480" t="s">
        <v>148</v>
      </c>
      <c r="AN331" s="568">
        <v>10</v>
      </c>
      <c r="AO331" s="558" t="s">
        <v>152</v>
      </c>
      <c r="AP331" s="559">
        <v>940</v>
      </c>
      <c r="AQ331" s="480" t="s">
        <v>146</v>
      </c>
      <c r="AR331" s="481">
        <v>10</v>
      </c>
      <c r="AS331" s="484" t="s">
        <v>152</v>
      </c>
      <c r="AT331" s="582" t="s">
        <v>154</v>
      </c>
      <c r="AU331" s="851" t="s">
        <v>154</v>
      </c>
      <c r="AV331" s="545" t="s">
        <v>154</v>
      </c>
      <c r="AW331" s="571" t="s">
        <v>154</v>
      </c>
      <c r="AX331" s="848" t="s">
        <v>152</v>
      </c>
      <c r="AY331" s="754" t="s">
        <v>270</v>
      </c>
      <c r="AZ331" s="161"/>
      <c r="BA331" s="161"/>
      <c r="BB331" s="152"/>
      <c r="BC331" s="152"/>
      <c r="BD331" s="152"/>
      <c r="BE331" s="152"/>
      <c r="BF331" s="152"/>
      <c r="BG331" s="152"/>
      <c r="BH331" s="152"/>
      <c r="BI331" s="152"/>
      <c r="BJ331" s="152"/>
      <c r="BK331" s="152"/>
      <c r="BL331" s="152"/>
      <c r="BM331" s="152"/>
    </row>
    <row r="332" spans="1:65" s="162" customFormat="1" ht="16.5" customHeight="1">
      <c r="A332" s="498"/>
      <c r="B332" s="501"/>
      <c r="C332" s="503"/>
      <c r="D332" s="214" t="s">
        <v>155</v>
      </c>
      <c r="E332" s="207"/>
      <c r="F332" s="425">
        <v>10160</v>
      </c>
      <c r="G332" s="419" t="s">
        <v>146</v>
      </c>
      <c r="H332" s="426">
        <v>80</v>
      </c>
      <c r="I332" s="427" t="s">
        <v>147</v>
      </c>
      <c r="J332" s="742"/>
      <c r="K332" s="744"/>
      <c r="L332" s="742"/>
      <c r="M332" s="774"/>
      <c r="N332" s="422" t="s">
        <v>146</v>
      </c>
      <c r="O332" s="428">
        <v>2090</v>
      </c>
      <c r="P332" s="429">
        <v>20</v>
      </c>
      <c r="Q332" s="578"/>
      <c r="R332" s="422"/>
      <c r="S332" s="350"/>
      <c r="T332" s="480"/>
      <c r="U332" s="350"/>
      <c r="V332" s="351"/>
      <c r="W332" s="505"/>
      <c r="X332" s="350"/>
      <c r="Y332" s="577"/>
      <c r="Z332" s="352"/>
      <c r="AA332" s="578"/>
      <c r="AB332" s="354"/>
      <c r="AC332" s="558"/>
      <c r="AD332" s="194" t="s">
        <v>156</v>
      </c>
      <c r="AE332" s="486"/>
      <c r="AF332" s="489"/>
      <c r="AG332" s="484"/>
      <c r="AH332" s="344" t="s">
        <v>157</v>
      </c>
      <c r="AI332" s="362">
        <v>830</v>
      </c>
      <c r="AJ332" s="363">
        <v>950</v>
      </c>
      <c r="AK332" s="480"/>
      <c r="AL332" s="566"/>
      <c r="AM332" s="480"/>
      <c r="AN332" s="569"/>
      <c r="AO332" s="558"/>
      <c r="AP332" s="560"/>
      <c r="AQ332" s="480"/>
      <c r="AR332" s="482"/>
      <c r="AS332" s="484"/>
      <c r="AT332" s="583"/>
      <c r="AU332" s="852"/>
      <c r="AV332" s="546"/>
      <c r="AW332" s="547"/>
      <c r="AX332" s="848"/>
      <c r="AY332" s="755"/>
      <c r="AZ332" s="161"/>
      <c r="BA332" s="161"/>
      <c r="BB332" s="152"/>
      <c r="BC332" s="152"/>
      <c r="BD332" s="152"/>
      <c r="BE332" s="152"/>
      <c r="BF332" s="152"/>
      <c r="BG332" s="152"/>
      <c r="BH332" s="152"/>
      <c r="BI332" s="152"/>
      <c r="BJ332" s="152"/>
      <c r="BK332" s="152"/>
      <c r="BL332" s="152"/>
      <c r="BM332" s="152"/>
    </row>
    <row r="333" spans="1:65" s="162" customFormat="1" ht="16.5" customHeight="1">
      <c r="A333" s="498"/>
      <c r="B333" s="501"/>
      <c r="C333" s="548" t="s">
        <v>158</v>
      </c>
      <c r="D333" s="214" t="s">
        <v>159</v>
      </c>
      <c r="E333" s="207"/>
      <c r="F333" s="425">
        <v>29210</v>
      </c>
      <c r="G333" s="419" t="s">
        <v>146</v>
      </c>
      <c r="H333" s="426">
        <v>260</v>
      </c>
      <c r="I333" s="427" t="s">
        <v>147</v>
      </c>
      <c r="J333" s="742"/>
      <c r="K333" s="744"/>
      <c r="L333" s="742"/>
      <c r="M333" s="774"/>
      <c r="N333" s="430"/>
      <c r="O333" s="352"/>
      <c r="P333" s="431"/>
      <c r="Q333" s="578"/>
      <c r="R333" s="422"/>
      <c r="S333" s="342" t="s">
        <v>194</v>
      </c>
      <c r="T333" s="480"/>
      <c r="U333" s="342" t="s">
        <v>194</v>
      </c>
      <c r="V333" s="349"/>
      <c r="W333" s="505"/>
      <c r="X333" s="342"/>
      <c r="Y333" s="577"/>
      <c r="Z333" s="352"/>
      <c r="AA333" s="578"/>
      <c r="AB333" s="354"/>
      <c r="AC333" s="558"/>
      <c r="AD333" s="194" t="s">
        <v>160</v>
      </c>
      <c r="AE333" s="486"/>
      <c r="AF333" s="489"/>
      <c r="AG333" s="484"/>
      <c r="AH333" s="344" t="s">
        <v>161</v>
      </c>
      <c r="AI333" s="362">
        <v>910</v>
      </c>
      <c r="AJ333" s="363">
        <v>1010</v>
      </c>
      <c r="AK333" s="480"/>
      <c r="AL333" s="566"/>
      <c r="AM333" s="480"/>
      <c r="AN333" s="569"/>
      <c r="AO333" s="558"/>
      <c r="AP333" s="560"/>
      <c r="AQ333" s="480"/>
      <c r="AR333" s="482"/>
      <c r="AS333" s="484"/>
      <c r="AT333" s="856">
        <v>0.02</v>
      </c>
      <c r="AU333" s="858">
        <v>0.03</v>
      </c>
      <c r="AV333" s="554">
        <v>0.05</v>
      </c>
      <c r="AW333" s="526">
        <v>0.06</v>
      </c>
      <c r="AX333" s="848"/>
      <c r="AY333" s="776">
        <v>7.0000000000000007E-2</v>
      </c>
      <c r="AZ333" s="161"/>
      <c r="BA333" s="161"/>
      <c r="BB333" s="152"/>
      <c r="BC333" s="152"/>
      <c r="BD333" s="152"/>
      <c r="BE333" s="152"/>
      <c r="BF333" s="152"/>
      <c r="BG333" s="152"/>
      <c r="BH333" s="152"/>
      <c r="BI333" s="152"/>
      <c r="BJ333" s="152"/>
      <c r="BK333" s="152"/>
      <c r="BL333" s="152"/>
      <c r="BM333" s="152"/>
    </row>
    <row r="334" spans="1:65" s="162" customFormat="1" ht="16.5" customHeight="1">
      <c r="A334" s="498"/>
      <c r="B334" s="501"/>
      <c r="C334" s="549"/>
      <c r="D334" s="221" t="s">
        <v>162</v>
      </c>
      <c r="E334" s="207"/>
      <c r="F334" s="432">
        <v>58500</v>
      </c>
      <c r="G334" s="419" t="s">
        <v>146</v>
      </c>
      <c r="H334" s="433">
        <v>550</v>
      </c>
      <c r="I334" s="434" t="s">
        <v>147</v>
      </c>
      <c r="J334" s="742"/>
      <c r="K334" s="745"/>
      <c r="L334" s="742"/>
      <c r="M334" s="775"/>
      <c r="N334" s="430"/>
      <c r="O334" s="352"/>
      <c r="P334" s="431"/>
      <c r="Q334" s="578"/>
      <c r="R334" s="422"/>
      <c r="S334" s="342">
        <v>237400</v>
      </c>
      <c r="T334" s="480"/>
      <c r="U334" s="343">
        <v>2370</v>
      </c>
      <c r="V334" s="340"/>
      <c r="W334" s="505"/>
      <c r="X334" s="343"/>
      <c r="Y334" s="577"/>
      <c r="Z334" s="352"/>
      <c r="AA334" s="578"/>
      <c r="AB334" s="354"/>
      <c r="AC334" s="558"/>
      <c r="AD334" s="225" t="s">
        <v>163</v>
      </c>
      <c r="AE334" s="487"/>
      <c r="AF334" s="490"/>
      <c r="AG334" s="484"/>
      <c r="AH334" s="345" t="s">
        <v>164</v>
      </c>
      <c r="AI334" s="364">
        <v>950</v>
      </c>
      <c r="AJ334" s="365">
        <v>1040</v>
      </c>
      <c r="AK334" s="480"/>
      <c r="AL334" s="567"/>
      <c r="AM334" s="480"/>
      <c r="AN334" s="570"/>
      <c r="AO334" s="558"/>
      <c r="AP334" s="561"/>
      <c r="AQ334" s="480"/>
      <c r="AR334" s="483"/>
      <c r="AS334" s="484"/>
      <c r="AT334" s="857"/>
      <c r="AU334" s="859"/>
      <c r="AV334" s="555"/>
      <c r="AW334" s="527"/>
      <c r="AX334" s="848"/>
      <c r="AY334" s="777"/>
      <c r="AZ334" s="161"/>
      <c r="BA334" s="161"/>
      <c r="BB334" s="152"/>
      <c r="BC334" s="152"/>
      <c r="BD334" s="152"/>
      <c r="BE334" s="152"/>
      <c r="BF334" s="152"/>
      <c r="BG334" s="152"/>
      <c r="BH334" s="152"/>
      <c r="BI334" s="152"/>
      <c r="BJ334" s="152"/>
      <c r="BK334" s="152"/>
      <c r="BL334" s="152"/>
      <c r="BM334" s="152"/>
    </row>
    <row r="335" spans="1:65" s="162" customFormat="1" ht="16.5" customHeight="1">
      <c r="A335" s="498"/>
      <c r="B335" s="500" t="s">
        <v>195</v>
      </c>
      <c r="C335" s="502" t="s">
        <v>144</v>
      </c>
      <c r="D335" s="206" t="s">
        <v>145</v>
      </c>
      <c r="E335" s="207"/>
      <c r="F335" s="418">
        <v>7410</v>
      </c>
      <c r="G335" s="419" t="s">
        <v>146</v>
      </c>
      <c r="H335" s="420">
        <v>60</v>
      </c>
      <c r="I335" s="421" t="s">
        <v>147</v>
      </c>
      <c r="J335" s="742" t="s">
        <v>146</v>
      </c>
      <c r="K335" s="743">
        <v>1070</v>
      </c>
      <c r="L335" s="742" t="s">
        <v>146</v>
      </c>
      <c r="M335" s="773">
        <v>10</v>
      </c>
      <c r="N335" s="422"/>
      <c r="O335" s="423"/>
      <c r="P335" s="424"/>
      <c r="Q335" s="578"/>
      <c r="R335" s="422"/>
      <c r="S335" s="350"/>
      <c r="T335" s="480"/>
      <c r="U335" s="343"/>
      <c r="V335" s="340"/>
      <c r="W335" s="505"/>
      <c r="X335" s="343"/>
      <c r="Y335" s="577"/>
      <c r="Z335" s="352"/>
      <c r="AA335" s="578"/>
      <c r="AB335" s="354"/>
      <c r="AC335" s="558" t="s">
        <v>146</v>
      </c>
      <c r="AD335" s="213" t="s">
        <v>150</v>
      </c>
      <c r="AE335" s="485">
        <v>600</v>
      </c>
      <c r="AF335" s="488">
        <v>680</v>
      </c>
      <c r="AG335" s="484" t="s">
        <v>146</v>
      </c>
      <c r="AH335" s="341" t="s">
        <v>151</v>
      </c>
      <c r="AI335" s="360">
        <v>1210</v>
      </c>
      <c r="AJ335" s="361">
        <v>1360</v>
      </c>
      <c r="AK335" s="480" t="s">
        <v>146</v>
      </c>
      <c r="AL335" s="565">
        <v>930</v>
      </c>
      <c r="AM335" s="480" t="s">
        <v>148</v>
      </c>
      <c r="AN335" s="568">
        <v>10</v>
      </c>
      <c r="AO335" s="558" t="s">
        <v>152</v>
      </c>
      <c r="AP335" s="559">
        <v>890</v>
      </c>
      <c r="AQ335" s="480" t="s">
        <v>146</v>
      </c>
      <c r="AR335" s="481">
        <v>10</v>
      </c>
      <c r="AS335" s="484" t="s">
        <v>152</v>
      </c>
      <c r="AT335" s="582" t="s">
        <v>154</v>
      </c>
      <c r="AU335" s="851" t="s">
        <v>154</v>
      </c>
      <c r="AV335" s="545" t="s">
        <v>154</v>
      </c>
      <c r="AW335" s="571" t="s">
        <v>154</v>
      </c>
      <c r="AX335" s="848" t="s">
        <v>152</v>
      </c>
      <c r="AY335" s="754" t="s">
        <v>270</v>
      </c>
      <c r="AZ335" s="161"/>
      <c r="BA335" s="161"/>
      <c r="BB335" s="152"/>
      <c r="BC335" s="152"/>
      <c r="BD335" s="152"/>
      <c r="BE335" s="152"/>
      <c r="BF335" s="152"/>
      <c r="BG335" s="152"/>
      <c r="BH335" s="152"/>
      <c r="BI335" s="152"/>
      <c r="BJ335" s="152"/>
      <c r="BK335" s="152"/>
      <c r="BL335" s="152"/>
      <c r="BM335" s="152"/>
    </row>
    <row r="336" spans="1:65" s="162" customFormat="1" ht="16.5" customHeight="1">
      <c r="A336" s="498"/>
      <c r="B336" s="501"/>
      <c r="C336" s="503"/>
      <c r="D336" s="214" t="s">
        <v>155</v>
      </c>
      <c r="E336" s="207"/>
      <c r="F336" s="425">
        <v>10160</v>
      </c>
      <c r="G336" s="419" t="s">
        <v>146</v>
      </c>
      <c r="H336" s="426">
        <v>80</v>
      </c>
      <c r="I336" s="427" t="s">
        <v>147</v>
      </c>
      <c r="J336" s="742"/>
      <c r="K336" s="744"/>
      <c r="L336" s="742"/>
      <c r="M336" s="774"/>
      <c r="N336" s="422" t="s">
        <v>146</v>
      </c>
      <c r="O336" s="428">
        <v>2090</v>
      </c>
      <c r="P336" s="429">
        <v>20</v>
      </c>
      <c r="Q336" s="578"/>
      <c r="R336" s="422"/>
      <c r="S336" s="350"/>
      <c r="T336" s="480"/>
      <c r="U336" s="343"/>
      <c r="V336" s="340"/>
      <c r="W336" s="505"/>
      <c r="X336" s="343"/>
      <c r="Y336" s="577"/>
      <c r="Z336" s="352"/>
      <c r="AA336" s="578"/>
      <c r="AB336" s="354"/>
      <c r="AC336" s="558"/>
      <c r="AD336" s="194" t="s">
        <v>156</v>
      </c>
      <c r="AE336" s="486"/>
      <c r="AF336" s="489"/>
      <c r="AG336" s="484"/>
      <c r="AH336" s="344" t="s">
        <v>157</v>
      </c>
      <c r="AI336" s="362">
        <v>740</v>
      </c>
      <c r="AJ336" s="363">
        <v>830</v>
      </c>
      <c r="AK336" s="480"/>
      <c r="AL336" s="566"/>
      <c r="AM336" s="480"/>
      <c r="AN336" s="569"/>
      <c r="AO336" s="558"/>
      <c r="AP336" s="560"/>
      <c r="AQ336" s="480"/>
      <c r="AR336" s="482"/>
      <c r="AS336" s="484"/>
      <c r="AT336" s="583"/>
      <c r="AU336" s="852"/>
      <c r="AV336" s="546"/>
      <c r="AW336" s="547"/>
      <c r="AX336" s="848"/>
      <c r="AY336" s="755"/>
      <c r="AZ336" s="161"/>
      <c r="BA336" s="161"/>
      <c r="BB336" s="152"/>
      <c r="BC336" s="152"/>
      <c r="BD336" s="152"/>
      <c r="BE336" s="152"/>
      <c r="BF336" s="152"/>
      <c r="BG336" s="152"/>
      <c r="BH336" s="152"/>
      <c r="BI336" s="152"/>
      <c r="BJ336" s="152"/>
      <c r="BK336" s="152"/>
      <c r="BL336" s="152"/>
      <c r="BM336" s="152"/>
    </row>
    <row r="337" spans="1:65" s="162" customFormat="1" ht="16.5" customHeight="1">
      <c r="A337" s="498"/>
      <c r="B337" s="501"/>
      <c r="C337" s="548" t="s">
        <v>158</v>
      </c>
      <c r="D337" s="214" t="s">
        <v>159</v>
      </c>
      <c r="E337" s="207"/>
      <c r="F337" s="425">
        <v>29220</v>
      </c>
      <c r="G337" s="419" t="s">
        <v>146</v>
      </c>
      <c r="H337" s="426">
        <v>260</v>
      </c>
      <c r="I337" s="427" t="s">
        <v>147</v>
      </c>
      <c r="J337" s="742"/>
      <c r="K337" s="744"/>
      <c r="L337" s="742"/>
      <c r="M337" s="774"/>
      <c r="N337" s="430"/>
      <c r="O337" s="352"/>
      <c r="P337" s="431"/>
      <c r="Q337" s="578"/>
      <c r="R337" s="422"/>
      <c r="S337" s="350"/>
      <c r="T337" s="480"/>
      <c r="U337" s="343"/>
      <c r="V337" s="340"/>
      <c r="W337" s="505"/>
      <c r="X337" s="343"/>
      <c r="Y337" s="577"/>
      <c r="Z337" s="352"/>
      <c r="AA337" s="578"/>
      <c r="AB337" s="354"/>
      <c r="AC337" s="558"/>
      <c r="AD337" s="194" t="s">
        <v>160</v>
      </c>
      <c r="AE337" s="486"/>
      <c r="AF337" s="489"/>
      <c r="AG337" s="484"/>
      <c r="AH337" s="344" t="s">
        <v>161</v>
      </c>
      <c r="AI337" s="362">
        <v>830</v>
      </c>
      <c r="AJ337" s="363">
        <v>910</v>
      </c>
      <c r="AK337" s="480"/>
      <c r="AL337" s="566"/>
      <c r="AM337" s="480"/>
      <c r="AN337" s="569"/>
      <c r="AO337" s="558"/>
      <c r="AP337" s="560"/>
      <c r="AQ337" s="480"/>
      <c r="AR337" s="482"/>
      <c r="AS337" s="484"/>
      <c r="AT337" s="856">
        <v>0.02</v>
      </c>
      <c r="AU337" s="858">
        <v>0.03</v>
      </c>
      <c r="AV337" s="554">
        <v>0.05</v>
      </c>
      <c r="AW337" s="526">
        <v>0.06</v>
      </c>
      <c r="AX337" s="848"/>
      <c r="AY337" s="776">
        <v>7.0000000000000007E-2</v>
      </c>
      <c r="AZ337" s="161"/>
      <c r="BA337" s="161"/>
      <c r="BB337" s="152"/>
      <c r="BC337" s="152"/>
      <c r="BD337" s="152"/>
      <c r="BE337" s="152"/>
      <c r="BF337" s="152"/>
      <c r="BG337" s="152"/>
      <c r="BH337" s="152"/>
      <c r="BI337" s="152"/>
      <c r="BJ337" s="152"/>
      <c r="BK337" s="152"/>
      <c r="BL337" s="152"/>
      <c r="BM337" s="152"/>
    </row>
    <row r="338" spans="1:65" s="162" customFormat="1" ht="16.5" customHeight="1">
      <c r="A338" s="498"/>
      <c r="B338" s="501"/>
      <c r="C338" s="549"/>
      <c r="D338" s="221" t="s">
        <v>162</v>
      </c>
      <c r="E338" s="207"/>
      <c r="F338" s="432">
        <v>58500</v>
      </c>
      <c r="G338" s="419" t="s">
        <v>146</v>
      </c>
      <c r="H338" s="433">
        <v>550</v>
      </c>
      <c r="I338" s="434" t="s">
        <v>147</v>
      </c>
      <c r="J338" s="742"/>
      <c r="K338" s="745"/>
      <c r="L338" s="742"/>
      <c r="M338" s="775"/>
      <c r="N338" s="430"/>
      <c r="O338" s="352"/>
      <c r="P338" s="431"/>
      <c r="Q338" s="578"/>
      <c r="R338" s="422"/>
      <c r="S338" s="350"/>
      <c r="T338" s="480"/>
      <c r="U338" s="343"/>
      <c r="V338" s="340"/>
      <c r="W338" s="505"/>
      <c r="X338" s="343"/>
      <c r="Y338" s="577"/>
      <c r="Z338" s="352"/>
      <c r="AA338" s="578"/>
      <c r="AB338" s="354"/>
      <c r="AC338" s="558"/>
      <c r="AD338" s="225" t="s">
        <v>163</v>
      </c>
      <c r="AE338" s="487"/>
      <c r="AF338" s="490"/>
      <c r="AG338" s="484"/>
      <c r="AH338" s="345" t="s">
        <v>164</v>
      </c>
      <c r="AI338" s="364">
        <v>830</v>
      </c>
      <c r="AJ338" s="365">
        <v>950</v>
      </c>
      <c r="AK338" s="480"/>
      <c r="AL338" s="567"/>
      <c r="AM338" s="480"/>
      <c r="AN338" s="570"/>
      <c r="AO338" s="558"/>
      <c r="AP338" s="561"/>
      <c r="AQ338" s="480"/>
      <c r="AR338" s="483"/>
      <c r="AS338" s="484"/>
      <c r="AT338" s="857"/>
      <c r="AU338" s="859"/>
      <c r="AV338" s="555"/>
      <c r="AW338" s="527"/>
      <c r="AX338" s="848"/>
      <c r="AY338" s="777"/>
      <c r="AZ338" s="161"/>
      <c r="BA338" s="161"/>
      <c r="BB338" s="152"/>
      <c r="BC338" s="152"/>
      <c r="BD338" s="152"/>
      <c r="BE338" s="152"/>
      <c r="BF338" s="152"/>
      <c r="BG338" s="152"/>
      <c r="BH338" s="152"/>
      <c r="BI338" s="152"/>
      <c r="BJ338" s="152"/>
      <c r="BK338" s="152"/>
      <c r="BL338" s="152"/>
      <c r="BM338" s="152"/>
    </row>
    <row r="339" spans="1:65" s="162" customFormat="1" ht="16.5" customHeight="1">
      <c r="A339" s="498"/>
      <c r="B339" s="500" t="s">
        <v>196</v>
      </c>
      <c r="C339" s="502" t="s">
        <v>144</v>
      </c>
      <c r="D339" s="206" t="s">
        <v>145</v>
      </c>
      <c r="E339" s="207"/>
      <c r="F339" s="418">
        <v>7250</v>
      </c>
      <c r="G339" s="419" t="s">
        <v>146</v>
      </c>
      <c r="H339" s="420">
        <v>60</v>
      </c>
      <c r="I339" s="421" t="s">
        <v>147</v>
      </c>
      <c r="J339" s="742" t="s">
        <v>146</v>
      </c>
      <c r="K339" s="743">
        <v>1000</v>
      </c>
      <c r="L339" s="742" t="s">
        <v>146</v>
      </c>
      <c r="M339" s="773">
        <v>10</v>
      </c>
      <c r="N339" s="422"/>
      <c r="O339" s="423"/>
      <c r="P339" s="424"/>
      <c r="Q339" s="578"/>
      <c r="R339" s="422"/>
      <c r="S339" s="350"/>
      <c r="T339" s="480"/>
      <c r="U339" s="343"/>
      <c r="V339" s="340"/>
      <c r="W339" s="505"/>
      <c r="X339" s="343"/>
      <c r="Y339" s="577"/>
      <c r="Z339" s="352"/>
      <c r="AA339" s="578"/>
      <c r="AB339" s="354"/>
      <c r="AC339" s="558" t="s">
        <v>146</v>
      </c>
      <c r="AD339" s="213" t="s">
        <v>150</v>
      </c>
      <c r="AE339" s="485">
        <v>660</v>
      </c>
      <c r="AF339" s="488">
        <v>730</v>
      </c>
      <c r="AG339" s="484" t="s">
        <v>146</v>
      </c>
      <c r="AH339" s="341" t="s">
        <v>151</v>
      </c>
      <c r="AI339" s="360">
        <v>1360</v>
      </c>
      <c r="AJ339" s="361">
        <v>1510</v>
      </c>
      <c r="AK339" s="480" t="s">
        <v>146</v>
      </c>
      <c r="AL339" s="565">
        <v>880</v>
      </c>
      <c r="AM339" s="480" t="s">
        <v>148</v>
      </c>
      <c r="AN339" s="568">
        <v>10</v>
      </c>
      <c r="AO339" s="558" t="s">
        <v>152</v>
      </c>
      <c r="AP339" s="559">
        <v>830</v>
      </c>
      <c r="AQ339" s="480" t="s">
        <v>146</v>
      </c>
      <c r="AR339" s="481">
        <v>10</v>
      </c>
      <c r="AS339" s="484" t="s">
        <v>152</v>
      </c>
      <c r="AT339" s="582" t="s">
        <v>154</v>
      </c>
      <c r="AU339" s="851" t="s">
        <v>154</v>
      </c>
      <c r="AV339" s="545" t="s">
        <v>154</v>
      </c>
      <c r="AW339" s="571" t="s">
        <v>154</v>
      </c>
      <c r="AX339" s="848" t="s">
        <v>152</v>
      </c>
      <c r="AY339" s="754" t="s">
        <v>270</v>
      </c>
      <c r="AZ339" s="161"/>
      <c r="BA339" s="161"/>
      <c r="BB339" s="152"/>
      <c r="BC339" s="152"/>
      <c r="BD339" s="152"/>
      <c r="BE339" s="152"/>
      <c r="BF339" s="152"/>
      <c r="BG339" s="152"/>
      <c r="BH339" s="152"/>
      <c r="BI339" s="152"/>
      <c r="BJ339" s="152"/>
      <c r="BK339" s="152"/>
      <c r="BL339" s="152"/>
      <c r="BM339" s="152"/>
    </row>
    <row r="340" spans="1:65" s="162" customFormat="1" ht="16.5" customHeight="1">
      <c r="A340" s="498"/>
      <c r="B340" s="501"/>
      <c r="C340" s="503"/>
      <c r="D340" s="214" t="s">
        <v>155</v>
      </c>
      <c r="E340" s="207"/>
      <c r="F340" s="425">
        <v>9970</v>
      </c>
      <c r="G340" s="419" t="s">
        <v>146</v>
      </c>
      <c r="H340" s="426">
        <v>80</v>
      </c>
      <c r="I340" s="427" t="s">
        <v>147</v>
      </c>
      <c r="J340" s="742"/>
      <c r="K340" s="744"/>
      <c r="L340" s="742"/>
      <c r="M340" s="774"/>
      <c r="N340" s="422" t="s">
        <v>146</v>
      </c>
      <c r="O340" s="428">
        <v>2090</v>
      </c>
      <c r="P340" s="429">
        <v>20</v>
      </c>
      <c r="Q340" s="578"/>
      <c r="R340" s="422"/>
      <c r="S340" s="350"/>
      <c r="T340" s="480"/>
      <c r="U340" s="343"/>
      <c r="V340" s="340"/>
      <c r="W340" s="505"/>
      <c r="X340" s="343"/>
      <c r="Y340" s="577"/>
      <c r="Z340" s="352"/>
      <c r="AA340" s="578"/>
      <c r="AB340" s="354"/>
      <c r="AC340" s="558"/>
      <c r="AD340" s="194" t="s">
        <v>156</v>
      </c>
      <c r="AE340" s="486"/>
      <c r="AF340" s="489"/>
      <c r="AG340" s="484"/>
      <c r="AH340" s="344" t="s">
        <v>157</v>
      </c>
      <c r="AI340" s="362">
        <v>830</v>
      </c>
      <c r="AJ340" s="363">
        <v>950</v>
      </c>
      <c r="AK340" s="480"/>
      <c r="AL340" s="566"/>
      <c r="AM340" s="480"/>
      <c r="AN340" s="569"/>
      <c r="AO340" s="558"/>
      <c r="AP340" s="560"/>
      <c r="AQ340" s="480"/>
      <c r="AR340" s="482"/>
      <c r="AS340" s="484"/>
      <c r="AT340" s="583"/>
      <c r="AU340" s="852"/>
      <c r="AV340" s="546"/>
      <c r="AW340" s="547"/>
      <c r="AX340" s="848"/>
      <c r="AY340" s="755"/>
      <c r="AZ340" s="161"/>
      <c r="BA340" s="161"/>
      <c r="BB340" s="152"/>
      <c r="BC340" s="152"/>
      <c r="BD340" s="152"/>
      <c r="BE340" s="152"/>
      <c r="BF340" s="152"/>
      <c r="BG340" s="152"/>
      <c r="BH340" s="152"/>
      <c r="BI340" s="152"/>
      <c r="BJ340" s="152"/>
      <c r="BK340" s="152"/>
      <c r="BL340" s="152"/>
      <c r="BM340" s="152"/>
    </row>
    <row r="341" spans="1:65" s="162" customFormat="1" ht="16.5" customHeight="1">
      <c r="A341" s="498"/>
      <c r="B341" s="501"/>
      <c r="C341" s="548" t="s">
        <v>158</v>
      </c>
      <c r="D341" s="214" t="s">
        <v>159</v>
      </c>
      <c r="E341" s="207"/>
      <c r="F341" s="425">
        <v>28980</v>
      </c>
      <c r="G341" s="419" t="s">
        <v>146</v>
      </c>
      <c r="H341" s="426">
        <v>250</v>
      </c>
      <c r="I341" s="427" t="s">
        <v>147</v>
      </c>
      <c r="J341" s="742"/>
      <c r="K341" s="744"/>
      <c r="L341" s="742"/>
      <c r="M341" s="774"/>
      <c r="N341" s="430"/>
      <c r="O341" s="352"/>
      <c r="P341" s="431"/>
      <c r="Q341" s="578"/>
      <c r="R341" s="422"/>
      <c r="S341" s="342"/>
      <c r="T341" s="480"/>
      <c r="U341" s="343"/>
      <c r="V341" s="340"/>
      <c r="W341" s="505"/>
      <c r="X341" s="343"/>
      <c r="Y341" s="577"/>
      <c r="Z341" s="352"/>
      <c r="AA341" s="578"/>
      <c r="AB341" s="354"/>
      <c r="AC341" s="558"/>
      <c r="AD341" s="194" t="s">
        <v>160</v>
      </c>
      <c r="AE341" s="486"/>
      <c r="AF341" s="489"/>
      <c r="AG341" s="484"/>
      <c r="AH341" s="344" t="s">
        <v>161</v>
      </c>
      <c r="AI341" s="362">
        <v>910</v>
      </c>
      <c r="AJ341" s="363">
        <v>1010</v>
      </c>
      <c r="AK341" s="480"/>
      <c r="AL341" s="566"/>
      <c r="AM341" s="480"/>
      <c r="AN341" s="569"/>
      <c r="AO341" s="558"/>
      <c r="AP341" s="560"/>
      <c r="AQ341" s="480"/>
      <c r="AR341" s="482"/>
      <c r="AS341" s="484"/>
      <c r="AT341" s="856">
        <v>0.02</v>
      </c>
      <c r="AU341" s="858">
        <v>0.03</v>
      </c>
      <c r="AV341" s="554">
        <v>0.05</v>
      </c>
      <c r="AW341" s="526">
        <v>7.0000000000000007E-2</v>
      </c>
      <c r="AX341" s="848"/>
      <c r="AY341" s="776">
        <v>7.0000000000000007E-2</v>
      </c>
      <c r="AZ341" s="161"/>
      <c r="BA341" s="161"/>
      <c r="BB341" s="152"/>
      <c r="BC341" s="152"/>
      <c r="BD341" s="152"/>
      <c r="BE341" s="152"/>
      <c r="BF341" s="152"/>
      <c r="BG341" s="152"/>
      <c r="BH341" s="152"/>
      <c r="BI341" s="152"/>
      <c r="BJ341" s="152"/>
      <c r="BK341" s="152"/>
      <c r="BL341" s="152"/>
      <c r="BM341" s="152"/>
    </row>
    <row r="342" spans="1:65" s="162" customFormat="1" ht="16.5" customHeight="1">
      <c r="A342" s="498"/>
      <c r="B342" s="501"/>
      <c r="C342" s="549"/>
      <c r="D342" s="221" t="s">
        <v>162</v>
      </c>
      <c r="E342" s="207"/>
      <c r="F342" s="432">
        <v>58230</v>
      </c>
      <c r="G342" s="419" t="s">
        <v>146</v>
      </c>
      <c r="H342" s="433">
        <v>540</v>
      </c>
      <c r="I342" s="434" t="s">
        <v>147</v>
      </c>
      <c r="J342" s="742"/>
      <c r="K342" s="745"/>
      <c r="L342" s="742"/>
      <c r="M342" s="775"/>
      <c r="N342" s="430"/>
      <c r="O342" s="352"/>
      <c r="P342" s="431"/>
      <c r="Q342" s="578"/>
      <c r="R342" s="422"/>
      <c r="S342" s="342"/>
      <c r="T342" s="480"/>
      <c r="U342" s="343"/>
      <c r="V342" s="340"/>
      <c r="W342" s="505"/>
      <c r="X342" s="343"/>
      <c r="Y342" s="577"/>
      <c r="Z342" s="352"/>
      <c r="AA342" s="578"/>
      <c r="AB342" s="354"/>
      <c r="AC342" s="558"/>
      <c r="AD342" s="225" t="s">
        <v>163</v>
      </c>
      <c r="AE342" s="487"/>
      <c r="AF342" s="490"/>
      <c r="AG342" s="484"/>
      <c r="AH342" s="345" t="s">
        <v>164</v>
      </c>
      <c r="AI342" s="364">
        <v>950</v>
      </c>
      <c r="AJ342" s="365">
        <v>1040</v>
      </c>
      <c r="AK342" s="480"/>
      <c r="AL342" s="567"/>
      <c r="AM342" s="480"/>
      <c r="AN342" s="570"/>
      <c r="AO342" s="558"/>
      <c r="AP342" s="561"/>
      <c r="AQ342" s="480"/>
      <c r="AR342" s="483"/>
      <c r="AS342" s="484"/>
      <c r="AT342" s="857"/>
      <c r="AU342" s="859"/>
      <c r="AV342" s="555"/>
      <c r="AW342" s="527"/>
      <c r="AX342" s="848"/>
      <c r="AY342" s="777"/>
      <c r="AZ342" s="161"/>
      <c r="BA342" s="161"/>
      <c r="BB342" s="152"/>
      <c r="BC342" s="152"/>
      <c r="BD342" s="152"/>
      <c r="BE342" s="152"/>
      <c r="BF342" s="152"/>
      <c r="BG342" s="152"/>
      <c r="BH342" s="152"/>
      <c r="BI342" s="152"/>
      <c r="BJ342" s="152"/>
      <c r="BK342" s="152"/>
      <c r="BL342" s="152"/>
      <c r="BM342" s="152"/>
    </row>
    <row r="343" spans="1:65" s="162" customFormat="1" ht="16.5" customHeight="1">
      <c r="A343" s="498"/>
      <c r="B343" s="500" t="s">
        <v>197</v>
      </c>
      <c r="C343" s="502" t="s">
        <v>144</v>
      </c>
      <c r="D343" s="206" t="s">
        <v>145</v>
      </c>
      <c r="E343" s="207"/>
      <c r="F343" s="418">
        <v>7100</v>
      </c>
      <c r="G343" s="419" t="s">
        <v>146</v>
      </c>
      <c r="H343" s="420">
        <v>60</v>
      </c>
      <c r="I343" s="421" t="s">
        <v>147</v>
      </c>
      <c r="J343" s="742" t="s">
        <v>146</v>
      </c>
      <c r="K343" s="743">
        <v>950</v>
      </c>
      <c r="L343" s="742" t="s">
        <v>146</v>
      </c>
      <c r="M343" s="773">
        <v>10</v>
      </c>
      <c r="N343" s="422"/>
      <c r="O343" s="423"/>
      <c r="P343" s="424"/>
      <c r="Q343" s="578"/>
      <c r="R343" s="422"/>
      <c r="S343" s="342"/>
      <c r="T343" s="480"/>
      <c r="U343" s="343"/>
      <c r="V343" s="340"/>
      <c r="W343" s="505"/>
      <c r="X343" s="343"/>
      <c r="Y343" s="577"/>
      <c r="Z343" s="352"/>
      <c r="AA343" s="578"/>
      <c r="AB343" s="354"/>
      <c r="AC343" s="558" t="s">
        <v>146</v>
      </c>
      <c r="AD343" s="213" t="s">
        <v>150</v>
      </c>
      <c r="AE343" s="485">
        <v>630</v>
      </c>
      <c r="AF343" s="488">
        <v>680</v>
      </c>
      <c r="AG343" s="484" t="s">
        <v>146</v>
      </c>
      <c r="AH343" s="341" t="s">
        <v>151</v>
      </c>
      <c r="AI343" s="360">
        <v>1210</v>
      </c>
      <c r="AJ343" s="361">
        <v>1360</v>
      </c>
      <c r="AK343" s="480" t="s">
        <v>146</v>
      </c>
      <c r="AL343" s="565">
        <v>830</v>
      </c>
      <c r="AM343" s="480" t="s">
        <v>148</v>
      </c>
      <c r="AN343" s="568">
        <v>10</v>
      </c>
      <c r="AO343" s="558" t="s">
        <v>152</v>
      </c>
      <c r="AP343" s="559">
        <v>790</v>
      </c>
      <c r="AQ343" s="480" t="s">
        <v>146</v>
      </c>
      <c r="AR343" s="481">
        <v>10</v>
      </c>
      <c r="AS343" s="484" t="s">
        <v>152</v>
      </c>
      <c r="AT343" s="582" t="s">
        <v>154</v>
      </c>
      <c r="AU343" s="851" t="s">
        <v>154</v>
      </c>
      <c r="AV343" s="545" t="s">
        <v>154</v>
      </c>
      <c r="AW343" s="571" t="s">
        <v>154</v>
      </c>
      <c r="AX343" s="848" t="s">
        <v>152</v>
      </c>
      <c r="AY343" s="754" t="s">
        <v>270</v>
      </c>
      <c r="AZ343" s="161"/>
      <c r="BA343" s="161"/>
      <c r="BB343" s="152"/>
      <c r="BC343" s="152"/>
      <c r="BD343" s="152"/>
      <c r="BE343" s="152"/>
      <c r="BF343" s="152"/>
      <c r="BG343" s="152"/>
      <c r="BH343" s="152"/>
      <c r="BI343" s="152"/>
      <c r="BJ343" s="152"/>
      <c r="BK343" s="152"/>
      <c r="BL343" s="152"/>
      <c r="BM343" s="152"/>
    </row>
    <row r="344" spans="1:65" s="162" customFormat="1" ht="16.5" customHeight="1">
      <c r="A344" s="498"/>
      <c r="B344" s="501"/>
      <c r="C344" s="503"/>
      <c r="D344" s="214" t="s">
        <v>155</v>
      </c>
      <c r="E344" s="207"/>
      <c r="F344" s="425">
        <v>9800</v>
      </c>
      <c r="G344" s="419" t="s">
        <v>146</v>
      </c>
      <c r="H344" s="426">
        <v>80</v>
      </c>
      <c r="I344" s="427" t="s">
        <v>147</v>
      </c>
      <c r="J344" s="742"/>
      <c r="K344" s="744"/>
      <c r="L344" s="742"/>
      <c r="M344" s="774"/>
      <c r="N344" s="422" t="s">
        <v>146</v>
      </c>
      <c r="O344" s="428">
        <v>2090</v>
      </c>
      <c r="P344" s="429">
        <v>20</v>
      </c>
      <c r="Q344" s="578"/>
      <c r="R344" s="422"/>
      <c r="S344" s="342"/>
      <c r="T344" s="480"/>
      <c r="U344" s="343"/>
      <c r="V344" s="340"/>
      <c r="W344" s="505"/>
      <c r="X344" s="343"/>
      <c r="Y344" s="577"/>
      <c r="Z344" s="352"/>
      <c r="AA344" s="578"/>
      <c r="AB344" s="354"/>
      <c r="AC344" s="558"/>
      <c r="AD344" s="194" t="s">
        <v>156</v>
      </c>
      <c r="AE344" s="486"/>
      <c r="AF344" s="489"/>
      <c r="AG344" s="484"/>
      <c r="AH344" s="344" t="s">
        <v>157</v>
      </c>
      <c r="AI344" s="362">
        <v>740</v>
      </c>
      <c r="AJ344" s="363">
        <v>830</v>
      </c>
      <c r="AK344" s="480"/>
      <c r="AL344" s="566"/>
      <c r="AM344" s="480"/>
      <c r="AN344" s="569"/>
      <c r="AO344" s="558"/>
      <c r="AP344" s="560"/>
      <c r="AQ344" s="480"/>
      <c r="AR344" s="482"/>
      <c r="AS344" s="484"/>
      <c r="AT344" s="583"/>
      <c r="AU344" s="852"/>
      <c r="AV344" s="546"/>
      <c r="AW344" s="547"/>
      <c r="AX344" s="848"/>
      <c r="AY344" s="755"/>
      <c r="AZ344" s="161"/>
      <c r="BA344" s="161"/>
      <c r="BB344" s="152"/>
      <c r="BC344" s="152"/>
      <c r="BD344" s="152"/>
      <c r="BE344" s="152"/>
      <c r="BF344" s="152"/>
      <c r="BG344" s="152"/>
      <c r="BH344" s="152"/>
      <c r="BI344" s="152"/>
      <c r="BJ344" s="152"/>
      <c r="BK344" s="152"/>
      <c r="BL344" s="152"/>
      <c r="BM344" s="152"/>
    </row>
    <row r="345" spans="1:65" s="162" customFormat="1" ht="16.5" customHeight="1">
      <c r="A345" s="498"/>
      <c r="B345" s="501"/>
      <c r="C345" s="548" t="s">
        <v>158</v>
      </c>
      <c r="D345" s="214" t="s">
        <v>159</v>
      </c>
      <c r="E345" s="207"/>
      <c r="F345" s="425">
        <v>28770</v>
      </c>
      <c r="G345" s="419" t="s">
        <v>146</v>
      </c>
      <c r="H345" s="426">
        <v>250</v>
      </c>
      <c r="I345" s="427" t="s">
        <v>147</v>
      </c>
      <c r="J345" s="742"/>
      <c r="K345" s="744"/>
      <c r="L345" s="742"/>
      <c r="M345" s="774"/>
      <c r="N345" s="430"/>
      <c r="O345" s="352"/>
      <c r="P345" s="431"/>
      <c r="Q345" s="578"/>
      <c r="R345" s="422"/>
      <c r="S345" s="342"/>
      <c r="T345" s="480"/>
      <c r="U345" s="343"/>
      <c r="V345" s="340"/>
      <c r="W345" s="505"/>
      <c r="X345" s="343"/>
      <c r="Y345" s="577"/>
      <c r="Z345" s="352"/>
      <c r="AA345" s="578"/>
      <c r="AB345" s="354"/>
      <c r="AC345" s="558"/>
      <c r="AD345" s="194" t="s">
        <v>160</v>
      </c>
      <c r="AE345" s="486"/>
      <c r="AF345" s="489"/>
      <c r="AG345" s="484"/>
      <c r="AH345" s="344" t="s">
        <v>161</v>
      </c>
      <c r="AI345" s="362">
        <v>830</v>
      </c>
      <c r="AJ345" s="363">
        <v>910</v>
      </c>
      <c r="AK345" s="480"/>
      <c r="AL345" s="566"/>
      <c r="AM345" s="480"/>
      <c r="AN345" s="569"/>
      <c r="AO345" s="558"/>
      <c r="AP345" s="560"/>
      <c r="AQ345" s="480"/>
      <c r="AR345" s="482"/>
      <c r="AS345" s="484"/>
      <c r="AT345" s="856">
        <v>0.02</v>
      </c>
      <c r="AU345" s="858">
        <v>0.03</v>
      </c>
      <c r="AV345" s="554">
        <v>0.05</v>
      </c>
      <c r="AW345" s="526">
        <v>7.0000000000000007E-2</v>
      </c>
      <c r="AX345" s="848"/>
      <c r="AY345" s="776">
        <v>7.0000000000000007E-2</v>
      </c>
      <c r="AZ345" s="161"/>
      <c r="BA345" s="161"/>
      <c r="BB345" s="152"/>
      <c r="BC345" s="152"/>
      <c r="BD345" s="152"/>
      <c r="BE345" s="152"/>
      <c r="BF345" s="152"/>
      <c r="BG345" s="152"/>
      <c r="BH345" s="152"/>
      <c r="BI345" s="152"/>
      <c r="BJ345" s="152"/>
      <c r="BK345" s="152"/>
      <c r="BL345" s="152"/>
      <c r="BM345" s="152"/>
    </row>
    <row r="346" spans="1:65" s="162" customFormat="1" ht="16.5" customHeight="1">
      <c r="A346" s="499"/>
      <c r="B346" s="501"/>
      <c r="C346" s="549"/>
      <c r="D346" s="221" t="s">
        <v>162</v>
      </c>
      <c r="E346" s="207"/>
      <c r="F346" s="432">
        <v>57990</v>
      </c>
      <c r="G346" s="419" t="s">
        <v>146</v>
      </c>
      <c r="H346" s="433">
        <v>540</v>
      </c>
      <c r="I346" s="434" t="s">
        <v>147</v>
      </c>
      <c r="J346" s="742"/>
      <c r="K346" s="745"/>
      <c r="L346" s="742"/>
      <c r="M346" s="775"/>
      <c r="N346" s="430"/>
      <c r="O346" s="352"/>
      <c r="P346" s="431"/>
      <c r="Q346" s="578"/>
      <c r="R346" s="422"/>
      <c r="S346" s="356"/>
      <c r="T346" s="480"/>
      <c r="U346" s="357"/>
      <c r="V346" s="340"/>
      <c r="W346" s="505"/>
      <c r="X346" s="357"/>
      <c r="Y346" s="577"/>
      <c r="Z346" s="358"/>
      <c r="AA346" s="578"/>
      <c r="AB346" s="354"/>
      <c r="AC346" s="558"/>
      <c r="AD346" s="225" t="s">
        <v>163</v>
      </c>
      <c r="AE346" s="487"/>
      <c r="AF346" s="490"/>
      <c r="AG346" s="484"/>
      <c r="AH346" s="345" t="s">
        <v>164</v>
      </c>
      <c r="AI346" s="364">
        <v>830</v>
      </c>
      <c r="AJ346" s="365">
        <v>950</v>
      </c>
      <c r="AK346" s="480"/>
      <c r="AL346" s="567"/>
      <c r="AM346" s="480"/>
      <c r="AN346" s="570"/>
      <c r="AO346" s="558"/>
      <c r="AP346" s="561"/>
      <c r="AQ346" s="480"/>
      <c r="AR346" s="483"/>
      <c r="AS346" s="484"/>
      <c r="AT346" s="857"/>
      <c r="AU346" s="859"/>
      <c r="AV346" s="555"/>
      <c r="AW346" s="527"/>
      <c r="AX346" s="848"/>
      <c r="AY346" s="777"/>
      <c r="AZ346" s="161"/>
      <c r="BA346" s="161"/>
      <c r="BB346" s="152"/>
      <c r="BC346" s="152"/>
      <c r="BD346" s="152"/>
      <c r="BE346" s="152"/>
      <c r="BF346" s="152"/>
      <c r="BG346" s="152"/>
      <c r="BH346" s="152"/>
      <c r="BI346" s="152"/>
      <c r="BJ346" s="152"/>
      <c r="BK346" s="152"/>
      <c r="BL346" s="152"/>
      <c r="BM346" s="152"/>
    </row>
    <row r="347" spans="1:65" s="157" customFormat="1" ht="16.5" customHeight="1">
      <c r="A347" s="476" t="s">
        <v>202</v>
      </c>
      <c r="B347" s="500" t="s">
        <v>143</v>
      </c>
      <c r="C347" s="502" t="s">
        <v>144</v>
      </c>
      <c r="D347" s="206" t="s">
        <v>145</v>
      </c>
      <c r="E347" s="207"/>
      <c r="F347" s="418">
        <v>25120</v>
      </c>
      <c r="G347" s="419" t="s">
        <v>146</v>
      </c>
      <c r="H347" s="420">
        <v>240</v>
      </c>
      <c r="I347" s="421" t="s">
        <v>147</v>
      </c>
      <c r="J347" s="742" t="s">
        <v>146</v>
      </c>
      <c r="K347" s="743">
        <v>8250</v>
      </c>
      <c r="L347" s="742" t="s">
        <v>146</v>
      </c>
      <c r="M347" s="773">
        <v>80</v>
      </c>
      <c r="N347" s="422"/>
      <c r="O347" s="423"/>
      <c r="P347" s="424"/>
      <c r="Q347" s="578" t="s">
        <v>148</v>
      </c>
      <c r="R347" s="422"/>
      <c r="S347" s="338"/>
      <c r="T347" s="480" t="s">
        <v>146</v>
      </c>
      <c r="U347" s="339"/>
      <c r="V347" s="340"/>
      <c r="W347" s="505" t="s">
        <v>149</v>
      </c>
      <c r="X347" s="339"/>
      <c r="Y347" s="480" t="s">
        <v>146</v>
      </c>
      <c r="Z347" s="478">
        <v>8160</v>
      </c>
      <c r="AA347" s="480" t="s">
        <v>146</v>
      </c>
      <c r="AB347" s="481">
        <v>80</v>
      </c>
      <c r="AC347" s="484" t="s">
        <v>146</v>
      </c>
      <c r="AD347" s="213" t="s">
        <v>150</v>
      </c>
      <c r="AE347" s="485">
        <v>1990</v>
      </c>
      <c r="AF347" s="488">
        <v>2190</v>
      </c>
      <c r="AG347" s="484" t="s">
        <v>146</v>
      </c>
      <c r="AH347" s="341" t="s">
        <v>151</v>
      </c>
      <c r="AI347" s="360">
        <v>3980</v>
      </c>
      <c r="AJ347" s="361">
        <v>4440</v>
      </c>
      <c r="AK347" s="480" t="s">
        <v>146</v>
      </c>
      <c r="AL347" s="565">
        <v>7210</v>
      </c>
      <c r="AM347" s="480" t="s">
        <v>148</v>
      </c>
      <c r="AN347" s="568">
        <v>70</v>
      </c>
      <c r="AO347" s="558" t="s">
        <v>152</v>
      </c>
      <c r="AP347" s="559">
        <v>6910</v>
      </c>
      <c r="AQ347" s="480" t="s">
        <v>146</v>
      </c>
      <c r="AR347" s="481">
        <v>70</v>
      </c>
      <c r="AS347" s="484" t="s">
        <v>152</v>
      </c>
      <c r="AT347" s="582" t="s">
        <v>154</v>
      </c>
      <c r="AU347" s="851" t="s">
        <v>154</v>
      </c>
      <c r="AV347" s="545" t="s">
        <v>154</v>
      </c>
      <c r="AW347" s="571" t="s">
        <v>154</v>
      </c>
      <c r="AX347" s="848" t="s">
        <v>152</v>
      </c>
      <c r="AY347" s="754" t="s">
        <v>270</v>
      </c>
      <c r="AZ347" s="161"/>
      <c r="BA347" s="161"/>
      <c r="BB347" s="152"/>
      <c r="BC347" s="152"/>
      <c r="BD347" s="152"/>
      <c r="BE347" s="152"/>
      <c r="BF347" s="152"/>
      <c r="BG347" s="152"/>
      <c r="BH347" s="152"/>
      <c r="BI347" s="152"/>
      <c r="BJ347" s="152"/>
      <c r="BK347" s="152"/>
      <c r="BL347" s="152"/>
      <c r="BM347" s="152"/>
    </row>
    <row r="348" spans="1:65" s="157" customFormat="1" ht="16.5" customHeight="1">
      <c r="A348" s="498"/>
      <c r="B348" s="501"/>
      <c r="C348" s="503"/>
      <c r="D348" s="214" t="s">
        <v>155</v>
      </c>
      <c r="E348" s="207"/>
      <c r="F348" s="425">
        <v>30250</v>
      </c>
      <c r="G348" s="419" t="s">
        <v>146</v>
      </c>
      <c r="H348" s="426">
        <v>290</v>
      </c>
      <c r="I348" s="427" t="s">
        <v>147</v>
      </c>
      <c r="J348" s="742"/>
      <c r="K348" s="744"/>
      <c r="L348" s="742"/>
      <c r="M348" s="774"/>
      <c r="N348" s="422" t="s">
        <v>146</v>
      </c>
      <c r="O348" s="428">
        <v>2020</v>
      </c>
      <c r="P348" s="429">
        <v>20</v>
      </c>
      <c r="Q348" s="578"/>
      <c r="R348" s="422"/>
      <c r="S348" s="342"/>
      <c r="T348" s="480"/>
      <c r="U348" s="343"/>
      <c r="V348" s="340"/>
      <c r="W348" s="505"/>
      <c r="X348" s="343"/>
      <c r="Y348" s="480"/>
      <c r="Z348" s="479"/>
      <c r="AA348" s="480"/>
      <c r="AB348" s="482"/>
      <c r="AC348" s="484"/>
      <c r="AD348" s="194" t="s">
        <v>156</v>
      </c>
      <c r="AE348" s="486"/>
      <c r="AF348" s="489"/>
      <c r="AG348" s="484"/>
      <c r="AH348" s="344" t="s">
        <v>157</v>
      </c>
      <c r="AI348" s="362">
        <v>2490</v>
      </c>
      <c r="AJ348" s="363">
        <v>2780</v>
      </c>
      <c r="AK348" s="480"/>
      <c r="AL348" s="566"/>
      <c r="AM348" s="480"/>
      <c r="AN348" s="569"/>
      <c r="AO348" s="558"/>
      <c r="AP348" s="560"/>
      <c r="AQ348" s="480"/>
      <c r="AR348" s="482"/>
      <c r="AS348" s="484"/>
      <c r="AT348" s="583"/>
      <c r="AU348" s="852"/>
      <c r="AV348" s="546"/>
      <c r="AW348" s="547"/>
      <c r="AX348" s="848"/>
      <c r="AY348" s="755"/>
      <c r="AZ348" s="161"/>
      <c r="BA348" s="161"/>
      <c r="BB348" s="152"/>
      <c r="BC348" s="152"/>
      <c r="BD348" s="152"/>
      <c r="BE348" s="152"/>
      <c r="BF348" s="152"/>
      <c r="BG348" s="152"/>
      <c r="BH348" s="152"/>
      <c r="BI348" s="152"/>
      <c r="BJ348" s="152"/>
      <c r="BK348" s="152"/>
      <c r="BL348" s="152"/>
      <c r="BM348" s="152"/>
    </row>
    <row r="349" spans="1:65" s="157" customFormat="1" ht="16.5" customHeight="1">
      <c r="A349" s="498"/>
      <c r="B349" s="501"/>
      <c r="C349" s="548" t="s">
        <v>158</v>
      </c>
      <c r="D349" s="214" t="s">
        <v>159</v>
      </c>
      <c r="E349" s="207"/>
      <c r="F349" s="425">
        <v>54300</v>
      </c>
      <c r="G349" s="419" t="s">
        <v>146</v>
      </c>
      <c r="H349" s="426">
        <v>510</v>
      </c>
      <c r="I349" s="427" t="s">
        <v>147</v>
      </c>
      <c r="J349" s="742"/>
      <c r="K349" s="744"/>
      <c r="L349" s="742"/>
      <c r="M349" s="774"/>
      <c r="N349" s="430"/>
      <c r="O349" s="352"/>
      <c r="P349" s="431"/>
      <c r="Q349" s="578"/>
      <c r="R349" s="422"/>
      <c r="S349" s="342"/>
      <c r="T349" s="480"/>
      <c r="U349" s="343"/>
      <c r="V349" s="340"/>
      <c r="W349" s="505"/>
      <c r="X349" s="343"/>
      <c r="Y349" s="480" t="s">
        <v>146</v>
      </c>
      <c r="Z349" s="550">
        <v>10940</v>
      </c>
      <c r="AA349" s="480"/>
      <c r="AB349" s="482"/>
      <c r="AC349" s="484"/>
      <c r="AD349" s="194" t="s">
        <v>160</v>
      </c>
      <c r="AE349" s="486"/>
      <c r="AF349" s="489"/>
      <c r="AG349" s="484"/>
      <c r="AH349" s="344" t="s">
        <v>161</v>
      </c>
      <c r="AI349" s="362">
        <v>2750</v>
      </c>
      <c r="AJ349" s="363">
        <v>3040</v>
      </c>
      <c r="AK349" s="480"/>
      <c r="AL349" s="566"/>
      <c r="AM349" s="480"/>
      <c r="AN349" s="569"/>
      <c r="AO349" s="558"/>
      <c r="AP349" s="560"/>
      <c r="AQ349" s="480"/>
      <c r="AR349" s="482"/>
      <c r="AS349" s="484"/>
      <c r="AT349" s="856">
        <v>0.01</v>
      </c>
      <c r="AU349" s="858">
        <v>0.03</v>
      </c>
      <c r="AV349" s="554">
        <v>0.04</v>
      </c>
      <c r="AW349" s="526">
        <v>0.06</v>
      </c>
      <c r="AX349" s="848"/>
      <c r="AY349" s="776">
        <v>0.06</v>
      </c>
      <c r="AZ349" s="161"/>
      <c r="BA349" s="161"/>
      <c r="BB349" s="152"/>
      <c r="BC349" s="152"/>
      <c r="BD349" s="152"/>
      <c r="BE349" s="152"/>
      <c r="BF349" s="152"/>
      <c r="BG349" s="152"/>
      <c r="BH349" s="152"/>
      <c r="BI349" s="152"/>
      <c r="BJ349" s="152"/>
      <c r="BK349" s="152"/>
      <c r="BL349" s="152"/>
      <c r="BM349" s="152"/>
    </row>
    <row r="350" spans="1:65" s="157" customFormat="1" ht="16.5" customHeight="1">
      <c r="A350" s="498"/>
      <c r="B350" s="501"/>
      <c r="C350" s="549"/>
      <c r="D350" s="221" t="s">
        <v>162</v>
      </c>
      <c r="E350" s="207"/>
      <c r="F350" s="432">
        <v>86700</v>
      </c>
      <c r="G350" s="419" t="s">
        <v>146</v>
      </c>
      <c r="H350" s="433">
        <v>830</v>
      </c>
      <c r="I350" s="434" t="s">
        <v>147</v>
      </c>
      <c r="J350" s="742"/>
      <c r="K350" s="745"/>
      <c r="L350" s="742"/>
      <c r="M350" s="775"/>
      <c r="N350" s="430"/>
      <c r="O350" s="352"/>
      <c r="P350" s="431"/>
      <c r="Q350" s="578"/>
      <c r="R350" s="422"/>
      <c r="S350" s="342"/>
      <c r="T350" s="480"/>
      <c r="U350" s="343"/>
      <c r="V350" s="340"/>
      <c r="W350" s="505"/>
      <c r="X350" s="343"/>
      <c r="Y350" s="480"/>
      <c r="Z350" s="551"/>
      <c r="AA350" s="480"/>
      <c r="AB350" s="483"/>
      <c r="AC350" s="484"/>
      <c r="AD350" s="225" t="s">
        <v>163</v>
      </c>
      <c r="AE350" s="487"/>
      <c r="AF350" s="490"/>
      <c r="AG350" s="484"/>
      <c r="AH350" s="345" t="s">
        <v>164</v>
      </c>
      <c r="AI350" s="364">
        <v>2820</v>
      </c>
      <c r="AJ350" s="365">
        <v>3110</v>
      </c>
      <c r="AK350" s="480"/>
      <c r="AL350" s="567"/>
      <c r="AM350" s="480"/>
      <c r="AN350" s="570"/>
      <c r="AO350" s="558"/>
      <c r="AP350" s="561"/>
      <c r="AQ350" s="480"/>
      <c r="AR350" s="483"/>
      <c r="AS350" s="484"/>
      <c r="AT350" s="857"/>
      <c r="AU350" s="859"/>
      <c r="AV350" s="555"/>
      <c r="AW350" s="527"/>
      <c r="AX350" s="848"/>
      <c r="AY350" s="777"/>
      <c r="AZ350" s="161"/>
      <c r="BA350" s="161"/>
      <c r="BB350" s="152"/>
      <c r="BC350" s="152"/>
      <c r="BD350" s="152"/>
      <c r="BE350" s="152"/>
      <c r="BF350" s="152"/>
      <c r="BG350" s="152"/>
      <c r="BH350" s="152"/>
      <c r="BI350" s="152"/>
      <c r="BJ350" s="152"/>
      <c r="BK350" s="152"/>
      <c r="BL350" s="152"/>
      <c r="BM350" s="152"/>
    </row>
    <row r="351" spans="1:65" s="157" customFormat="1" ht="16.5" customHeight="1">
      <c r="A351" s="498"/>
      <c r="B351" s="542" t="s">
        <v>165</v>
      </c>
      <c r="C351" s="502" t="s">
        <v>144</v>
      </c>
      <c r="D351" s="206" t="s">
        <v>145</v>
      </c>
      <c r="E351" s="207"/>
      <c r="F351" s="418">
        <v>18400</v>
      </c>
      <c r="G351" s="419" t="s">
        <v>146</v>
      </c>
      <c r="H351" s="420">
        <v>170</v>
      </c>
      <c r="I351" s="421" t="s">
        <v>147</v>
      </c>
      <c r="J351" s="742" t="s">
        <v>146</v>
      </c>
      <c r="K351" s="743">
        <v>5500</v>
      </c>
      <c r="L351" s="742" t="s">
        <v>146</v>
      </c>
      <c r="M351" s="773">
        <v>50</v>
      </c>
      <c r="N351" s="422"/>
      <c r="O351" s="423"/>
      <c r="P351" s="424"/>
      <c r="Q351" s="578"/>
      <c r="R351" s="422"/>
      <c r="S351" s="342"/>
      <c r="T351" s="480"/>
      <c r="U351" s="343"/>
      <c r="V351" s="340"/>
      <c r="W351" s="505"/>
      <c r="X351" s="343"/>
      <c r="Y351" s="480" t="s">
        <v>146</v>
      </c>
      <c r="Z351" s="478">
        <v>6070</v>
      </c>
      <c r="AA351" s="480" t="s">
        <v>146</v>
      </c>
      <c r="AB351" s="481">
        <v>50</v>
      </c>
      <c r="AC351" s="484" t="s">
        <v>146</v>
      </c>
      <c r="AD351" s="213" t="s">
        <v>150</v>
      </c>
      <c r="AE351" s="485">
        <v>1390</v>
      </c>
      <c r="AF351" s="488">
        <v>1510</v>
      </c>
      <c r="AG351" s="484" t="s">
        <v>146</v>
      </c>
      <c r="AH351" s="341" t="s">
        <v>151</v>
      </c>
      <c r="AI351" s="360">
        <v>2750</v>
      </c>
      <c r="AJ351" s="361">
        <v>3070</v>
      </c>
      <c r="AK351" s="480" t="s">
        <v>146</v>
      </c>
      <c r="AL351" s="565">
        <v>4810</v>
      </c>
      <c r="AM351" s="480" t="s">
        <v>148</v>
      </c>
      <c r="AN351" s="568">
        <v>50</v>
      </c>
      <c r="AO351" s="558" t="s">
        <v>152</v>
      </c>
      <c r="AP351" s="559">
        <v>4610</v>
      </c>
      <c r="AQ351" s="480" t="s">
        <v>146</v>
      </c>
      <c r="AR351" s="481">
        <v>50</v>
      </c>
      <c r="AS351" s="484" t="s">
        <v>152</v>
      </c>
      <c r="AT351" s="582" t="s">
        <v>154</v>
      </c>
      <c r="AU351" s="851" t="s">
        <v>154</v>
      </c>
      <c r="AV351" s="545" t="s">
        <v>154</v>
      </c>
      <c r="AW351" s="571" t="s">
        <v>154</v>
      </c>
      <c r="AX351" s="848" t="s">
        <v>152</v>
      </c>
      <c r="AY351" s="754" t="s">
        <v>270</v>
      </c>
      <c r="AZ351" s="161"/>
      <c r="BA351" s="161"/>
      <c r="BB351" s="152"/>
      <c r="BC351" s="152"/>
      <c r="BD351" s="152"/>
      <c r="BE351" s="152"/>
      <c r="BF351" s="152"/>
      <c r="BG351" s="152"/>
      <c r="BH351" s="152"/>
      <c r="BI351" s="152"/>
      <c r="BJ351" s="152"/>
      <c r="BK351" s="152"/>
      <c r="BL351" s="152"/>
      <c r="BM351" s="152"/>
    </row>
    <row r="352" spans="1:65" s="157" customFormat="1" ht="16.5" customHeight="1">
      <c r="A352" s="498"/>
      <c r="B352" s="501"/>
      <c r="C352" s="503"/>
      <c r="D352" s="214" t="s">
        <v>155</v>
      </c>
      <c r="E352" s="207"/>
      <c r="F352" s="425">
        <v>22610</v>
      </c>
      <c r="G352" s="419" t="s">
        <v>146</v>
      </c>
      <c r="H352" s="426">
        <v>210</v>
      </c>
      <c r="I352" s="427" t="s">
        <v>147</v>
      </c>
      <c r="J352" s="742"/>
      <c r="K352" s="744"/>
      <c r="L352" s="742"/>
      <c r="M352" s="774"/>
      <c r="N352" s="422" t="s">
        <v>146</v>
      </c>
      <c r="O352" s="428">
        <v>2020</v>
      </c>
      <c r="P352" s="429">
        <v>20</v>
      </c>
      <c r="Q352" s="578"/>
      <c r="R352" s="422"/>
      <c r="S352" s="342"/>
      <c r="T352" s="480"/>
      <c r="U352" s="343"/>
      <c r="V352" s="340"/>
      <c r="W352" s="505"/>
      <c r="X352" s="343"/>
      <c r="Y352" s="480"/>
      <c r="Z352" s="479"/>
      <c r="AA352" s="480"/>
      <c r="AB352" s="482"/>
      <c r="AC352" s="484"/>
      <c r="AD352" s="194" t="s">
        <v>156</v>
      </c>
      <c r="AE352" s="486"/>
      <c r="AF352" s="489"/>
      <c r="AG352" s="484"/>
      <c r="AH352" s="344" t="s">
        <v>157</v>
      </c>
      <c r="AI352" s="362">
        <v>1720</v>
      </c>
      <c r="AJ352" s="363">
        <v>1920</v>
      </c>
      <c r="AK352" s="480"/>
      <c r="AL352" s="566"/>
      <c r="AM352" s="480"/>
      <c r="AN352" s="569"/>
      <c r="AO352" s="558"/>
      <c r="AP352" s="560"/>
      <c r="AQ352" s="480"/>
      <c r="AR352" s="482"/>
      <c r="AS352" s="484"/>
      <c r="AT352" s="583"/>
      <c r="AU352" s="852"/>
      <c r="AV352" s="546"/>
      <c r="AW352" s="547"/>
      <c r="AX352" s="848"/>
      <c r="AY352" s="755"/>
      <c r="AZ352" s="161"/>
      <c r="BA352" s="161"/>
      <c r="BB352" s="152"/>
      <c r="BC352" s="152"/>
      <c r="BD352" s="152"/>
      <c r="BE352" s="152"/>
      <c r="BF352" s="152"/>
      <c r="BG352" s="152"/>
      <c r="BH352" s="152"/>
      <c r="BI352" s="152"/>
      <c r="BJ352" s="152"/>
      <c r="BK352" s="152"/>
      <c r="BL352" s="152"/>
      <c r="BM352" s="152"/>
    </row>
    <row r="353" spans="1:65" s="157" customFormat="1" ht="16.5" customHeight="1">
      <c r="A353" s="498"/>
      <c r="B353" s="501"/>
      <c r="C353" s="548" t="s">
        <v>158</v>
      </c>
      <c r="D353" s="214" t="s">
        <v>159</v>
      </c>
      <c r="E353" s="207"/>
      <c r="F353" s="425">
        <v>44640</v>
      </c>
      <c r="G353" s="419" t="s">
        <v>146</v>
      </c>
      <c r="H353" s="426">
        <v>410</v>
      </c>
      <c r="I353" s="427" t="s">
        <v>147</v>
      </c>
      <c r="J353" s="742"/>
      <c r="K353" s="744"/>
      <c r="L353" s="742"/>
      <c r="M353" s="774"/>
      <c r="N353" s="430"/>
      <c r="O353" s="352"/>
      <c r="P353" s="431"/>
      <c r="Q353" s="578"/>
      <c r="R353" s="422"/>
      <c r="S353" s="346"/>
      <c r="T353" s="480"/>
      <c r="U353" s="343"/>
      <c r="V353" s="340"/>
      <c r="W353" s="505"/>
      <c r="X353" s="343"/>
      <c r="Y353" s="480" t="s">
        <v>146</v>
      </c>
      <c r="Z353" s="550">
        <v>7960</v>
      </c>
      <c r="AA353" s="480"/>
      <c r="AB353" s="482"/>
      <c r="AC353" s="484"/>
      <c r="AD353" s="194" t="s">
        <v>160</v>
      </c>
      <c r="AE353" s="486"/>
      <c r="AF353" s="489"/>
      <c r="AG353" s="484"/>
      <c r="AH353" s="344" t="s">
        <v>161</v>
      </c>
      <c r="AI353" s="362">
        <v>1880</v>
      </c>
      <c r="AJ353" s="363">
        <v>2100</v>
      </c>
      <c r="AK353" s="480"/>
      <c r="AL353" s="566"/>
      <c r="AM353" s="480"/>
      <c r="AN353" s="569"/>
      <c r="AO353" s="558"/>
      <c r="AP353" s="560"/>
      <c r="AQ353" s="480"/>
      <c r="AR353" s="482"/>
      <c r="AS353" s="484"/>
      <c r="AT353" s="856">
        <v>0.02</v>
      </c>
      <c r="AU353" s="858">
        <v>0.03</v>
      </c>
      <c r="AV353" s="554">
        <v>0.05</v>
      </c>
      <c r="AW353" s="526">
        <v>0.06</v>
      </c>
      <c r="AX353" s="848"/>
      <c r="AY353" s="776">
        <v>0.06</v>
      </c>
      <c r="AZ353" s="161"/>
      <c r="BA353" s="161"/>
      <c r="BB353" s="152"/>
      <c r="BC353" s="152"/>
      <c r="BD353" s="152"/>
      <c r="BE353" s="152"/>
      <c r="BF353" s="152"/>
      <c r="BG353" s="152"/>
      <c r="BH353" s="152"/>
      <c r="BI353" s="152"/>
      <c r="BJ353" s="152"/>
      <c r="BK353" s="152"/>
      <c r="BL353" s="152"/>
      <c r="BM353" s="152"/>
    </row>
    <row r="354" spans="1:65" s="157" customFormat="1" ht="16.5" customHeight="1">
      <c r="A354" s="498"/>
      <c r="B354" s="501"/>
      <c r="C354" s="549"/>
      <c r="D354" s="221" t="s">
        <v>162</v>
      </c>
      <c r="E354" s="207"/>
      <c r="F354" s="432">
        <v>75650</v>
      </c>
      <c r="G354" s="419" t="s">
        <v>146</v>
      </c>
      <c r="H354" s="433">
        <v>720</v>
      </c>
      <c r="I354" s="434" t="s">
        <v>147</v>
      </c>
      <c r="J354" s="742"/>
      <c r="K354" s="745"/>
      <c r="L354" s="742"/>
      <c r="M354" s="775"/>
      <c r="N354" s="430"/>
      <c r="O354" s="352"/>
      <c r="P354" s="431"/>
      <c r="Q354" s="578"/>
      <c r="R354" s="422"/>
      <c r="S354" s="346"/>
      <c r="T354" s="480"/>
      <c r="U354" s="343"/>
      <c r="V354" s="340"/>
      <c r="W354" s="505"/>
      <c r="X354" s="343"/>
      <c r="Y354" s="480"/>
      <c r="Z354" s="551"/>
      <c r="AA354" s="480"/>
      <c r="AB354" s="483"/>
      <c r="AC354" s="484"/>
      <c r="AD354" s="225" t="s">
        <v>163</v>
      </c>
      <c r="AE354" s="487"/>
      <c r="AF354" s="490"/>
      <c r="AG354" s="484"/>
      <c r="AH354" s="345" t="s">
        <v>164</v>
      </c>
      <c r="AI354" s="364">
        <v>1950</v>
      </c>
      <c r="AJ354" s="365">
        <v>2160</v>
      </c>
      <c r="AK354" s="480"/>
      <c r="AL354" s="567"/>
      <c r="AM354" s="480"/>
      <c r="AN354" s="570"/>
      <c r="AO354" s="558"/>
      <c r="AP354" s="561"/>
      <c r="AQ354" s="480"/>
      <c r="AR354" s="483"/>
      <c r="AS354" s="484"/>
      <c r="AT354" s="857"/>
      <c r="AU354" s="859"/>
      <c r="AV354" s="555"/>
      <c r="AW354" s="527"/>
      <c r="AX354" s="848"/>
      <c r="AY354" s="777"/>
      <c r="AZ354" s="161"/>
      <c r="BA354" s="161"/>
      <c r="BB354" s="152"/>
      <c r="BC354" s="152"/>
      <c r="BD354" s="152"/>
      <c r="BE354" s="152"/>
      <c r="BF354" s="152"/>
      <c r="BG354" s="152"/>
      <c r="BH354" s="152"/>
      <c r="BI354" s="152"/>
      <c r="BJ354" s="152"/>
      <c r="BK354" s="152"/>
      <c r="BL354" s="152"/>
      <c r="BM354" s="152"/>
    </row>
    <row r="355" spans="1:65" s="162" customFormat="1" ht="16.5" customHeight="1">
      <c r="A355" s="498"/>
      <c r="B355" s="500" t="s">
        <v>166</v>
      </c>
      <c r="C355" s="502" t="s">
        <v>144</v>
      </c>
      <c r="D355" s="206" t="s">
        <v>145</v>
      </c>
      <c r="E355" s="207"/>
      <c r="F355" s="418">
        <v>15070</v>
      </c>
      <c r="G355" s="419" t="s">
        <v>146</v>
      </c>
      <c r="H355" s="420">
        <v>140</v>
      </c>
      <c r="I355" s="421" t="s">
        <v>147</v>
      </c>
      <c r="J355" s="742" t="s">
        <v>146</v>
      </c>
      <c r="K355" s="743">
        <v>4120</v>
      </c>
      <c r="L355" s="742" t="s">
        <v>146</v>
      </c>
      <c r="M355" s="773">
        <v>40</v>
      </c>
      <c r="N355" s="422"/>
      <c r="O355" s="423"/>
      <c r="P355" s="424"/>
      <c r="Q355" s="578"/>
      <c r="R355" s="422"/>
      <c r="S355" s="346"/>
      <c r="T355" s="480"/>
      <c r="U355" s="343"/>
      <c r="V355" s="340"/>
      <c r="W355" s="505"/>
      <c r="X355" s="343"/>
      <c r="Y355" s="480" t="s">
        <v>146</v>
      </c>
      <c r="Z355" s="478">
        <v>5020</v>
      </c>
      <c r="AA355" s="480" t="s">
        <v>146</v>
      </c>
      <c r="AB355" s="481">
        <v>40</v>
      </c>
      <c r="AC355" s="484" t="s">
        <v>146</v>
      </c>
      <c r="AD355" s="213" t="s">
        <v>150</v>
      </c>
      <c r="AE355" s="485">
        <v>1210</v>
      </c>
      <c r="AF355" s="488">
        <v>1340</v>
      </c>
      <c r="AG355" s="484" t="s">
        <v>146</v>
      </c>
      <c r="AH355" s="341" t="s">
        <v>151</v>
      </c>
      <c r="AI355" s="360">
        <v>2470</v>
      </c>
      <c r="AJ355" s="361">
        <v>2750</v>
      </c>
      <c r="AK355" s="480" t="s">
        <v>146</v>
      </c>
      <c r="AL355" s="565">
        <v>3610</v>
      </c>
      <c r="AM355" s="480" t="s">
        <v>148</v>
      </c>
      <c r="AN355" s="568">
        <v>30</v>
      </c>
      <c r="AO355" s="558" t="s">
        <v>152</v>
      </c>
      <c r="AP355" s="559">
        <v>3460</v>
      </c>
      <c r="AQ355" s="480" t="s">
        <v>146</v>
      </c>
      <c r="AR355" s="481">
        <v>30</v>
      </c>
      <c r="AS355" s="484" t="s">
        <v>152</v>
      </c>
      <c r="AT355" s="582" t="s">
        <v>154</v>
      </c>
      <c r="AU355" s="851" t="s">
        <v>154</v>
      </c>
      <c r="AV355" s="545" t="s">
        <v>154</v>
      </c>
      <c r="AW355" s="571" t="s">
        <v>154</v>
      </c>
      <c r="AX355" s="848" t="s">
        <v>152</v>
      </c>
      <c r="AY355" s="754" t="s">
        <v>270</v>
      </c>
      <c r="AZ355" s="161"/>
      <c r="BA355" s="161"/>
      <c r="BB355" s="152"/>
      <c r="BC355" s="152"/>
      <c r="BD355" s="152"/>
      <c r="BE355" s="152"/>
      <c r="BF355" s="152"/>
      <c r="BG355" s="152"/>
      <c r="BH355" s="152"/>
      <c r="BI355" s="152"/>
      <c r="BJ355" s="152"/>
      <c r="BK355" s="152"/>
      <c r="BL355" s="152"/>
      <c r="BM355" s="152"/>
    </row>
    <row r="356" spans="1:65" s="162" customFormat="1" ht="16.5" customHeight="1">
      <c r="A356" s="498"/>
      <c r="B356" s="501"/>
      <c r="C356" s="503"/>
      <c r="D356" s="214" t="s">
        <v>155</v>
      </c>
      <c r="E356" s="207"/>
      <c r="F356" s="425">
        <v>18830</v>
      </c>
      <c r="G356" s="419" t="s">
        <v>146</v>
      </c>
      <c r="H356" s="426">
        <v>170</v>
      </c>
      <c r="I356" s="427" t="s">
        <v>147</v>
      </c>
      <c r="J356" s="742"/>
      <c r="K356" s="744"/>
      <c r="L356" s="742"/>
      <c r="M356" s="774"/>
      <c r="N356" s="422" t="s">
        <v>146</v>
      </c>
      <c r="O356" s="428">
        <v>2020</v>
      </c>
      <c r="P356" s="429">
        <v>20</v>
      </c>
      <c r="Q356" s="578"/>
      <c r="R356" s="422"/>
      <c r="S356" s="346"/>
      <c r="T356" s="480"/>
      <c r="U356" s="343"/>
      <c r="V356" s="340"/>
      <c r="W356" s="505"/>
      <c r="X356" s="343"/>
      <c r="Y356" s="480"/>
      <c r="Z356" s="479"/>
      <c r="AA356" s="480"/>
      <c r="AB356" s="482"/>
      <c r="AC356" s="484"/>
      <c r="AD356" s="194" t="s">
        <v>156</v>
      </c>
      <c r="AE356" s="486"/>
      <c r="AF356" s="489"/>
      <c r="AG356" s="484"/>
      <c r="AH356" s="344" t="s">
        <v>157</v>
      </c>
      <c r="AI356" s="362">
        <v>1550</v>
      </c>
      <c r="AJ356" s="363">
        <v>1720</v>
      </c>
      <c r="AK356" s="480"/>
      <c r="AL356" s="566"/>
      <c r="AM356" s="480"/>
      <c r="AN356" s="569"/>
      <c r="AO356" s="558"/>
      <c r="AP356" s="560"/>
      <c r="AQ356" s="480"/>
      <c r="AR356" s="482"/>
      <c r="AS356" s="484"/>
      <c r="AT356" s="583"/>
      <c r="AU356" s="852"/>
      <c r="AV356" s="546"/>
      <c r="AW356" s="547"/>
      <c r="AX356" s="848"/>
      <c r="AY356" s="755"/>
      <c r="AZ356" s="161"/>
      <c r="BA356" s="161"/>
      <c r="BB356" s="152"/>
      <c r="BC356" s="152"/>
      <c r="BD356" s="152"/>
      <c r="BE356" s="152"/>
      <c r="BF356" s="152"/>
      <c r="BG356" s="152"/>
      <c r="BH356" s="152"/>
      <c r="BI356" s="152"/>
      <c r="BJ356" s="152"/>
      <c r="BK356" s="152"/>
      <c r="BL356" s="152"/>
      <c r="BM356" s="152"/>
    </row>
    <row r="357" spans="1:65" s="162" customFormat="1" ht="16.5" customHeight="1">
      <c r="A357" s="498"/>
      <c r="B357" s="501"/>
      <c r="C357" s="548" t="s">
        <v>158</v>
      </c>
      <c r="D357" s="214" t="s">
        <v>159</v>
      </c>
      <c r="E357" s="207"/>
      <c r="F357" s="425">
        <v>39870</v>
      </c>
      <c r="G357" s="419" t="s">
        <v>146</v>
      </c>
      <c r="H357" s="426">
        <v>360</v>
      </c>
      <c r="I357" s="427" t="s">
        <v>147</v>
      </c>
      <c r="J357" s="742"/>
      <c r="K357" s="744"/>
      <c r="L357" s="742"/>
      <c r="M357" s="774"/>
      <c r="N357" s="430"/>
      <c r="O357" s="352"/>
      <c r="P357" s="431"/>
      <c r="Q357" s="578"/>
      <c r="R357" s="422"/>
      <c r="S357" s="346"/>
      <c r="T357" s="480"/>
      <c r="U357" s="343"/>
      <c r="V357" s="340"/>
      <c r="W357" s="505"/>
      <c r="X357" s="343"/>
      <c r="Y357" s="480" t="s">
        <v>146</v>
      </c>
      <c r="Z357" s="550">
        <v>6470</v>
      </c>
      <c r="AA357" s="480"/>
      <c r="AB357" s="482"/>
      <c r="AC357" s="484"/>
      <c r="AD357" s="194" t="s">
        <v>160</v>
      </c>
      <c r="AE357" s="486"/>
      <c r="AF357" s="489"/>
      <c r="AG357" s="484"/>
      <c r="AH357" s="344" t="s">
        <v>161</v>
      </c>
      <c r="AI357" s="362">
        <v>1700</v>
      </c>
      <c r="AJ357" s="363">
        <v>1880</v>
      </c>
      <c r="AK357" s="480"/>
      <c r="AL357" s="566"/>
      <c r="AM357" s="480"/>
      <c r="AN357" s="569"/>
      <c r="AO357" s="558"/>
      <c r="AP357" s="560"/>
      <c r="AQ357" s="480"/>
      <c r="AR357" s="482"/>
      <c r="AS357" s="484"/>
      <c r="AT357" s="856">
        <v>0.02</v>
      </c>
      <c r="AU357" s="858">
        <v>0.03</v>
      </c>
      <c r="AV357" s="554">
        <v>0.04</v>
      </c>
      <c r="AW357" s="526">
        <v>0.06</v>
      </c>
      <c r="AX357" s="848"/>
      <c r="AY357" s="776">
        <v>0.06</v>
      </c>
      <c r="AZ357" s="161"/>
      <c r="BA357" s="161"/>
      <c r="BB357" s="152"/>
      <c r="BC357" s="152"/>
      <c r="BD357" s="152"/>
      <c r="BE357" s="152"/>
      <c r="BF357" s="152"/>
      <c r="BG357" s="152"/>
      <c r="BH357" s="152"/>
      <c r="BI357" s="152"/>
      <c r="BJ357" s="152"/>
      <c r="BK357" s="152"/>
      <c r="BL357" s="152"/>
      <c r="BM357" s="152"/>
    </row>
    <row r="358" spans="1:65" s="162" customFormat="1" ht="16.5" customHeight="1">
      <c r="A358" s="498"/>
      <c r="B358" s="501"/>
      <c r="C358" s="549"/>
      <c r="D358" s="221" t="s">
        <v>162</v>
      </c>
      <c r="E358" s="207"/>
      <c r="F358" s="432">
        <v>70180</v>
      </c>
      <c r="G358" s="419" t="s">
        <v>146</v>
      </c>
      <c r="H358" s="433">
        <v>660</v>
      </c>
      <c r="I358" s="434" t="s">
        <v>147</v>
      </c>
      <c r="J358" s="742"/>
      <c r="K358" s="745"/>
      <c r="L358" s="742"/>
      <c r="M358" s="775"/>
      <c r="N358" s="430"/>
      <c r="O358" s="352"/>
      <c r="P358" s="431"/>
      <c r="Q358" s="578"/>
      <c r="R358" s="422"/>
      <c r="S358" s="346"/>
      <c r="T358" s="480"/>
      <c r="U358" s="343"/>
      <c r="V358" s="340"/>
      <c r="W358" s="505"/>
      <c r="X358" s="343"/>
      <c r="Y358" s="480"/>
      <c r="Z358" s="551"/>
      <c r="AA358" s="480"/>
      <c r="AB358" s="483"/>
      <c r="AC358" s="484"/>
      <c r="AD358" s="225" t="s">
        <v>163</v>
      </c>
      <c r="AE358" s="487"/>
      <c r="AF358" s="490"/>
      <c r="AG358" s="484"/>
      <c r="AH358" s="345" t="s">
        <v>164</v>
      </c>
      <c r="AI358" s="364">
        <v>1740</v>
      </c>
      <c r="AJ358" s="365">
        <v>1910</v>
      </c>
      <c r="AK358" s="480"/>
      <c r="AL358" s="567"/>
      <c r="AM358" s="480"/>
      <c r="AN358" s="570"/>
      <c r="AO358" s="558"/>
      <c r="AP358" s="561"/>
      <c r="AQ358" s="480"/>
      <c r="AR358" s="483"/>
      <c r="AS358" s="484"/>
      <c r="AT358" s="857"/>
      <c r="AU358" s="859"/>
      <c r="AV358" s="555"/>
      <c r="AW358" s="527"/>
      <c r="AX358" s="848"/>
      <c r="AY358" s="777"/>
      <c r="AZ358" s="161"/>
      <c r="BA358" s="161"/>
      <c r="BB358" s="152"/>
      <c r="BC358" s="152"/>
      <c r="BD358" s="152"/>
      <c r="BE358" s="152"/>
      <c r="BF358" s="152"/>
      <c r="BG358" s="152"/>
      <c r="BH358" s="152"/>
      <c r="BI358" s="152"/>
      <c r="BJ358" s="152"/>
      <c r="BK358" s="152"/>
      <c r="BL358" s="152"/>
      <c r="BM358" s="152"/>
    </row>
    <row r="359" spans="1:65" s="162" customFormat="1" ht="16.5" customHeight="1">
      <c r="A359" s="498"/>
      <c r="B359" s="500" t="s">
        <v>203</v>
      </c>
      <c r="C359" s="502" t="s">
        <v>144</v>
      </c>
      <c r="D359" s="206" t="s">
        <v>145</v>
      </c>
      <c r="E359" s="207"/>
      <c r="F359" s="418">
        <v>14170</v>
      </c>
      <c r="G359" s="419" t="s">
        <v>146</v>
      </c>
      <c r="H359" s="420">
        <v>130</v>
      </c>
      <c r="I359" s="421" t="s">
        <v>147</v>
      </c>
      <c r="J359" s="742" t="s">
        <v>146</v>
      </c>
      <c r="K359" s="743">
        <v>3300</v>
      </c>
      <c r="L359" s="742" t="s">
        <v>146</v>
      </c>
      <c r="M359" s="773">
        <v>30</v>
      </c>
      <c r="N359" s="422"/>
      <c r="O359" s="423"/>
      <c r="P359" s="424"/>
      <c r="Q359" s="578"/>
      <c r="R359" s="422"/>
      <c r="S359" s="572" t="s">
        <v>168</v>
      </c>
      <c r="T359" s="480"/>
      <c r="U359" s="573" t="s">
        <v>168</v>
      </c>
      <c r="V359" s="347"/>
      <c r="W359" s="505"/>
      <c r="X359" s="348"/>
      <c r="Y359" s="480" t="s">
        <v>146</v>
      </c>
      <c r="Z359" s="478">
        <v>4390</v>
      </c>
      <c r="AA359" s="480" t="s">
        <v>146</v>
      </c>
      <c r="AB359" s="481">
        <v>30</v>
      </c>
      <c r="AC359" s="484" t="s">
        <v>146</v>
      </c>
      <c r="AD359" s="213" t="s">
        <v>150</v>
      </c>
      <c r="AE359" s="485">
        <v>1080</v>
      </c>
      <c r="AF359" s="488">
        <v>1210</v>
      </c>
      <c r="AG359" s="484" t="s">
        <v>146</v>
      </c>
      <c r="AH359" s="341" t="s">
        <v>151</v>
      </c>
      <c r="AI359" s="360">
        <v>2220</v>
      </c>
      <c r="AJ359" s="361">
        <v>2470</v>
      </c>
      <c r="AK359" s="480" t="s">
        <v>146</v>
      </c>
      <c r="AL359" s="565">
        <v>2880</v>
      </c>
      <c r="AM359" s="480" t="s">
        <v>148</v>
      </c>
      <c r="AN359" s="568">
        <v>30</v>
      </c>
      <c r="AO359" s="558" t="s">
        <v>152</v>
      </c>
      <c r="AP359" s="559">
        <v>2760</v>
      </c>
      <c r="AQ359" s="480" t="s">
        <v>146</v>
      </c>
      <c r="AR359" s="481">
        <v>30</v>
      </c>
      <c r="AS359" s="484" t="s">
        <v>152</v>
      </c>
      <c r="AT359" s="582" t="s">
        <v>154</v>
      </c>
      <c r="AU359" s="851" t="s">
        <v>154</v>
      </c>
      <c r="AV359" s="545" t="s">
        <v>154</v>
      </c>
      <c r="AW359" s="571" t="s">
        <v>154</v>
      </c>
      <c r="AX359" s="848" t="s">
        <v>152</v>
      </c>
      <c r="AY359" s="754" t="s">
        <v>270</v>
      </c>
      <c r="AZ359" s="161"/>
      <c r="BA359" s="161"/>
      <c r="BB359" s="152"/>
      <c r="BC359" s="152"/>
      <c r="BD359" s="152"/>
      <c r="BE359" s="152"/>
      <c r="BF359" s="152"/>
      <c r="BG359" s="152"/>
      <c r="BH359" s="152"/>
      <c r="BI359" s="152"/>
      <c r="BJ359" s="152"/>
      <c r="BK359" s="152"/>
      <c r="BL359" s="152"/>
      <c r="BM359" s="152"/>
    </row>
    <row r="360" spans="1:65" s="162" customFormat="1" ht="16.5" customHeight="1">
      <c r="A360" s="498"/>
      <c r="B360" s="501"/>
      <c r="C360" s="503"/>
      <c r="D360" s="214" t="s">
        <v>155</v>
      </c>
      <c r="E360" s="207"/>
      <c r="F360" s="425">
        <v>17810</v>
      </c>
      <c r="G360" s="419" t="s">
        <v>146</v>
      </c>
      <c r="H360" s="426">
        <v>160</v>
      </c>
      <c r="I360" s="427" t="s">
        <v>147</v>
      </c>
      <c r="J360" s="742"/>
      <c r="K360" s="744"/>
      <c r="L360" s="742"/>
      <c r="M360" s="774"/>
      <c r="N360" s="422" t="s">
        <v>146</v>
      </c>
      <c r="O360" s="428">
        <v>2020</v>
      </c>
      <c r="P360" s="429">
        <v>20</v>
      </c>
      <c r="Q360" s="578"/>
      <c r="R360" s="422"/>
      <c r="S360" s="572"/>
      <c r="T360" s="480"/>
      <c r="U360" s="573"/>
      <c r="V360" s="347"/>
      <c r="W360" s="505"/>
      <c r="X360" s="348"/>
      <c r="Y360" s="480"/>
      <c r="Z360" s="479"/>
      <c r="AA360" s="480"/>
      <c r="AB360" s="482"/>
      <c r="AC360" s="484"/>
      <c r="AD360" s="194" t="s">
        <v>156</v>
      </c>
      <c r="AE360" s="486"/>
      <c r="AF360" s="489"/>
      <c r="AG360" s="484"/>
      <c r="AH360" s="344" t="s">
        <v>157</v>
      </c>
      <c r="AI360" s="362">
        <v>1380</v>
      </c>
      <c r="AJ360" s="363">
        <v>1550</v>
      </c>
      <c r="AK360" s="480"/>
      <c r="AL360" s="566"/>
      <c r="AM360" s="480"/>
      <c r="AN360" s="569"/>
      <c r="AO360" s="558"/>
      <c r="AP360" s="560"/>
      <c r="AQ360" s="480"/>
      <c r="AR360" s="482"/>
      <c r="AS360" s="484"/>
      <c r="AT360" s="583"/>
      <c r="AU360" s="852"/>
      <c r="AV360" s="546"/>
      <c r="AW360" s="547"/>
      <c r="AX360" s="848"/>
      <c r="AY360" s="755"/>
      <c r="AZ360" s="161"/>
      <c r="BA360" s="161"/>
      <c r="BB360" s="152"/>
      <c r="BC360" s="152"/>
      <c r="BD360" s="152"/>
      <c r="BE360" s="152"/>
      <c r="BF360" s="152"/>
      <c r="BG360" s="152"/>
      <c r="BH360" s="152"/>
      <c r="BI360" s="152"/>
      <c r="BJ360" s="152"/>
      <c r="BK360" s="152"/>
      <c r="BL360" s="152"/>
      <c r="BM360" s="152"/>
    </row>
    <row r="361" spans="1:65" s="162" customFormat="1" ht="16.5" customHeight="1">
      <c r="A361" s="498"/>
      <c r="B361" s="501"/>
      <c r="C361" s="548" t="s">
        <v>158</v>
      </c>
      <c r="D361" s="214" t="s">
        <v>159</v>
      </c>
      <c r="E361" s="207"/>
      <c r="F361" s="425">
        <v>38570</v>
      </c>
      <c r="G361" s="419" t="s">
        <v>146</v>
      </c>
      <c r="H361" s="426">
        <v>350</v>
      </c>
      <c r="I361" s="427" t="s">
        <v>147</v>
      </c>
      <c r="J361" s="742"/>
      <c r="K361" s="744"/>
      <c r="L361" s="742"/>
      <c r="M361" s="774"/>
      <c r="N361" s="430"/>
      <c r="O361" s="352"/>
      <c r="P361" s="431"/>
      <c r="Q361" s="578"/>
      <c r="R361" s="422"/>
      <c r="S361" s="572"/>
      <c r="T361" s="480"/>
      <c r="U361" s="573"/>
      <c r="V361" s="347"/>
      <c r="W361" s="505"/>
      <c r="X361" s="348"/>
      <c r="Y361" s="480" t="s">
        <v>146</v>
      </c>
      <c r="Z361" s="550">
        <v>5580</v>
      </c>
      <c r="AA361" s="480"/>
      <c r="AB361" s="482"/>
      <c r="AC361" s="484"/>
      <c r="AD361" s="194" t="s">
        <v>160</v>
      </c>
      <c r="AE361" s="486"/>
      <c r="AF361" s="489"/>
      <c r="AG361" s="484"/>
      <c r="AH361" s="344" t="s">
        <v>161</v>
      </c>
      <c r="AI361" s="362">
        <v>1520</v>
      </c>
      <c r="AJ361" s="363">
        <v>1700</v>
      </c>
      <c r="AK361" s="480"/>
      <c r="AL361" s="566"/>
      <c r="AM361" s="480"/>
      <c r="AN361" s="569"/>
      <c r="AO361" s="558"/>
      <c r="AP361" s="560"/>
      <c r="AQ361" s="480"/>
      <c r="AR361" s="482"/>
      <c r="AS361" s="484"/>
      <c r="AT361" s="856">
        <v>0.02</v>
      </c>
      <c r="AU361" s="858">
        <v>0.03</v>
      </c>
      <c r="AV361" s="554">
        <v>0.05</v>
      </c>
      <c r="AW361" s="526">
        <v>0.06</v>
      </c>
      <c r="AX361" s="848"/>
      <c r="AY361" s="776">
        <v>0.06</v>
      </c>
      <c r="AZ361" s="161"/>
      <c r="BA361" s="161"/>
      <c r="BB361" s="152"/>
      <c r="BC361" s="152"/>
      <c r="BD361" s="152"/>
      <c r="BE361" s="152"/>
      <c r="BF361" s="152"/>
      <c r="BG361" s="152"/>
      <c r="BH361" s="152"/>
      <c r="BI361" s="152"/>
      <c r="BJ361" s="152"/>
      <c r="BK361" s="152"/>
      <c r="BL361" s="152"/>
      <c r="BM361" s="152"/>
    </row>
    <row r="362" spans="1:65" s="162" customFormat="1" ht="16.5" customHeight="1">
      <c r="A362" s="498"/>
      <c r="B362" s="501"/>
      <c r="C362" s="549"/>
      <c r="D362" s="221" t="s">
        <v>162</v>
      </c>
      <c r="E362" s="207"/>
      <c r="F362" s="432">
        <v>68700</v>
      </c>
      <c r="G362" s="419" t="s">
        <v>146</v>
      </c>
      <c r="H362" s="433">
        <v>650</v>
      </c>
      <c r="I362" s="434" t="s">
        <v>147</v>
      </c>
      <c r="J362" s="742"/>
      <c r="K362" s="745"/>
      <c r="L362" s="742"/>
      <c r="M362" s="775"/>
      <c r="N362" s="430"/>
      <c r="O362" s="352"/>
      <c r="P362" s="431"/>
      <c r="Q362" s="578"/>
      <c r="R362" s="422"/>
      <c r="S362" s="342" t="s">
        <v>169</v>
      </c>
      <c r="T362" s="480"/>
      <c r="U362" s="342" t="s">
        <v>169</v>
      </c>
      <c r="V362" s="349"/>
      <c r="W362" s="505"/>
      <c r="X362" s="342"/>
      <c r="Y362" s="480"/>
      <c r="Z362" s="551"/>
      <c r="AA362" s="480"/>
      <c r="AB362" s="483"/>
      <c r="AC362" s="484"/>
      <c r="AD362" s="225" t="s">
        <v>163</v>
      </c>
      <c r="AE362" s="487"/>
      <c r="AF362" s="490"/>
      <c r="AG362" s="484"/>
      <c r="AH362" s="345" t="s">
        <v>164</v>
      </c>
      <c r="AI362" s="364">
        <v>1580</v>
      </c>
      <c r="AJ362" s="365">
        <v>1740</v>
      </c>
      <c r="AK362" s="480"/>
      <c r="AL362" s="567"/>
      <c r="AM362" s="480"/>
      <c r="AN362" s="570"/>
      <c r="AO362" s="558"/>
      <c r="AP362" s="561"/>
      <c r="AQ362" s="480"/>
      <c r="AR362" s="483"/>
      <c r="AS362" s="484"/>
      <c r="AT362" s="857"/>
      <c r="AU362" s="859"/>
      <c r="AV362" s="555"/>
      <c r="AW362" s="527"/>
      <c r="AX362" s="848"/>
      <c r="AY362" s="777"/>
      <c r="AZ362" s="161"/>
      <c r="BA362" s="161"/>
      <c r="BB362" s="152"/>
      <c r="BC362" s="152"/>
      <c r="BD362" s="152"/>
      <c r="BE362" s="152"/>
      <c r="BF362" s="152"/>
      <c r="BG362" s="152"/>
      <c r="BH362" s="152"/>
      <c r="BI362" s="152"/>
      <c r="BJ362" s="152"/>
      <c r="BK362" s="152"/>
      <c r="BL362" s="152"/>
      <c r="BM362" s="152"/>
    </row>
    <row r="363" spans="1:65" s="162" customFormat="1" ht="16.5" customHeight="1">
      <c r="A363" s="498"/>
      <c r="B363" s="500" t="s">
        <v>170</v>
      </c>
      <c r="C363" s="502" t="s">
        <v>144</v>
      </c>
      <c r="D363" s="206" t="s">
        <v>145</v>
      </c>
      <c r="E363" s="207"/>
      <c r="F363" s="418">
        <v>12550</v>
      </c>
      <c r="G363" s="419" t="s">
        <v>146</v>
      </c>
      <c r="H363" s="420">
        <v>110</v>
      </c>
      <c r="I363" s="421" t="s">
        <v>147</v>
      </c>
      <c r="J363" s="742" t="s">
        <v>146</v>
      </c>
      <c r="K363" s="743">
        <v>2750</v>
      </c>
      <c r="L363" s="742" t="s">
        <v>146</v>
      </c>
      <c r="M363" s="773">
        <v>30</v>
      </c>
      <c r="N363" s="422"/>
      <c r="O363" s="423"/>
      <c r="P363" s="424"/>
      <c r="Q363" s="578"/>
      <c r="R363" s="422"/>
      <c r="S363" s="342">
        <v>83660</v>
      </c>
      <c r="T363" s="480"/>
      <c r="U363" s="343">
        <v>830</v>
      </c>
      <c r="V363" s="340"/>
      <c r="W363" s="505"/>
      <c r="X363" s="343"/>
      <c r="Y363" s="480" t="s">
        <v>146</v>
      </c>
      <c r="Z363" s="478">
        <v>3970</v>
      </c>
      <c r="AA363" s="480" t="s">
        <v>146</v>
      </c>
      <c r="AB363" s="481">
        <v>20</v>
      </c>
      <c r="AC363" s="484" t="s">
        <v>146</v>
      </c>
      <c r="AD363" s="213" t="s">
        <v>150</v>
      </c>
      <c r="AE363" s="485">
        <v>910</v>
      </c>
      <c r="AF363" s="488">
        <v>1010</v>
      </c>
      <c r="AG363" s="484" t="s">
        <v>146</v>
      </c>
      <c r="AH363" s="341" t="s">
        <v>151</v>
      </c>
      <c r="AI363" s="360">
        <v>1810</v>
      </c>
      <c r="AJ363" s="361">
        <v>2040</v>
      </c>
      <c r="AK363" s="480" t="s">
        <v>146</v>
      </c>
      <c r="AL363" s="565">
        <v>2400</v>
      </c>
      <c r="AM363" s="480" t="s">
        <v>148</v>
      </c>
      <c r="AN363" s="568">
        <v>20</v>
      </c>
      <c r="AO363" s="558" t="s">
        <v>152</v>
      </c>
      <c r="AP363" s="559">
        <v>2300</v>
      </c>
      <c r="AQ363" s="480" t="s">
        <v>146</v>
      </c>
      <c r="AR363" s="481">
        <v>20</v>
      </c>
      <c r="AS363" s="484" t="s">
        <v>152</v>
      </c>
      <c r="AT363" s="582" t="s">
        <v>154</v>
      </c>
      <c r="AU363" s="851" t="s">
        <v>154</v>
      </c>
      <c r="AV363" s="545" t="s">
        <v>154</v>
      </c>
      <c r="AW363" s="571" t="s">
        <v>154</v>
      </c>
      <c r="AX363" s="848" t="s">
        <v>152</v>
      </c>
      <c r="AY363" s="754" t="s">
        <v>270</v>
      </c>
      <c r="AZ363" s="161"/>
      <c r="BA363" s="161"/>
      <c r="BB363" s="152"/>
      <c r="BC363" s="152"/>
      <c r="BD363" s="152"/>
      <c r="BE363" s="152"/>
      <c r="BF363" s="152"/>
      <c r="BG363" s="152"/>
      <c r="BH363" s="152"/>
      <c r="BI363" s="152"/>
      <c r="BJ363" s="152"/>
      <c r="BK363" s="152"/>
      <c r="BL363" s="152"/>
      <c r="BM363" s="152"/>
    </row>
    <row r="364" spans="1:65" s="162" customFormat="1" ht="16.5" customHeight="1">
      <c r="A364" s="498"/>
      <c r="B364" s="501"/>
      <c r="C364" s="503"/>
      <c r="D364" s="214" t="s">
        <v>155</v>
      </c>
      <c r="E364" s="207"/>
      <c r="F364" s="425">
        <v>15960</v>
      </c>
      <c r="G364" s="419" t="s">
        <v>146</v>
      </c>
      <c r="H364" s="426">
        <v>140</v>
      </c>
      <c r="I364" s="427" t="s">
        <v>147</v>
      </c>
      <c r="J364" s="742"/>
      <c r="K364" s="744"/>
      <c r="L364" s="742"/>
      <c r="M364" s="774"/>
      <c r="N364" s="422" t="s">
        <v>146</v>
      </c>
      <c r="O364" s="428">
        <v>2020</v>
      </c>
      <c r="P364" s="429">
        <v>20</v>
      </c>
      <c r="Q364" s="578"/>
      <c r="R364" s="422"/>
      <c r="S364" s="350"/>
      <c r="T364" s="480"/>
      <c r="U364" s="350"/>
      <c r="V364" s="351"/>
      <c r="W364" s="505"/>
      <c r="X364" s="350"/>
      <c r="Y364" s="480"/>
      <c r="Z364" s="479"/>
      <c r="AA364" s="480"/>
      <c r="AB364" s="482"/>
      <c r="AC364" s="484"/>
      <c r="AD364" s="194" t="s">
        <v>156</v>
      </c>
      <c r="AE364" s="486"/>
      <c r="AF364" s="489"/>
      <c r="AG364" s="484"/>
      <c r="AH364" s="344" t="s">
        <v>157</v>
      </c>
      <c r="AI364" s="362">
        <v>1150</v>
      </c>
      <c r="AJ364" s="363">
        <v>1260</v>
      </c>
      <c r="AK364" s="480"/>
      <c r="AL364" s="566"/>
      <c r="AM364" s="480"/>
      <c r="AN364" s="569"/>
      <c r="AO364" s="558"/>
      <c r="AP364" s="560"/>
      <c r="AQ364" s="480"/>
      <c r="AR364" s="482"/>
      <c r="AS364" s="484"/>
      <c r="AT364" s="583"/>
      <c r="AU364" s="852"/>
      <c r="AV364" s="546"/>
      <c r="AW364" s="547"/>
      <c r="AX364" s="848"/>
      <c r="AY364" s="755"/>
      <c r="AZ364" s="161"/>
      <c r="BA364" s="161"/>
      <c r="BB364" s="152"/>
      <c r="BC364" s="152"/>
      <c r="BD364" s="152"/>
      <c r="BE364" s="152"/>
      <c r="BF364" s="152"/>
      <c r="BG364" s="152"/>
      <c r="BH364" s="152"/>
      <c r="BI364" s="152"/>
      <c r="BJ364" s="152"/>
      <c r="BK364" s="152"/>
      <c r="BL364" s="152"/>
      <c r="BM364" s="152"/>
    </row>
    <row r="365" spans="1:65" s="162" customFormat="1" ht="16.5" customHeight="1">
      <c r="A365" s="498"/>
      <c r="B365" s="501"/>
      <c r="C365" s="548" t="s">
        <v>158</v>
      </c>
      <c r="D365" s="214" t="s">
        <v>159</v>
      </c>
      <c r="E365" s="207"/>
      <c r="F365" s="425">
        <v>36240</v>
      </c>
      <c r="G365" s="419" t="s">
        <v>146</v>
      </c>
      <c r="H365" s="426">
        <v>330</v>
      </c>
      <c r="I365" s="427" t="s">
        <v>147</v>
      </c>
      <c r="J365" s="742"/>
      <c r="K365" s="744"/>
      <c r="L365" s="742"/>
      <c r="M365" s="774"/>
      <c r="N365" s="430"/>
      <c r="O365" s="352"/>
      <c r="P365" s="431"/>
      <c r="Q365" s="578"/>
      <c r="R365" s="422"/>
      <c r="S365" s="342" t="s">
        <v>171</v>
      </c>
      <c r="T365" s="480"/>
      <c r="U365" s="342" t="s">
        <v>171</v>
      </c>
      <c r="V365" s="349"/>
      <c r="W365" s="505"/>
      <c r="X365" s="342"/>
      <c r="Y365" s="480" t="s">
        <v>146</v>
      </c>
      <c r="Z365" s="550">
        <v>4980</v>
      </c>
      <c r="AA365" s="480"/>
      <c r="AB365" s="482"/>
      <c r="AC365" s="484"/>
      <c r="AD365" s="194" t="s">
        <v>160</v>
      </c>
      <c r="AE365" s="486"/>
      <c r="AF365" s="489"/>
      <c r="AG365" s="484"/>
      <c r="AH365" s="344" t="s">
        <v>161</v>
      </c>
      <c r="AI365" s="362">
        <v>1270</v>
      </c>
      <c r="AJ365" s="363">
        <v>1380</v>
      </c>
      <c r="AK365" s="480"/>
      <c r="AL365" s="566"/>
      <c r="AM365" s="480"/>
      <c r="AN365" s="569"/>
      <c r="AO365" s="558"/>
      <c r="AP365" s="560"/>
      <c r="AQ365" s="480"/>
      <c r="AR365" s="482"/>
      <c r="AS365" s="484"/>
      <c r="AT365" s="552">
        <v>0.02</v>
      </c>
      <c r="AU365" s="554">
        <v>0.03</v>
      </c>
      <c r="AV365" s="554">
        <v>0.05</v>
      </c>
      <c r="AW365" s="526">
        <v>0.06</v>
      </c>
      <c r="AX365" s="848"/>
      <c r="AY365" s="776">
        <v>0.06</v>
      </c>
      <c r="AZ365" s="161"/>
      <c r="BA365" s="161"/>
      <c r="BB365" s="152"/>
      <c r="BC365" s="152"/>
      <c r="BD365" s="152"/>
      <c r="BE365" s="152"/>
      <c r="BF365" s="152"/>
      <c r="BG365" s="152"/>
      <c r="BH365" s="152"/>
      <c r="BI365" s="152"/>
      <c r="BJ365" s="152"/>
      <c r="BK365" s="152"/>
      <c r="BL365" s="152"/>
      <c r="BM365" s="152"/>
    </row>
    <row r="366" spans="1:65" s="162" customFormat="1" ht="16.5" customHeight="1">
      <c r="A366" s="498"/>
      <c r="B366" s="501"/>
      <c r="C366" s="549"/>
      <c r="D366" s="221" t="s">
        <v>162</v>
      </c>
      <c r="E366" s="207"/>
      <c r="F366" s="432">
        <v>66020</v>
      </c>
      <c r="G366" s="419" t="s">
        <v>146</v>
      </c>
      <c r="H366" s="433">
        <v>620</v>
      </c>
      <c r="I366" s="434" t="s">
        <v>147</v>
      </c>
      <c r="J366" s="742"/>
      <c r="K366" s="745"/>
      <c r="L366" s="742"/>
      <c r="M366" s="775"/>
      <c r="N366" s="430"/>
      <c r="O366" s="352"/>
      <c r="P366" s="431"/>
      <c r="Q366" s="578"/>
      <c r="R366" s="422"/>
      <c r="S366" s="342">
        <v>89520</v>
      </c>
      <c r="T366" s="480"/>
      <c r="U366" s="343">
        <v>890</v>
      </c>
      <c r="V366" s="340"/>
      <c r="W366" s="505"/>
      <c r="X366" s="343"/>
      <c r="Y366" s="480"/>
      <c r="Z366" s="551"/>
      <c r="AA366" s="480"/>
      <c r="AB366" s="483"/>
      <c r="AC366" s="484"/>
      <c r="AD366" s="225" t="s">
        <v>163</v>
      </c>
      <c r="AE366" s="487"/>
      <c r="AF366" s="490"/>
      <c r="AG366" s="484"/>
      <c r="AH366" s="345" t="s">
        <v>164</v>
      </c>
      <c r="AI366" s="364">
        <v>1280</v>
      </c>
      <c r="AJ366" s="365">
        <v>1410</v>
      </c>
      <c r="AK366" s="480"/>
      <c r="AL366" s="567"/>
      <c r="AM366" s="480"/>
      <c r="AN366" s="570"/>
      <c r="AO366" s="558"/>
      <c r="AP366" s="561"/>
      <c r="AQ366" s="480"/>
      <c r="AR366" s="483"/>
      <c r="AS366" s="484"/>
      <c r="AT366" s="553"/>
      <c r="AU366" s="555"/>
      <c r="AV366" s="555"/>
      <c r="AW366" s="527"/>
      <c r="AX366" s="848"/>
      <c r="AY366" s="777"/>
      <c r="AZ366" s="161"/>
      <c r="BA366" s="161"/>
      <c r="BB366" s="152"/>
      <c r="BC366" s="152"/>
      <c r="BD366" s="152"/>
      <c r="BE366" s="152"/>
      <c r="BF366" s="152"/>
      <c r="BG366" s="152"/>
      <c r="BH366" s="152"/>
      <c r="BI366" s="152"/>
      <c r="BJ366" s="152"/>
      <c r="BK366" s="152"/>
      <c r="BL366" s="152"/>
      <c r="BM366" s="152"/>
    </row>
    <row r="367" spans="1:65" s="162" customFormat="1" ht="16.5" customHeight="1">
      <c r="A367" s="498"/>
      <c r="B367" s="542" t="s">
        <v>172</v>
      </c>
      <c r="C367" s="502" t="s">
        <v>144</v>
      </c>
      <c r="D367" s="206" t="s">
        <v>145</v>
      </c>
      <c r="E367" s="207"/>
      <c r="F367" s="418">
        <v>11400</v>
      </c>
      <c r="G367" s="419" t="s">
        <v>146</v>
      </c>
      <c r="H367" s="420">
        <v>100</v>
      </c>
      <c r="I367" s="421" t="s">
        <v>147</v>
      </c>
      <c r="J367" s="742" t="s">
        <v>146</v>
      </c>
      <c r="K367" s="743">
        <v>2360</v>
      </c>
      <c r="L367" s="742" t="s">
        <v>146</v>
      </c>
      <c r="M367" s="773">
        <v>20</v>
      </c>
      <c r="N367" s="422"/>
      <c r="O367" s="423"/>
      <c r="P367" s="424"/>
      <c r="Q367" s="578"/>
      <c r="R367" s="422"/>
      <c r="S367" s="350"/>
      <c r="T367" s="480"/>
      <c r="U367" s="350"/>
      <c r="V367" s="351"/>
      <c r="W367" s="505"/>
      <c r="X367" s="350"/>
      <c r="Y367" s="480" t="s">
        <v>146</v>
      </c>
      <c r="Z367" s="478">
        <v>3670</v>
      </c>
      <c r="AA367" s="480" t="s">
        <v>146</v>
      </c>
      <c r="AB367" s="481">
        <v>20</v>
      </c>
      <c r="AC367" s="484" t="s">
        <v>146</v>
      </c>
      <c r="AD367" s="213" t="s">
        <v>150</v>
      </c>
      <c r="AE367" s="485">
        <v>780</v>
      </c>
      <c r="AF367" s="488">
        <v>860</v>
      </c>
      <c r="AG367" s="484" t="s">
        <v>146</v>
      </c>
      <c r="AH367" s="341" t="s">
        <v>151</v>
      </c>
      <c r="AI367" s="360">
        <v>1590</v>
      </c>
      <c r="AJ367" s="361">
        <v>1790</v>
      </c>
      <c r="AK367" s="480" t="s">
        <v>146</v>
      </c>
      <c r="AL367" s="565">
        <v>2060</v>
      </c>
      <c r="AM367" s="480" t="s">
        <v>148</v>
      </c>
      <c r="AN367" s="568">
        <v>20</v>
      </c>
      <c r="AO367" s="558" t="s">
        <v>152</v>
      </c>
      <c r="AP367" s="559">
        <v>1970</v>
      </c>
      <c r="AQ367" s="480" t="s">
        <v>146</v>
      </c>
      <c r="AR367" s="481">
        <v>20</v>
      </c>
      <c r="AS367" s="484" t="s">
        <v>152</v>
      </c>
      <c r="AT367" s="543" t="s">
        <v>154</v>
      </c>
      <c r="AU367" s="849" t="s">
        <v>154</v>
      </c>
      <c r="AV367" s="545" t="s">
        <v>154</v>
      </c>
      <c r="AW367" s="571" t="s">
        <v>154</v>
      </c>
      <c r="AX367" s="848" t="s">
        <v>152</v>
      </c>
      <c r="AY367" s="754" t="s">
        <v>270</v>
      </c>
      <c r="AZ367" s="161"/>
      <c r="BA367" s="161"/>
      <c r="BB367" s="152"/>
      <c r="BC367" s="152"/>
      <c r="BD367" s="152"/>
      <c r="BE367" s="152"/>
      <c r="BF367" s="152"/>
      <c r="BG367" s="152"/>
      <c r="BH367" s="152"/>
      <c r="BI367" s="152"/>
      <c r="BJ367" s="152"/>
      <c r="BK367" s="152"/>
      <c r="BL367" s="152"/>
      <c r="BM367" s="152"/>
    </row>
    <row r="368" spans="1:65" s="162" customFormat="1" ht="16.5" customHeight="1">
      <c r="A368" s="498"/>
      <c r="B368" s="501"/>
      <c r="C368" s="503"/>
      <c r="D368" s="214" t="s">
        <v>155</v>
      </c>
      <c r="E368" s="207"/>
      <c r="F368" s="425">
        <v>14650</v>
      </c>
      <c r="G368" s="419" t="s">
        <v>146</v>
      </c>
      <c r="H368" s="426">
        <v>130</v>
      </c>
      <c r="I368" s="427" t="s">
        <v>147</v>
      </c>
      <c r="J368" s="742"/>
      <c r="K368" s="744"/>
      <c r="L368" s="742"/>
      <c r="M368" s="774"/>
      <c r="N368" s="422" t="s">
        <v>146</v>
      </c>
      <c r="O368" s="428">
        <v>2020</v>
      </c>
      <c r="P368" s="429">
        <v>20</v>
      </c>
      <c r="Q368" s="578"/>
      <c r="R368" s="422"/>
      <c r="S368" s="342" t="s">
        <v>173</v>
      </c>
      <c r="T368" s="480"/>
      <c r="U368" s="342" t="s">
        <v>173</v>
      </c>
      <c r="V368" s="349"/>
      <c r="W368" s="505"/>
      <c r="X368" s="342"/>
      <c r="Y368" s="480"/>
      <c r="Z368" s="479"/>
      <c r="AA368" s="480"/>
      <c r="AB368" s="482"/>
      <c r="AC368" s="484"/>
      <c r="AD368" s="194" t="s">
        <v>156</v>
      </c>
      <c r="AE368" s="486"/>
      <c r="AF368" s="489"/>
      <c r="AG368" s="484"/>
      <c r="AH368" s="344" t="s">
        <v>157</v>
      </c>
      <c r="AI368" s="362">
        <v>1000</v>
      </c>
      <c r="AJ368" s="363">
        <v>1120</v>
      </c>
      <c r="AK368" s="480"/>
      <c r="AL368" s="566"/>
      <c r="AM368" s="480"/>
      <c r="AN368" s="569"/>
      <c r="AO368" s="558"/>
      <c r="AP368" s="560"/>
      <c r="AQ368" s="480"/>
      <c r="AR368" s="482"/>
      <c r="AS368" s="484"/>
      <c r="AT368" s="544"/>
      <c r="AU368" s="850"/>
      <c r="AV368" s="546"/>
      <c r="AW368" s="547"/>
      <c r="AX368" s="848"/>
      <c r="AY368" s="755"/>
      <c r="AZ368" s="161"/>
      <c r="BA368" s="161"/>
      <c r="BB368" s="152"/>
      <c r="BC368" s="152"/>
      <c r="BD368" s="152"/>
      <c r="BE368" s="152"/>
      <c r="BF368" s="152"/>
      <c r="BG368" s="152"/>
      <c r="BH368" s="152"/>
      <c r="BI368" s="152"/>
      <c r="BJ368" s="152"/>
      <c r="BK368" s="152"/>
      <c r="BL368" s="152"/>
      <c r="BM368" s="152"/>
    </row>
    <row r="369" spans="1:65" s="162" customFormat="1" ht="16.5" customHeight="1">
      <c r="A369" s="498"/>
      <c r="B369" s="501"/>
      <c r="C369" s="548" t="s">
        <v>158</v>
      </c>
      <c r="D369" s="214" t="s">
        <v>159</v>
      </c>
      <c r="E369" s="207"/>
      <c r="F369" s="425">
        <v>34590</v>
      </c>
      <c r="G369" s="419" t="s">
        <v>146</v>
      </c>
      <c r="H369" s="426">
        <v>310</v>
      </c>
      <c r="I369" s="427" t="s">
        <v>147</v>
      </c>
      <c r="J369" s="742"/>
      <c r="K369" s="744"/>
      <c r="L369" s="742"/>
      <c r="M369" s="774"/>
      <c r="N369" s="430"/>
      <c r="O369" s="352"/>
      <c r="P369" s="431"/>
      <c r="Q369" s="578"/>
      <c r="R369" s="422"/>
      <c r="S369" s="342">
        <v>101230</v>
      </c>
      <c r="T369" s="480"/>
      <c r="U369" s="343">
        <v>1010</v>
      </c>
      <c r="V369" s="340"/>
      <c r="W369" s="505"/>
      <c r="X369" s="343"/>
      <c r="Y369" s="480" t="s">
        <v>146</v>
      </c>
      <c r="Z369" s="550">
        <v>4550</v>
      </c>
      <c r="AA369" s="480"/>
      <c r="AB369" s="482"/>
      <c r="AC369" s="484"/>
      <c r="AD369" s="194" t="s">
        <v>160</v>
      </c>
      <c r="AE369" s="486"/>
      <c r="AF369" s="489"/>
      <c r="AG369" s="484"/>
      <c r="AH369" s="344" t="s">
        <v>161</v>
      </c>
      <c r="AI369" s="362">
        <v>1090</v>
      </c>
      <c r="AJ369" s="363">
        <v>1230</v>
      </c>
      <c r="AK369" s="480"/>
      <c r="AL369" s="566"/>
      <c r="AM369" s="480"/>
      <c r="AN369" s="569"/>
      <c r="AO369" s="558"/>
      <c r="AP369" s="560"/>
      <c r="AQ369" s="480"/>
      <c r="AR369" s="482"/>
      <c r="AS369" s="484"/>
      <c r="AT369" s="552">
        <v>0.02</v>
      </c>
      <c r="AU369" s="853">
        <v>0.03</v>
      </c>
      <c r="AV369" s="554">
        <v>0.05</v>
      </c>
      <c r="AW369" s="526">
        <v>0.06</v>
      </c>
      <c r="AX369" s="848"/>
      <c r="AY369" s="776">
        <v>0.06</v>
      </c>
      <c r="AZ369" s="161"/>
      <c r="BA369" s="161"/>
      <c r="BB369" s="152"/>
      <c r="BC369" s="152"/>
      <c r="BD369" s="152"/>
      <c r="BE369" s="152"/>
      <c r="BF369" s="152"/>
      <c r="BG369" s="152"/>
      <c r="BH369" s="152"/>
      <c r="BI369" s="152"/>
      <c r="BJ369" s="152"/>
      <c r="BK369" s="152"/>
      <c r="BL369" s="152"/>
      <c r="BM369" s="152"/>
    </row>
    <row r="370" spans="1:65" s="162" customFormat="1" ht="16.5" customHeight="1">
      <c r="A370" s="498"/>
      <c r="B370" s="501"/>
      <c r="C370" s="549"/>
      <c r="D370" s="221" t="s">
        <v>162</v>
      </c>
      <c r="E370" s="207"/>
      <c r="F370" s="432">
        <v>64130</v>
      </c>
      <c r="G370" s="419" t="s">
        <v>146</v>
      </c>
      <c r="H370" s="433">
        <v>600</v>
      </c>
      <c r="I370" s="434" t="s">
        <v>147</v>
      </c>
      <c r="J370" s="742"/>
      <c r="K370" s="745"/>
      <c r="L370" s="742"/>
      <c r="M370" s="775"/>
      <c r="N370" s="430"/>
      <c r="O370" s="352"/>
      <c r="P370" s="431"/>
      <c r="Q370" s="578"/>
      <c r="R370" s="422"/>
      <c r="S370" s="350"/>
      <c r="T370" s="480"/>
      <c r="U370" s="350"/>
      <c r="V370" s="351"/>
      <c r="W370" s="505"/>
      <c r="X370" s="350"/>
      <c r="Y370" s="480"/>
      <c r="Z370" s="551"/>
      <c r="AA370" s="480"/>
      <c r="AB370" s="483"/>
      <c r="AC370" s="484"/>
      <c r="AD370" s="225" t="s">
        <v>163</v>
      </c>
      <c r="AE370" s="487"/>
      <c r="AF370" s="490"/>
      <c r="AG370" s="484"/>
      <c r="AH370" s="345" t="s">
        <v>164</v>
      </c>
      <c r="AI370" s="364">
        <v>1120</v>
      </c>
      <c r="AJ370" s="365">
        <v>1240</v>
      </c>
      <c r="AK370" s="480"/>
      <c r="AL370" s="567"/>
      <c r="AM370" s="480"/>
      <c r="AN370" s="570"/>
      <c r="AO370" s="558"/>
      <c r="AP370" s="561"/>
      <c r="AQ370" s="480"/>
      <c r="AR370" s="483"/>
      <c r="AS370" s="484"/>
      <c r="AT370" s="553"/>
      <c r="AU370" s="854"/>
      <c r="AV370" s="555"/>
      <c r="AW370" s="527"/>
      <c r="AX370" s="848"/>
      <c r="AY370" s="777"/>
      <c r="AZ370" s="161"/>
      <c r="BA370" s="161"/>
      <c r="BB370" s="152"/>
      <c r="BC370" s="152"/>
      <c r="BD370" s="152"/>
      <c r="BE370" s="152"/>
      <c r="BF370" s="152"/>
      <c r="BG370" s="152"/>
      <c r="BH370" s="152"/>
      <c r="BI370" s="152"/>
      <c r="BJ370" s="152"/>
      <c r="BK370" s="152"/>
      <c r="BL370" s="152"/>
      <c r="BM370" s="152"/>
    </row>
    <row r="371" spans="1:65" s="162" customFormat="1" ht="16.5" customHeight="1">
      <c r="A371" s="498"/>
      <c r="B371" s="500" t="s">
        <v>174</v>
      </c>
      <c r="C371" s="502" t="s">
        <v>144</v>
      </c>
      <c r="D371" s="206" t="s">
        <v>145</v>
      </c>
      <c r="E371" s="207"/>
      <c r="F371" s="418">
        <v>10550</v>
      </c>
      <c r="G371" s="419" t="s">
        <v>146</v>
      </c>
      <c r="H371" s="420">
        <v>90</v>
      </c>
      <c r="I371" s="421" t="s">
        <v>147</v>
      </c>
      <c r="J371" s="742" t="s">
        <v>146</v>
      </c>
      <c r="K371" s="743">
        <v>2060</v>
      </c>
      <c r="L371" s="742" t="s">
        <v>146</v>
      </c>
      <c r="M371" s="773">
        <v>20</v>
      </c>
      <c r="N371" s="422"/>
      <c r="O371" s="423"/>
      <c r="P371" s="424"/>
      <c r="Q371" s="578"/>
      <c r="R371" s="422"/>
      <c r="S371" s="342" t="s">
        <v>175</v>
      </c>
      <c r="T371" s="480"/>
      <c r="U371" s="342" t="s">
        <v>175</v>
      </c>
      <c r="V371" s="349"/>
      <c r="W371" s="505"/>
      <c r="X371" s="342"/>
      <c r="Y371" s="480" t="s">
        <v>146</v>
      </c>
      <c r="Z371" s="478">
        <v>3450</v>
      </c>
      <c r="AA371" s="480" t="s">
        <v>146</v>
      </c>
      <c r="AB371" s="481">
        <v>20</v>
      </c>
      <c r="AC371" s="484" t="s">
        <v>146</v>
      </c>
      <c r="AD371" s="213" t="s">
        <v>150</v>
      </c>
      <c r="AE371" s="485">
        <v>880</v>
      </c>
      <c r="AF371" s="488">
        <v>980</v>
      </c>
      <c r="AG371" s="484" t="s">
        <v>146</v>
      </c>
      <c r="AH371" s="341" t="s">
        <v>151</v>
      </c>
      <c r="AI371" s="360">
        <v>1790</v>
      </c>
      <c r="AJ371" s="361">
        <v>1990</v>
      </c>
      <c r="AK371" s="480" t="s">
        <v>146</v>
      </c>
      <c r="AL371" s="565">
        <v>1800</v>
      </c>
      <c r="AM371" s="480" t="s">
        <v>148</v>
      </c>
      <c r="AN371" s="568">
        <v>20</v>
      </c>
      <c r="AO371" s="558" t="s">
        <v>152</v>
      </c>
      <c r="AP371" s="559">
        <v>1730</v>
      </c>
      <c r="AQ371" s="480" t="s">
        <v>146</v>
      </c>
      <c r="AR371" s="481">
        <v>20</v>
      </c>
      <c r="AS371" s="484" t="s">
        <v>152</v>
      </c>
      <c r="AT371" s="543" t="s">
        <v>154</v>
      </c>
      <c r="AU371" s="849" t="s">
        <v>154</v>
      </c>
      <c r="AV371" s="545" t="s">
        <v>154</v>
      </c>
      <c r="AW371" s="571" t="s">
        <v>154</v>
      </c>
      <c r="AX371" s="848" t="s">
        <v>152</v>
      </c>
      <c r="AY371" s="754" t="s">
        <v>270</v>
      </c>
      <c r="AZ371" s="161"/>
      <c r="BA371" s="161"/>
      <c r="BB371" s="152"/>
      <c r="BC371" s="152"/>
      <c r="BD371" s="152"/>
      <c r="BE371" s="152"/>
      <c r="BF371" s="152"/>
      <c r="BG371" s="152"/>
      <c r="BH371" s="152"/>
      <c r="BI371" s="152"/>
      <c r="BJ371" s="152"/>
      <c r="BK371" s="152"/>
      <c r="BL371" s="152"/>
      <c r="BM371" s="152"/>
    </row>
    <row r="372" spans="1:65" s="162" customFormat="1" ht="16.5" customHeight="1">
      <c r="A372" s="498"/>
      <c r="B372" s="501"/>
      <c r="C372" s="503"/>
      <c r="D372" s="214" t="s">
        <v>155</v>
      </c>
      <c r="E372" s="207"/>
      <c r="F372" s="425">
        <v>13690</v>
      </c>
      <c r="G372" s="419" t="s">
        <v>146</v>
      </c>
      <c r="H372" s="426">
        <v>120</v>
      </c>
      <c r="I372" s="427" t="s">
        <v>147</v>
      </c>
      <c r="J372" s="742"/>
      <c r="K372" s="744"/>
      <c r="L372" s="742"/>
      <c r="M372" s="774"/>
      <c r="N372" s="422" t="s">
        <v>146</v>
      </c>
      <c r="O372" s="428">
        <v>2020</v>
      </c>
      <c r="P372" s="429">
        <v>20</v>
      </c>
      <c r="Q372" s="578"/>
      <c r="R372" s="422"/>
      <c r="S372" s="342">
        <v>112940</v>
      </c>
      <c r="T372" s="480"/>
      <c r="U372" s="343">
        <v>1130</v>
      </c>
      <c r="V372" s="340"/>
      <c r="W372" s="505"/>
      <c r="X372" s="343"/>
      <c r="Y372" s="480"/>
      <c r="Z372" s="479"/>
      <c r="AA372" s="480"/>
      <c r="AB372" s="482"/>
      <c r="AC372" s="484"/>
      <c r="AD372" s="194" t="s">
        <v>156</v>
      </c>
      <c r="AE372" s="486"/>
      <c r="AF372" s="489"/>
      <c r="AG372" s="484"/>
      <c r="AH372" s="344" t="s">
        <v>157</v>
      </c>
      <c r="AI372" s="362">
        <v>1120</v>
      </c>
      <c r="AJ372" s="363">
        <v>1230</v>
      </c>
      <c r="AK372" s="480"/>
      <c r="AL372" s="566"/>
      <c r="AM372" s="480"/>
      <c r="AN372" s="569"/>
      <c r="AO372" s="558"/>
      <c r="AP372" s="560"/>
      <c r="AQ372" s="480"/>
      <c r="AR372" s="482"/>
      <c r="AS372" s="484"/>
      <c r="AT372" s="544"/>
      <c r="AU372" s="850"/>
      <c r="AV372" s="546"/>
      <c r="AW372" s="547"/>
      <c r="AX372" s="848"/>
      <c r="AY372" s="755"/>
      <c r="AZ372" s="161"/>
      <c r="BA372" s="161"/>
      <c r="BB372" s="152"/>
      <c r="BC372" s="152"/>
      <c r="BD372" s="152"/>
      <c r="BE372" s="152"/>
      <c r="BF372" s="152"/>
      <c r="BG372" s="152"/>
      <c r="BH372" s="152"/>
      <c r="BI372" s="152"/>
      <c r="BJ372" s="152"/>
      <c r="BK372" s="152"/>
      <c r="BL372" s="152"/>
      <c r="BM372" s="152"/>
    </row>
    <row r="373" spans="1:65" s="162" customFormat="1" ht="16.5" customHeight="1">
      <c r="A373" s="498"/>
      <c r="B373" s="501"/>
      <c r="C373" s="548" t="s">
        <v>158</v>
      </c>
      <c r="D373" s="214" t="s">
        <v>159</v>
      </c>
      <c r="E373" s="207"/>
      <c r="F373" s="425">
        <v>33370</v>
      </c>
      <c r="G373" s="419" t="s">
        <v>146</v>
      </c>
      <c r="H373" s="426">
        <v>300</v>
      </c>
      <c r="I373" s="427" t="s">
        <v>147</v>
      </c>
      <c r="J373" s="742"/>
      <c r="K373" s="744"/>
      <c r="L373" s="742"/>
      <c r="M373" s="774"/>
      <c r="N373" s="430"/>
      <c r="O373" s="352"/>
      <c r="P373" s="431"/>
      <c r="Q373" s="578"/>
      <c r="R373" s="422"/>
      <c r="S373" s="350"/>
      <c r="T373" s="480"/>
      <c r="U373" s="350"/>
      <c r="V373" s="351"/>
      <c r="W373" s="505"/>
      <c r="X373" s="350"/>
      <c r="Y373" s="480" t="s">
        <v>146</v>
      </c>
      <c r="Z373" s="550">
        <v>4240</v>
      </c>
      <c r="AA373" s="480"/>
      <c r="AB373" s="482"/>
      <c r="AC373" s="484"/>
      <c r="AD373" s="194" t="s">
        <v>160</v>
      </c>
      <c r="AE373" s="486"/>
      <c r="AF373" s="489"/>
      <c r="AG373" s="484"/>
      <c r="AH373" s="344" t="s">
        <v>161</v>
      </c>
      <c r="AI373" s="362">
        <v>1230</v>
      </c>
      <c r="AJ373" s="363">
        <v>1380</v>
      </c>
      <c r="AK373" s="480"/>
      <c r="AL373" s="566"/>
      <c r="AM373" s="480"/>
      <c r="AN373" s="569"/>
      <c r="AO373" s="558"/>
      <c r="AP373" s="560"/>
      <c r="AQ373" s="480"/>
      <c r="AR373" s="482"/>
      <c r="AS373" s="484"/>
      <c r="AT373" s="552">
        <v>0.02</v>
      </c>
      <c r="AU373" s="853">
        <v>0.03</v>
      </c>
      <c r="AV373" s="554">
        <v>0.05</v>
      </c>
      <c r="AW373" s="526">
        <v>0.06</v>
      </c>
      <c r="AX373" s="848"/>
      <c r="AY373" s="776">
        <v>7.0000000000000007E-2</v>
      </c>
      <c r="AZ373" s="161"/>
      <c r="BA373" s="161"/>
      <c r="BB373" s="152"/>
      <c r="BC373" s="152"/>
      <c r="BD373" s="152"/>
      <c r="BE373" s="152"/>
      <c r="BF373" s="152"/>
      <c r="BG373" s="152"/>
      <c r="BH373" s="152"/>
      <c r="BI373" s="152"/>
      <c r="BJ373" s="152"/>
      <c r="BK373" s="152"/>
      <c r="BL373" s="152"/>
      <c r="BM373" s="152"/>
    </row>
    <row r="374" spans="1:65" s="162" customFormat="1" ht="16.5" customHeight="1">
      <c r="A374" s="498"/>
      <c r="B374" s="501"/>
      <c r="C374" s="549"/>
      <c r="D374" s="221" t="s">
        <v>162</v>
      </c>
      <c r="E374" s="207"/>
      <c r="F374" s="432">
        <v>62740</v>
      </c>
      <c r="G374" s="419" t="s">
        <v>146</v>
      </c>
      <c r="H374" s="433">
        <v>590</v>
      </c>
      <c r="I374" s="434" t="s">
        <v>147</v>
      </c>
      <c r="J374" s="742"/>
      <c r="K374" s="745"/>
      <c r="L374" s="742"/>
      <c r="M374" s="775"/>
      <c r="N374" s="430"/>
      <c r="O374" s="352"/>
      <c r="P374" s="431"/>
      <c r="Q374" s="578"/>
      <c r="R374" s="422"/>
      <c r="S374" s="342" t="s">
        <v>176</v>
      </c>
      <c r="T374" s="480"/>
      <c r="U374" s="342" t="s">
        <v>176</v>
      </c>
      <c r="V374" s="349"/>
      <c r="W374" s="505"/>
      <c r="X374" s="342"/>
      <c r="Y374" s="480"/>
      <c r="Z374" s="551"/>
      <c r="AA374" s="480"/>
      <c r="AB374" s="483"/>
      <c r="AC374" s="484"/>
      <c r="AD374" s="225" t="s">
        <v>163</v>
      </c>
      <c r="AE374" s="487"/>
      <c r="AF374" s="490"/>
      <c r="AG374" s="484"/>
      <c r="AH374" s="345" t="s">
        <v>164</v>
      </c>
      <c r="AI374" s="364">
        <v>1240</v>
      </c>
      <c r="AJ374" s="365">
        <v>1410</v>
      </c>
      <c r="AK374" s="480"/>
      <c r="AL374" s="567"/>
      <c r="AM374" s="480"/>
      <c r="AN374" s="570"/>
      <c r="AO374" s="558"/>
      <c r="AP374" s="561"/>
      <c r="AQ374" s="480"/>
      <c r="AR374" s="483"/>
      <c r="AS374" s="484"/>
      <c r="AT374" s="553"/>
      <c r="AU374" s="854"/>
      <c r="AV374" s="555"/>
      <c r="AW374" s="527"/>
      <c r="AX374" s="848"/>
      <c r="AY374" s="777"/>
      <c r="AZ374" s="161"/>
      <c r="BA374" s="161"/>
      <c r="BB374" s="152"/>
      <c r="BC374" s="152"/>
      <c r="BD374" s="152"/>
      <c r="BE374" s="152"/>
      <c r="BF374" s="152"/>
      <c r="BG374" s="152"/>
      <c r="BH374" s="152"/>
      <c r="BI374" s="152"/>
      <c r="BJ374" s="152"/>
      <c r="BK374" s="152"/>
      <c r="BL374" s="152"/>
      <c r="BM374" s="152"/>
    </row>
    <row r="375" spans="1:65" s="162" customFormat="1" ht="16.5" customHeight="1">
      <c r="A375" s="498"/>
      <c r="B375" s="500" t="s">
        <v>177</v>
      </c>
      <c r="C375" s="502" t="s">
        <v>144</v>
      </c>
      <c r="D375" s="206" t="s">
        <v>145</v>
      </c>
      <c r="E375" s="207"/>
      <c r="F375" s="418">
        <v>9880</v>
      </c>
      <c r="G375" s="419" t="s">
        <v>146</v>
      </c>
      <c r="H375" s="420">
        <v>80</v>
      </c>
      <c r="I375" s="421" t="s">
        <v>147</v>
      </c>
      <c r="J375" s="742" t="s">
        <v>146</v>
      </c>
      <c r="K375" s="743">
        <v>1830</v>
      </c>
      <c r="L375" s="742" t="s">
        <v>146</v>
      </c>
      <c r="M375" s="773">
        <v>20</v>
      </c>
      <c r="N375" s="422"/>
      <c r="O375" s="423"/>
      <c r="P375" s="424"/>
      <c r="Q375" s="578"/>
      <c r="R375" s="422"/>
      <c r="S375" s="342">
        <v>124660</v>
      </c>
      <c r="T375" s="480"/>
      <c r="U375" s="343">
        <v>1250</v>
      </c>
      <c r="V375" s="340"/>
      <c r="W375" s="505"/>
      <c r="X375" s="343"/>
      <c r="Y375" s="480" t="s">
        <v>146</v>
      </c>
      <c r="Z375" s="478">
        <v>3270</v>
      </c>
      <c r="AA375" s="480" t="s">
        <v>146</v>
      </c>
      <c r="AB375" s="481">
        <v>20</v>
      </c>
      <c r="AC375" s="484" t="s">
        <v>146</v>
      </c>
      <c r="AD375" s="213" t="s">
        <v>150</v>
      </c>
      <c r="AE375" s="485">
        <v>780</v>
      </c>
      <c r="AF375" s="488">
        <v>860</v>
      </c>
      <c r="AG375" s="484" t="s">
        <v>146</v>
      </c>
      <c r="AH375" s="341" t="s">
        <v>151</v>
      </c>
      <c r="AI375" s="360">
        <v>1590</v>
      </c>
      <c r="AJ375" s="361">
        <v>1790</v>
      </c>
      <c r="AK375" s="480" t="s">
        <v>146</v>
      </c>
      <c r="AL375" s="565">
        <v>1600</v>
      </c>
      <c r="AM375" s="480" t="s">
        <v>148</v>
      </c>
      <c r="AN375" s="568">
        <v>10</v>
      </c>
      <c r="AO375" s="558" t="s">
        <v>152</v>
      </c>
      <c r="AP375" s="559">
        <v>1540</v>
      </c>
      <c r="AQ375" s="480" t="s">
        <v>146</v>
      </c>
      <c r="AR375" s="481">
        <v>10</v>
      </c>
      <c r="AS375" s="484" t="s">
        <v>152</v>
      </c>
      <c r="AT375" s="543" t="s">
        <v>154</v>
      </c>
      <c r="AU375" s="849" t="s">
        <v>154</v>
      </c>
      <c r="AV375" s="545" t="s">
        <v>154</v>
      </c>
      <c r="AW375" s="571" t="s">
        <v>154</v>
      </c>
      <c r="AX375" s="848" t="s">
        <v>152</v>
      </c>
      <c r="AY375" s="754" t="s">
        <v>270</v>
      </c>
      <c r="AZ375" s="161"/>
      <c r="BA375" s="161"/>
      <c r="BB375" s="152"/>
      <c r="BC375" s="152"/>
      <c r="BD375" s="152"/>
      <c r="BE375" s="152"/>
      <c r="BF375" s="152"/>
      <c r="BG375" s="152"/>
      <c r="BH375" s="152"/>
      <c r="BI375" s="152"/>
      <c r="BJ375" s="152"/>
      <c r="BK375" s="152"/>
      <c r="BL375" s="152"/>
      <c r="BM375" s="152"/>
    </row>
    <row r="376" spans="1:65" s="162" customFormat="1" ht="16.5" customHeight="1">
      <c r="A376" s="498"/>
      <c r="B376" s="501"/>
      <c r="C376" s="503"/>
      <c r="D376" s="214" t="s">
        <v>155</v>
      </c>
      <c r="E376" s="207"/>
      <c r="F376" s="425">
        <v>12930</v>
      </c>
      <c r="G376" s="419" t="s">
        <v>146</v>
      </c>
      <c r="H376" s="426">
        <v>110</v>
      </c>
      <c r="I376" s="427" t="s">
        <v>147</v>
      </c>
      <c r="J376" s="742"/>
      <c r="K376" s="744"/>
      <c r="L376" s="742"/>
      <c r="M376" s="774"/>
      <c r="N376" s="422" t="s">
        <v>146</v>
      </c>
      <c r="O376" s="428">
        <v>2020</v>
      </c>
      <c r="P376" s="429">
        <v>20</v>
      </c>
      <c r="Q376" s="578"/>
      <c r="R376" s="422"/>
      <c r="S376" s="350"/>
      <c r="T376" s="480"/>
      <c r="U376" s="350"/>
      <c r="V376" s="351"/>
      <c r="W376" s="505"/>
      <c r="X376" s="350"/>
      <c r="Y376" s="480"/>
      <c r="Z376" s="479"/>
      <c r="AA376" s="480"/>
      <c r="AB376" s="482"/>
      <c r="AC376" s="484"/>
      <c r="AD376" s="194" t="s">
        <v>156</v>
      </c>
      <c r="AE376" s="486"/>
      <c r="AF376" s="489"/>
      <c r="AG376" s="484"/>
      <c r="AH376" s="344" t="s">
        <v>157</v>
      </c>
      <c r="AI376" s="362">
        <v>1000</v>
      </c>
      <c r="AJ376" s="363">
        <v>1120</v>
      </c>
      <c r="AK376" s="480"/>
      <c r="AL376" s="566"/>
      <c r="AM376" s="480"/>
      <c r="AN376" s="569"/>
      <c r="AO376" s="558"/>
      <c r="AP376" s="560"/>
      <c r="AQ376" s="480"/>
      <c r="AR376" s="482"/>
      <c r="AS376" s="484"/>
      <c r="AT376" s="544"/>
      <c r="AU376" s="850"/>
      <c r="AV376" s="546"/>
      <c r="AW376" s="547"/>
      <c r="AX376" s="848"/>
      <c r="AY376" s="755"/>
      <c r="AZ376" s="161"/>
      <c r="BA376" s="161"/>
      <c r="BB376" s="152"/>
      <c r="BC376" s="152"/>
      <c r="BD376" s="152"/>
      <c r="BE376" s="152"/>
      <c r="BF376" s="152"/>
      <c r="BG376" s="152"/>
      <c r="BH376" s="152"/>
      <c r="BI376" s="152"/>
      <c r="BJ376" s="152"/>
      <c r="BK376" s="152"/>
      <c r="BL376" s="152"/>
      <c r="BM376" s="152"/>
    </row>
    <row r="377" spans="1:65" s="162" customFormat="1" ht="16.5" customHeight="1">
      <c r="A377" s="498"/>
      <c r="B377" s="501"/>
      <c r="C377" s="548" t="s">
        <v>158</v>
      </c>
      <c r="D377" s="214" t="s">
        <v>159</v>
      </c>
      <c r="E377" s="207"/>
      <c r="F377" s="425">
        <v>32410</v>
      </c>
      <c r="G377" s="419" t="s">
        <v>146</v>
      </c>
      <c r="H377" s="426">
        <v>290</v>
      </c>
      <c r="I377" s="427" t="s">
        <v>147</v>
      </c>
      <c r="J377" s="742"/>
      <c r="K377" s="744"/>
      <c r="L377" s="742"/>
      <c r="M377" s="774"/>
      <c r="N377" s="430"/>
      <c r="O377" s="352"/>
      <c r="P377" s="431"/>
      <c r="Q377" s="578"/>
      <c r="R377" s="422"/>
      <c r="S377" s="342" t="s">
        <v>178</v>
      </c>
      <c r="T377" s="480"/>
      <c r="U377" s="342" t="s">
        <v>178</v>
      </c>
      <c r="V377" s="349"/>
      <c r="W377" s="505"/>
      <c r="X377" s="342"/>
      <c r="Y377" s="480" t="s">
        <v>146</v>
      </c>
      <c r="Z377" s="550">
        <v>3990</v>
      </c>
      <c r="AA377" s="480"/>
      <c r="AB377" s="482"/>
      <c r="AC377" s="484"/>
      <c r="AD377" s="194" t="s">
        <v>160</v>
      </c>
      <c r="AE377" s="486"/>
      <c r="AF377" s="489"/>
      <c r="AG377" s="484"/>
      <c r="AH377" s="344" t="s">
        <v>161</v>
      </c>
      <c r="AI377" s="362">
        <v>1090</v>
      </c>
      <c r="AJ377" s="363">
        <v>1230</v>
      </c>
      <c r="AK377" s="480"/>
      <c r="AL377" s="566"/>
      <c r="AM377" s="480"/>
      <c r="AN377" s="569"/>
      <c r="AO377" s="558"/>
      <c r="AP377" s="560"/>
      <c r="AQ377" s="480"/>
      <c r="AR377" s="482"/>
      <c r="AS377" s="484"/>
      <c r="AT377" s="552">
        <v>0.02</v>
      </c>
      <c r="AU377" s="853">
        <v>0.03</v>
      </c>
      <c r="AV377" s="554">
        <v>0.05</v>
      </c>
      <c r="AW377" s="526">
        <v>0.06</v>
      </c>
      <c r="AX377" s="848"/>
      <c r="AY377" s="776">
        <v>7.0000000000000007E-2</v>
      </c>
      <c r="AZ377" s="161"/>
      <c r="BA377" s="161"/>
      <c r="BB377" s="152"/>
      <c r="BC377" s="152"/>
      <c r="BD377" s="152"/>
      <c r="BE377" s="152"/>
      <c r="BF377" s="152"/>
      <c r="BG377" s="152"/>
      <c r="BH377" s="152"/>
      <c r="BI377" s="152"/>
      <c r="BJ377" s="152"/>
      <c r="BK377" s="152"/>
      <c r="BL377" s="152"/>
      <c r="BM377" s="152"/>
    </row>
    <row r="378" spans="1:65" s="162" customFormat="1" ht="16.5" customHeight="1">
      <c r="A378" s="498"/>
      <c r="B378" s="501"/>
      <c r="C378" s="549"/>
      <c r="D378" s="221" t="s">
        <v>162</v>
      </c>
      <c r="E378" s="207"/>
      <c r="F378" s="432">
        <v>61630</v>
      </c>
      <c r="G378" s="419" t="s">
        <v>146</v>
      </c>
      <c r="H378" s="433">
        <v>580</v>
      </c>
      <c r="I378" s="434" t="s">
        <v>147</v>
      </c>
      <c r="J378" s="742"/>
      <c r="K378" s="745"/>
      <c r="L378" s="742"/>
      <c r="M378" s="775"/>
      <c r="N378" s="430"/>
      <c r="O378" s="352"/>
      <c r="P378" s="431"/>
      <c r="Q378" s="578"/>
      <c r="R378" s="422"/>
      <c r="S378" s="342">
        <v>136370</v>
      </c>
      <c r="T378" s="480"/>
      <c r="U378" s="343">
        <v>1360</v>
      </c>
      <c r="V378" s="340"/>
      <c r="W378" s="505"/>
      <c r="X378" s="343"/>
      <c r="Y378" s="480"/>
      <c r="Z378" s="551"/>
      <c r="AA378" s="480"/>
      <c r="AB378" s="483"/>
      <c r="AC378" s="484"/>
      <c r="AD378" s="225" t="s">
        <v>163</v>
      </c>
      <c r="AE378" s="487"/>
      <c r="AF378" s="490"/>
      <c r="AG378" s="484"/>
      <c r="AH378" s="345" t="s">
        <v>164</v>
      </c>
      <c r="AI378" s="364">
        <v>1120</v>
      </c>
      <c r="AJ378" s="365">
        <v>1240</v>
      </c>
      <c r="AK378" s="480"/>
      <c r="AL378" s="567"/>
      <c r="AM378" s="480"/>
      <c r="AN378" s="570"/>
      <c r="AO378" s="558"/>
      <c r="AP378" s="561"/>
      <c r="AQ378" s="480"/>
      <c r="AR378" s="483"/>
      <c r="AS378" s="484"/>
      <c r="AT378" s="553"/>
      <c r="AU378" s="854"/>
      <c r="AV378" s="555"/>
      <c r="AW378" s="527"/>
      <c r="AX378" s="848"/>
      <c r="AY378" s="777"/>
      <c r="AZ378" s="161"/>
      <c r="BA378" s="161"/>
      <c r="BB378" s="152"/>
      <c r="BC378" s="152"/>
      <c r="BD378" s="152"/>
      <c r="BE378" s="152"/>
      <c r="BF378" s="152"/>
      <c r="BG378" s="152"/>
      <c r="BH378" s="152"/>
      <c r="BI378" s="152"/>
      <c r="BJ378" s="152"/>
      <c r="BK378" s="152"/>
      <c r="BL378" s="152"/>
      <c r="BM378" s="152"/>
    </row>
    <row r="379" spans="1:65" s="162" customFormat="1" ht="16.5" customHeight="1">
      <c r="A379" s="498"/>
      <c r="B379" s="500" t="s">
        <v>179</v>
      </c>
      <c r="C379" s="502" t="s">
        <v>144</v>
      </c>
      <c r="D379" s="206" t="s">
        <v>145</v>
      </c>
      <c r="E379" s="207"/>
      <c r="F379" s="418">
        <v>8700</v>
      </c>
      <c r="G379" s="419" t="s">
        <v>146</v>
      </c>
      <c r="H379" s="420">
        <v>70</v>
      </c>
      <c r="I379" s="421" t="s">
        <v>147</v>
      </c>
      <c r="J379" s="742" t="s">
        <v>146</v>
      </c>
      <c r="K379" s="743">
        <v>1650</v>
      </c>
      <c r="L379" s="742" t="s">
        <v>146</v>
      </c>
      <c r="M379" s="773">
        <v>10</v>
      </c>
      <c r="N379" s="422"/>
      <c r="O379" s="423"/>
      <c r="P379" s="424"/>
      <c r="Q379" s="578"/>
      <c r="R379" s="422"/>
      <c r="S379" s="350"/>
      <c r="T379" s="480"/>
      <c r="U379" s="350"/>
      <c r="V379" s="351"/>
      <c r="W379" s="505"/>
      <c r="X379" s="350"/>
      <c r="Y379" s="577"/>
      <c r="Z379" s="352"/>
      <c r="AA379" s="578"/>
      <c r="AB379" s="353"/>
      <c r="AC379" s="558" t="s">
        <v>146</v>
      </c>
      <c r="AD379" s="213" t="s">
        <v>150</v>
      </c>
      <c r="AE379" s="485">
        <v>710</v>
      </c>
      <c r="AF379" s="488">
        <v>780</v>
      </c>
      <c r="AG379" s="484" t="s">
        <v>146</v>
      </c>
      <c r="AH379" s="341" t="s">
        <v>151</v>
      </c>
      <c r="AI379" s="360">
        <v>1390</v>
      </c>
      <c r="AJ379" s="361">
        <v>1560</v>
      </c>
      <c r="AK379" s="480" t="s">
        <v>146</v>
      </c>
      <c r="AL379" s="565">
        <v>1440</v>
      </c>
      <c r="AM379" s="480" t="s">
        <v>148</v>
      </c>
      <c r="AN379" s="568">
        <v>10</v>
      </c>
      <c r="AO379" s="558" t="s">
        <v>152</v>
      </c>
      <c r="AP379" s="559">
        <v>1380</v>
      </c>
      <c r="AQ379" s="480" t="s">
        <v>146</v>
      </c>
      <c r="AR379" s="481">
        <v>10</v>
      </c>
      <c r="AS379" s="484" t="s">
        <v>152</v>
      </c>
      <c r="AT379" s="543" t="s">
        <v>154</v>
      </c>
      <c r="AU379" s="849" t="s">
        <v>154</v>
      </c>
      <c r="AV379" s="545" t="s">
        <v>154</v>
      </c>
      <c r="AW379" s="571" t="s">
        <v>154</v>
      </c>
      <c r="AX379" s="848" t="s">
        <v>152</v>
      </c>
      <c r="AY379" s="754" t="s">
        <v>270</v>
      </c>
      <c r="AZ379" s="161"/>
      <c r="BA379" s="161"/>
      <c r="BB379" s="152"/>
      <c r="BC379" s="152"/>
      <c r="BD379" s="152"/>
      <c r="BE379" s="152"/>
      <c r="BF379" s="152"/>
      <c r="BG379" s="152"/>
      <c r="BH379" s="152"/>
      <c r="BI379" s="152"/>
      <c r="BJ379" s="152"/>
      <c r="BK379" s="152"/>
      <c r="BL379" s="152"/>
      <c r="BM379" s="152"/>
    </row>
    <row r="380" spans="1:65" s="162" customFormat="1" ht="16.5" customHeight="1">
      <c r="A380" s="498"/>
      <c r="B380" s="501"/>
      <c r="C380" s="503"/>
      <c r="D380" s="214" t="s">
        <v>155</v>
      </c>
      <c r="E380" s="207"/>
      <c r="F380" s="425">
        <v>11580</v>
      </c>
      <c r="G380" s="419" t="s">
        <v>146</v>
      </c>
      <c r="H380" s="426">
        <v>100</v>
      </c>
      <c r="I380" s="427" t="s">
        <v>147</v>
      </c>
      <c r="J380" s="742"/>
      <c r="K380" s="744"/>
      <c r="L380" s="742"/>
      <c r="M380" s="774"/>
      <c r="N380" s="422" t="s">
        <v>146</v>
      </c>
      <c r="O380" s="428">
        <v>2020</v>
      </c>
      <c r="P380" s="429">
        <v>20</v>
      </c>
      <c r="Q380" s="578"/>
      <c r="R380" s="422"/>
      <c r="S380" s="342" t="s">
        <v>180</v>
      </c>
      <c r="T380" s="480"/>
      <c r="U380" s="342" t="s">
        <v>180</v>
      </c>
      <c r="V380" s="349"/>
      <c r="W380" s="505"/>
      <c r="X380" s="342" t="s">
        <v>181</v>
      </c>
      <c r="Y380" s="577"/>
      <c r="Z380" s="352"/>
      <c r="AA380" s="578"/>
      <c r="AB380" s="354"/>
      <c r="AC380" s="558"/>
      <c r="AD380" s="194" t="s">
        <v>156</v>
      </c>
      <c r="AE380" s="486"/>
      <c r="AF380" s="489"/>
      <c r="AG380" s="484"/>
      <c r="AH380" s="344" t="s">
        <v>157</v>
      </c>
      <c r="AI380" s="362">
        <v>860</v>
      </c>
      <c r="AJ380" s="363">
        <v>970</v>
      </c>
      <c r="AK380" s="480"/>
      <c r="AL380" s="566"/>
      <c r="AM380" s="480"/>
      <c r="AN380" s="569"/>
      <c r="AO380" s="558"/>
      <c r="AP380" s="560"/>
      <c r="AQ380" s="480"/>
      <c r="AR380" s="482"/>
      <c r="AS380" s="484"/>
      <c r="AT380" s="544"/>
      <c r="AU380" s="850"/>
      <c r="AV380" s="546"/>
      <c r="AW380" s="547"/>
      <c r="AX380" s="848"/>
      <c r="AY380" s="755"/>
      <c r="AZ380" s="161"/>
      <c r="BA380" s="161"/>
      <c r="BB380" s="152"/>
      <c r="BC380" s="152"/>
      <c r="BD380" s="152"/>
      <c r="BE380" s="152"/>
      <c r="BF380" s="152"/>
      <c r="BG380" s="152"/>
      <c r="BH380" s="152"/>
      <c r="BI380" s="152"/>
      <c r="BJ380" s="152"/>
      <c r="BK380" s="152"/>
      <c r="BL380" s="152"/>
      <c r="BM380" s="152"/>
    </row>
    <row r="381" spans="1:65" s="162" customFormat="1" ht="16.5" customHeight="1">
      <c r="A381" s="498"/>
      <c r="B381" s="501"/>
      <c r="C381" s="548" t="s">
        <v>158</v>
      </c>
      <c r="D381" s="214" t="s">
        <v>159</v>
      </c>
      <c r="E381" s="207"/>
      <c r="F381" s="425">
        <v>30710</v>
      </c>
      <c r="G381" s="419" t="s">
        <v>146</v>
      </c>
      <c r="H381" s="426">
        <v>270</v>
      </c>
      <c r="I381" s="427" t="s">
        <v>147</v>
      </c>
      <c r="J381" s="742"/>
      <c r="K381" s="744"/>
      <c r="L381" s="742"/>
      <c r="M381" s="774"/>
      <c r="N381" s="430"/>
      <c r="O381" s="352"/>
      <c r="P381" s="431"/>
      <c r="Q381" s="578"/>
      <c r="R381" s="422"/>
      <c r="S381" s="342">
        <v>148080</v>
      </c>
      <c r="T381" s="480"/>
      <c r="U381" s="343">
        <v>1480</v>
      </c>
      <c r="V381" s="340"/>
      <c r="W381" s="505"/>
      <c r="X381" s="355" t="s">
        <v>182</v>
      </c>
      <c r="Y381" s="577"/>
      <c r="Z381" s="352"/>
      <c r="AA381" s="578"/>
      <c r="AB381" s="354"/>
      <c r="AC381" s="558"/>
      <c r="AD381" s="194" t="s">
        <v>160</v>
      </c>
      <c r="AE381" s="486"/>
      <c r="AF381" s="489"/>
      <c r="AG381" s="484"/>
      <c r="AH381" s="344" t="s">
        <v>161</v>
      </c>
      <c r="AI381" s="362">
        <v>940</v>
      </c>
      <c r="AJ381" s="363">
        <v>1050</v>
      </c>
      <c r="AK381" s="480"/>
      <c r="AL381" s="566"/>
      <c r="AM381" s="480"/>
      <c r="AN381" s="569"/>
      <c r="AO381" s="558"/>
      <c r="AP381" s="560"/>
      <c r="AQ381" s="480"/>
      <c r="AR381" s="482"/>
      <c r="AS381" s="484"/>
      <c r="AT381" s="552">
        <v>0.02</v>
      </c>
      <c r="AU381" s="853">
        <v>0.03</v>
      </c>
      <c r="AV381" s="554">
        <v>0.05</v>
      </c>
      <c r="AW381" s="526">
        <v>7.0000000000000007E-2</v>
      </c>
      <c r="AX381" s="848"/>
      <c r="AY381" s="776">
        <v>7.0000000000000007E-2</v>
      </c>
      <c r="AZ381" s="161"/>
      <c r="BA381" s="161"/>
      <c r="BB381" s="152"/>
      <c r="BC381" s="152"/>
      <c r="BD381" s="152"/>
      <c r="BE381" s="152"/>
      <c r="BF381" s="152"/>
      <c r="BG381" s="152"/>
      <c r="BH381" s="152"/>
      <c r="BI381" s="152"/>
      <c r="BJ381" s="152"/>
      <c r="BK381" s="152"/>
      <c r="BL381" s="152"/>
      <c r="BM381" s="152"/>
    </row>
    <row r="382" spans="1:65" s="162" customFormat="1" ht="16.5" customHeight="1">
      <c r="A382" s="498"/>
      <c r="B382" s="501"/>
      <c r="C382" s="549"/>
      <c r="D382" s="221" t="s">
        <v>162</v>
      </c>
      <c r="E382" s="207"/>
      <c r="F382" s="432">
        <v>59690</v>
      </c>
      <c r="G382" s="419" t="s">
        <v>146</v>
      </c>
      <c r="H382" s="433">
        <v>560</v>
      </c>
      <c r="I382" s="434" t="s">
        <v>147</v>
      </c>
      <c r="J382" s="742"/>
      <c r="K382" s="745"/>
      <c r="L382" s="742"/>
      <c r="M382" s="775"/>
      <c r="N382" s="430"/>
      <c r="O382" s="352"/>
      <c r="P382" s="431"/>
      <c r="Q382" s="578"/>
      <c r="R382" s="422"/>
      <c r="S382" s="350"/>
      <c r="T382" s="480"/>
      <c r="U382" s="350"/>
      <c r="V382" s="351"/>
      <c r="W382" s="505"/>
      <c r="X382" s="350"/>
      <c r="Y382" s="577"/>
      <c r="Z382" s="352"/>
      <c r="AA382" s="578"/>
      <c r="AB382" s="354"/>
      <c r="AC382" s="558"/>
      <c r="AD382" s="225" t="s">
        <v>163</v>
      </c>
      <c r="AE382" s="487"/>
      <c r="AF382" s="490"/>
      <c r="AG382" s="484"/>
      <c r="AH382" s="345" t="s">
        <v>164</v>
      </c>
      <c r="AI382" s="364">
        <v>990</v>
      </c>
      <c r="AJ382" s="365">
        <v>1080</v>
      </c>
      <c r="AK382" s="480"/>
      <c r="AL382" s="567"/>
      <c r="AM382" s="480"/>
      <c r="AN382" s="570"/>
      <c r="AO382" s="558"/>
      <c r="AP382" s="561"/>
      <c r="AQ382" s="480"/>
      <c r="AR382" s="483"/>
      <c r="AS382" s="484"/>
      <c r="AT382" s="553"/>
      <c r="AU382" s="854"/>
      <c r="AV382" s="555"/>
      <c r="AW382" s="527"/>
      <c r="AX382" s="848"/>
      <c r="AY382" s="777"/>
      <c r="AZ382" s="161"/>
      <c r="BA382" s="161"/>
      <c r="BB382" s="152"/>
      <c r="BC382" s="152"/>
      <c r="BD382" s="152"/>
      <c r="BE382" s="152"/>
      <c r="BF382" s="152"/>
      <c r="BG382" s="152"/>
      <c r="BH382" s="152"/>
      <c r="BI382" s="152"/>
      <c r="BJ382" s="152"/>
      <c r="BK382" s="152"/>
      <c r="BL382" s="152"/>
      <c r="BM382" s="152"/>
    </row>
    <row r="383" spans="1:65" s="162" customFormat="1" ht="16.5" customHeight="1">
      <c r="A383" s="498"/>
      <c r="B383" s="500" t="s">
        <v>183</v>
      </c>
      <c r="C383" s="502" t="s">
        <v>144</v>
      </c>
      <c r="D383" s="206" t="s">
        <v>145</v>
      </c>
      <c r="E383" s="207"/>
      <c r="F383" s="418">
        <v>8320</v>
      </c>
      <c r="G383" s="419" t="s">
        <v>146</v>
      </c>
      <c r="H383" s="420">
        <v>70</v>
      </c>
      <c r="I383" s="421" t="s">
        <v>147</v>
      </c>
      <c r="J383" s="742" t="s">
        <v>146</v>
      </c>
      <c r="K383" s="743">
        <v>1500</v>
      </c>
      <c r="L383" s="742" t="s">
        <v>146</v>
      </c>
      <c r="M383" s="773">
        <v>10</v>
      </c>
      <c r="N383" s="422"/>
      <c r="O383" s="423"/>
      <c r="P383" s="424"/>
      <c r="Q383" s="578"/>
      <c r="R383" s="422"/>
      <c r="S383" s="342" t="s">
        <v>184</v>
      </c>
      <c r="T383" s="480"/>
      <c r="U383" s="342" t="s">
        <v>184</v>
      </c>
      <c r="V383" s="349"/>
      <c r="W383" s="505"/>
      <c r="X383" s="342"/>
      <c r="Y383" s="577"/>
      <c r="Z383" s="352"/>
      <c r="AA383" s="578"/>
      <c r="AB383" s="354"/>
      <c r="AC383" s="558" t="s">
        <v>146</v>
      </c>
      <c r="AD383" s="213" t="s">
        <v>150</v>
      </c>
      <c r="AE383" s="485">
        <v>780</v>
      </c>
      <c r="AF383" s="488">
        <v>860</v>
      </c>
      <c r="AG383" s="484" t="s">
        <v>146</v>
      </c>
      <c r="AH383" s="341" t="s">
        <v>151</v>
      </c>
      <c r="AI383" s="360">
        <v>1540</v>
      </c>
      <c r="AJ383" s="361">
        <v>1710</v>
      </c>
      <c r="AK383" s="480" t="s">
        <v>146</v>
      </c>
      <c r="AL383" s="565">
        <v>1310</v>
      </c>
      <c r="AM383" s="480" t="s">
        <v>148</v>
      </c>
      <c r="AN383" s="568">
        <v>10</v>
      </c>
      <c r="AO383" s="558" t="s">
        <v>152</v>
      </c>
      <c r="AP383" s="559">
        <v>1260</v>
      </c>
      <c r="AQ383" s="480" t="s">
        <v>146</v>
      </c>
      <c r="AR383" s="481">
        <v>10</v>
      </c>
      <c r="AS383" s="484" t="s">
        <v>152</v>
      </c>
      <c r="AT383" s="543" t="s">
        <v>154</v>
      </c>
      <c r="AU383" s="849" t="s">
        <v>154</v>
      </c>
      <c r="AV383" s="545" t="s">
        <v>154</v>
      </c>
      <c r="AW383" s="571" t="s">
        <v>154</v>
      </c>
      <c r="AX383" s="848" t="s">
        <v>152</v>
      </c>
      <c r="AY383" s="754" t="s">
        <v>270</v>
      </c>
      <c r="AZ383" s="161"/>
      <c r="BA383" s="161"/>
      <c r="BB383" s="152"/>
      <c r="BC383" s="152"/>
      <c r="BD383" s="152"/>
      <c r="BE383" s="152"/>
      <c r="BF383" s="152"/>
      <c r="BG383" s="152"/>
      <c r="BH383" s="152"/>
      <c r="BI383" s="152"/>
      <c r="BJ383" s="152"/>
      <c r="BK383" s="152"/>
      <c r="BL383" s="152"/>
      <c r="BM383" s="152"/>
    </row>
    <row r="384" spans="1:65" s="162" customFormat="1" ht="16.5" customHeight="1">
      <c r="A384" s="498"/>
      <c r="B384" s="501"/>
      <c r="C384" s="503"/>
      <c r="D384" s="214" t="s">
        <v>155</v>
      </c>
      <c r="E384" s="207"/>
      <c r="F384" s="425">
        <v>11160</v>
      </c>
      <c r="G384" s="419" t="s">
        <v>146</v>
      </c>
      <c r="H384" s="426">
        <v>90</v>
      </c>
      <c r="I384" s="427" t="s">
        <v>147</v>
      </c>
      <c r="J384" s="742"/>
      <c r="K384" s="744"/>
      <c r="L384" s="742"/>
      <c r="M384" s="774"/>
      <c r="N384" s="422" t="s">
        <v>146</v>
      </c>
      <c r="O384" s="428">
        <v>2020</v>
      </c>
      <c r="P384" s="429">
        <v>20</v>
      </c>
      <c r="Q384" s="578"/>
      <c r="R384" s="422"/>
      <c r="S384" s="342">
        <v>159830</v>
      </c>
      <c r="T384" s="480"/>
      <c r="U384" s="343">
        <v>1600</v>
      </c>
      <c r="V384" s="340"/>
      <c r="W384" s="505"/>
      <c r="X384" s="343"/>
      <c r="Y384" s="577"/>
      <c r="Z384" s="352"/>
      <c r="AA384" s="578"/>
      <c r="AB384" s="354"/>
      <c r="AC384" s="558"/>
      <c r="AD384" s="194" t="s">
        <v>156</v>
      </c>
      <c r="AE384" s="486"/>
      <c r="AF384" s="489"/>
      <c r="AG384" s="484"/>
      <c r="AH384" s="344" t="s">
        <v>157</v>
      </c>
      <c r="AI384" s="362">
        <v>950</v>
      </c>
      <c r="AJ384" s="363">
        <v>1060</v>
      </c>
      <c r="AK384" s="480"/>
      <c r="AL384" s="566"/>
      <c r="AM384" s="480"/>
      <c r="AN384" s="569"/>
      <c r="AO384" s="558"/>
      <c r="AP384" s="560"/>
      <c r="AQ384" s="480"/>
      <c r="AR384" s="482"/>
      <c r="AS384" s="484"/>
      <c r="AT384" s="544"/>
      <c r="AU384" s="850"/>
      <c r="AV384" s="546"/>
      <c r="AW384" s="547"/>
      <c r="AX384" s="848"/>
      <c r="AY384" s="755"/>
      <c r="AZ384" s="161"/>
      <c r="BA384" s="161"/>
      <c r="BB384" s="152"/>
      <c r="BC384" s="152"/>
      <c r="BD384" s="152"/>
      <c r="BE384" s="152"/>
      <c r="BF384" s="152"/>
      <c r="BG384" s="152"/>
      <c r="BH384" s="152"/>
      <c r="BI384" s="152"/>
      <c r="BJ384" s="152"/>
      <c r="BK384" s="152"/>
      <c r="BL384" s="152"/>
      <c r="BM384" s="152"/>
    </row>
    <row r="385" spans="1:65" s="162" customFormat="1" ht="16.5" customHeight="1">
      <c r="A385" s="498"/>
      <c r="B385" s="501"/>
      <c r="C385" s="548" t="s">
        <v>158</v>
      </c>
      <c r="D385" s="214" t="s">
        <v>159</v>
      </c>
      <c r="E385" s="207"/>
      <c r="F385" s="425">
        <v>30170</v>
      </c>
      <c r="G385" s="419" t="s">
        <v>146</v>
      </c>
      <c r="H385" s="426">
        <v>270</v>
      </c>
      <c r="I385" s="427" t="s">
        <v>147</v>
      </c>
      <c r="J385" s="742"/>
      <c r="K385" s="744"/>
      <c r="L385" s="742"/>
      <c r="M385" s="774"/>
      <c r="N385" s="430"/>
      <c r="O385" s="352"/>
      <c r="P385" s="431"/>
      <c r="Q385" s="578"/>
      <c r="R385" s="422"/>
      <c r="S385" s="350"/>
      <c r="T385" s="480"/>
      <c r="U385" s="350"/>
      <c r="V385" s="351"/>
      <c r="W385" s="505"/>
      <c r="X385" s="350"/>
      <c r="Y385" s="577"/>
      <c r="Z385" s="352"/>
      <c r="AA385" s="578"/>
      <c r="AB385" s="354"/>
      <c r="AC385" s="558"/>
      <c r="AD385" s="194" t="s">
        <v>160</v>
      </c>
      <c r="AE385" s="486"/>
      <c r="AF385" s="489"/>
      <c r="AG385" s="484"/>
      <c r="AH385" s="344" t="s">
        <v>161</v>
      </c>
      <c r="AI385" s="362">
        <v>1050</v>
      </c>
      <c r="AJ385" s="363">
        <v>1160</v>
      </c>
      <c r="AK385" s="480"/>
      <c r="AL385" s="566"/>
      <c r="AM385" s="480"/>
      <c r="AN385" s="569"/>
      <c r="AO385" s="558"/>
      <c r="AP385" s="560"/>
      <c r="AQ385" s="480"/>
      <c r="AR385" s="482"/>
      <c r="AS385" s="484"/>
      <c r="AT385" s="552">
        <v>0.02</v>
      </c>
      <c r="AU385" s="853">
        <v>0.03</v>
      </c>
      <c r="AV385" s="554">
        <v>0.05</v>
      </c>
      <c r="AW385" s="526">
        <v>7.0000000000000007E-2</v>
      </c>
      <c r="AX385" s="848"/>
      <c r="AY385" s="776">
        <v>7.0000000000000007E-2</v>
      </c>
      <c r="AZ385" s="161"/>
      <c r="BA385" s="161"/>
      <c r="BB385" s="152"/>
      <c r="BC385" s="152"/>
      <c r="BD385" s="152"/>
      <c r="BE385" s="152"/>
      <c r="BF385" s="152"/>
      <c r="BG385" s="152"/>
      <c r="BH385" s="152"/>
      <c r="BI385" s="152"/>
      <c r="BJ385" s="152"/>
      <c r="BK385" s="152"/>
      <c r="BL385" s="152"/>
      <c r="BM385" s="152"/>
    </row>
    <row r="386" spans="1:65" s="162" customFormat="1" ht="16.5" customHeight="1">
      <c r="A386" s="498"/>
      <c r="B386" s="501"/>
      <c r="C386" s="549"/>
      <c r="D386" s="221" t="s">
        <v>162</v>
      </c>
      <c r="E386" s="207"/>
      <c r="F386" s="432">
        <v>59080</v>
      </c>
      <c r="G386" s="419" t="s">
        <v>146</v>
      </c>
      <c r="H386" s="433">
        <v>550</v>
      </c>
      <c r="I386" s="434" t="s">
        <v>147</v>
      </c>
      <c r="J386" s="742"/>
      <c r="K386" s="745"/>
      <c r="L386" s="742"/>
      <c r="M386" s="775"/>
      <c r="N386" s="430"/>
      <c r="O386" s="352"/>
      <c r="P386" s="431"/>
      <c r="Q386" s="578"/>
      <c r="R386" s="422"/>
      <c r="S386" s="342" t="s">
        <v>185</v>
      </c>
      <c r="T386" s="480"/>
      <c r="U386" s="342" t="s">
        <v>185</v>
      </c>
      <c r="V386" s="349"/>
      <c r="W386" s="505"/>
      <c r="X386" s="342"/>
      <c r="Y386" s="577"/>
      <c r="Z386" s="352"/>
      <c r="AA386" s="578"/>
      <c r="AB386" s="354"/>
      <c r="AC386" s="558"/>
      <c r="AD386" s="225" t="s">
        <v>163</v>
      </c>
      <c r="AE386" s="487"/>
      <c r="AF386" s="490"/>
      <c r="AG386" s="484"/>
      <c r="AH386" s="345" t="s">
        <v>164</v>
      </c>
      <c r="AI386" s="364">
        <v>1080</v>
      </c>
      <c r="AJ386" s="365">
        <v>1200</v>
      </c>
      <c r="AK386" s="480"/>
      <c r="AL386" s="567"/>
      <c r="AM386" s="480"/>
      <c r="AN386" s="570"/>
      <c r="AO386" s="558"/>
      <c r="AP386" s="561"/>
      <c r="AQ386" s="480"/>
      <c r="AR386" s="483"/>
      <c r="AS386" s="484"/>
      <c r="AT386" s="553"/>
      <c r="AU386" s="854"/>
      <c r="AV386" s="555"/>
      <c r="AW386" s="527"/>
      <c r="AX386" s="848"/>
      <c r="AY386" s="777"/>
      <c r="AZ386" s="161"/>
      <c r="BA386" s="161"/>
      <c r="BB386" s="152"/>
      <c r="BC386" s="152"/>
      <c r="BD386" s="152"/>
      <c r="BE386" s="152"/>
      <c r="BF386" s="152"/>
      <c r="BG386" s="152"/>
      <c r="BH386" s="152"/>
      <c r="BI386" s="152"/>
      <c r="BJ386" s="152"/>
      <c r="BK386" s="152"/>
      <c r="BL386" s="152"/>
      <c r="BM386" s="152"/>
    </row>
    <row r="387" spans="1:65" s="162" customFormat="1" ht="16.5" customHeight="1">
      <c r="A387" s="498"/>
      <c r="B387" s="542" t="s">
        <v>186</v>
      </c>
      <c r="C387" s="502" t="s">
        <v>144</v>
      </c>
      <c r="D387" s="206" t="s">
        <v>145</v>
      </c>
      <c r="E387" s="207"/>
      <c r="F387" s="418">
        <v>8010</v>
      </c>
      <c r="G387" s="419" t="s">
        <v>146</v>
      </c>
      <c r="H387" s="420">
        <v>70</v>
      </c>
      <c r="I387" s="421" t="s">
        <v>147</v>
      </c>
      <c r="J387" s="742" t="s">
        <v>146</v>
      </c>
      <c r="K387" s="743">
        <v>1370</v>
      </c>
      <c r="L387" s="742" t="s">
        <v>146</v>
      </c>
      <c r="M387" s="773">
        <v>10</v>
      </c>
      <c r="N387" s="422"/>
      <c r="O387" s="423"/>
      <c r="P387" s="424"/>
      <c r="Q387" s="578"/>
      <c r="R387" s="422"/>
      <c r="S387" s="342">
        <v>171540</v>
      </c>
      <c r="T387" s="480"/>
      <c r="U387" s="343">
        <v>1710</v>
      </c>
      <c r="V387" s="340"/>
      <c r="W387" s="505"/>
      <c r="X387" s="343"/>
      <c r="Y387" s="577"/>
      <c r="Z387" s="352"/>
      <c r="AA387" s="578"/>
      <c r="AB387" s="354"/>
      <c r="AC387" s="558" t="s">
        <v>146</v>
      </c>
      <c r="AD387" s="213" t="s">
        <v>150</v>
      </c>
      <c r="AE387" s="485">
        <v>710</v>
      </c>
      <c r="AF387" s="488">
        <v>780</v>
      </c>
      <c r="AG387" s="484" t="s">
        <v>146</v>
      </c>
      <c r="AH387" s="341" t="s">
        <v>151</v>
      </c>
      <c r="AI387" s="360">
        <v>1390</v>
      </c>
      <c r="AJ387" s="361">
        <v>1560</v>
      </c>
      <c r="AK387" s="480" t="s">
        <v>146</v>
      </c>
      <c r="AL387" s="565">
        <v>1200</v>
      </c>
      <c r="AM387" s="480" t="s">
        <v>148</v>
      </c>
      <c r="AN387" s="568">
        <v>10</v>
      </c>
      <c r="AO387" s="558" t="s">
        <v>152</v>
      </c>
      <c r="AP387" s="559">
        <v>1150</v>
      </c>
      <c r="AQ387" s="480" t="s">
        <v>146</v>
      </c>
      <c r="AR387" s="481">
        <v>10</v>
      </c>
      <c r="AS387" s="484" t="s">
        <v>152</v>
      </c>
      <c r="AT387" s="543" t="s">
        <v>154</v>
      </c>
      <c r="AU387" s="849" t="s">
        <v>154</v>
      </c>
      <c r="AV387" s="545" t="s">
        <v>154</v>
      </c>
      <c r="AW387" s="571" t="s">
        <v>154</v>
      </c>
      <c r="AX387" s="848" t="s">
        <v>152</v>
      </c>
      <c r="AY387" s="754" t="s">
        <v>270</v>
      </c>
      <c r="AZ387" s="161"/>
      <c r="BA387" s="161"/>
      <c r="BB387" s="152"/>
      <c r="BC387" s="152"/>
      <c r="BD387" s="152"/>
      <c r="BE387" s="152"/>
      <c r="BF387" s="152"/>
      <c r="BG387" s="152"/>
      <c r="BH387" s="152"/>
      <c r="BI387" s="152"/>
      <c r="BJ387" s="152"/>
      <c r="BK387" s="152"/>
      <c r="BL387" s="152"/>
      <c r="BM387" s="152"/>
    </row>
    <row r="388" spans="1:65" s="162" customFormat="1" ht="16.5" customHeight="1">
      <c r="A388" s="498"/>
      <c r="B388" s="501"/>
      <c r="C388" s="503"/>
      <c r="D388" s="214" t="s">
        <v>155</v>
      </c>
      <c r="E388" s="207"/>
      <c r="F388" s="425">
        <v>10800</v>
      </c>
      <c r="G388" s="419" t="s">
        <v>146</v>
      </c>
      <c r="H388" s="426">
        <v>90</v>
      </c>
      <c r="I388" s="427" t="s">
        <v>147</v>
      </c>
      <c r="J388" s="742"/>
      <c r="K388" s="744"/>
      <c r="L388" s="742"/>
      <c r="M388" s="774"/>
      <c r="N388" s="422" t="s">
        <v>146</v>
      </c>
      <c r="O388" s="428">
        <v>2020</v>
      </c>
      <c r="P388" s="429">
        <v>20</v>
      </c>
      <c r="Q388" s="578"/>
      <c r="R388" s="422"/>
      <c r="S388" s="350"/>
      <c r="T388" s="480"/>
      <c r="U388" s="350"/>
      <c r="V388" s="351"/>
      <c r="W388" s="505"/>
      <c r="X388" s="350"/>
      <c r="Y388" s="577"/>
      <c r="Z388" s="352"/>
      <c r="AA388" s="578"/>
      <c r="AB388" s="354"/>
      <c r="AC388" s="558"/>
      <c r="AD388" s="194" t="s">
        <v>156</v>
      </c>
      <c r="AE388" s="486"/>
      <c r="AF388" s="489"/>
      <c r="AG388" s="484"/>
      <c r="AH388" s="344" t="s">
        <v>157</v>
      </c>
      <c r="AI388" s="362">
        <v>860</v>
      </c>
      <c r="AJ388" s="363">
        <v>970</v>
      </c>
      <c r="AK388" s="480"/>
      <c r="AL388" s="566"/>
      <c r="AM388" s="480"/>
      <c r="AN388" s="569"/>
      <c r="AO388" s="558"/>
      <c r="AP388" s="560"/>
      <c r="AQ388" s="480"/>
      <c r="AR388" s="482"/>
      <c r="AS388" s="484"/>
      <c r="AT388" s="544"/>
      <c r="AU388" s="850"/>
      <c r="AV388" s="546"/>
      <c r="AW388" s="547"/>
      <c r="AX388" s="848"/>
      <c r="AY388" s="755"/>
      <c r="AZ388" s="161"/>
      <c r="BA388" s="161"/>
      <c r="BB388" s="152"/>
      <c r="BC388" s="152"/>
      <c r="BD388" s="152"/>
      <c r="BE388" s="152"/>
      <c r="BF388" s="152"/>
      <c r="BG388" s="152"/>
      <c r="BH388" s="152"/>
      <c r="BI388" s="152"/>
      <c r="BJ388" s="152"/>
      <c r="BK388" s="152"/>
      <c r="BL388" s="152"/>
      <c r="BM388" s="152"/>
    </row>
    <row r="389" spans="1:65" s="162" customFormat="1" ht="16.5" customHeight="1">
      <c r="A389" s="498"/>
      <c r="B389" s="501"/>
      <c r="C389" s="548" t="s">
        <v>158</v>
      </c>
      <c r="D389" s="214" t="s">
        <v>159</v>
      </c>
      <c r="E389" s="207"/>
      <c r="F389" s="425">
        <v>29720</v>
      </c>
      <c r="G389" s="419" t="s">
        <v>146</v>
      </c>
      <c r="H389" s="426">
        <v>260</v>
      </c>
      <c r="I389" s="427" t="s">
        <v>147</v>
      </c>
      <c r="J389" s="742"/>
      <c r="K389" s="744"/>
      <c r="L389" s="742"/>
      <c r="M389" s="774"/>
      <c r="N389" s="430"/>
      <c r="O389" s="352"/>
      <c r="P389" s="431"/>
      <c r="Q389" s="578"/>
      <c r="R389" s="422"/>
      <c r="S389" s="342" t="s">
        <v>187</v>
      </c>
      <c r="T389" s="480"/>
      <c r="U389" s="342" t="s">
        <v>187</v>
      </c>
      <c r="V389" s="349"/>
      <c r="W389" s="505"/>
      <c r="X389" s="342"/>
      <c r="Y389" s="577"/>
      <c r="Z389" s="352"/>
      <c r="AA389" s="578"/>
      <c r="AB389" s="354"/>
      <c r="AC389" s="558"/>
      <c r="AD389" s="194" t="s">
        <v>160</v>
      </c>
      <c r="AE389" s="486"/>
      <c r="AF389" s="489"/>
      <c r="AG389" s="484"/>
      <c r="AH389" s="344" t="s">
        <v>161</v>
      </c>
      <c r="AI389" s="362">
        <v>940</v>
      </c>
      <c r="AJ389" s="363">
        <v>1050</v>
      </c>
      <c r="AK389" s="480"/>
      <c r="AL389" s="566"/>
      <c r="AM389" s="480"/>
      <c r="AN389" s="569"/>
      <c r="AO389" s="558"/>
      <c r="AP389" s="560"/>
      <c r="AQ389" s="480"/>
      <c r="AR389" s="482"/>
      <c r="AS389" s="484"/>
      <c r="AT389" s="552">
        <v>0.02</v>
      </c>
      <c r="AU389" s="853">
        <v>0.03</v>
      </c>
      <c r="AV389" s="554">
        <v>0.05</v>
      </c>
      <c r="AW389" s="526">
        <v>7.0000000000000007E-2</v>
      </c>
      <c r="AX389" s="848"/>
      <c r="AY389" s="776">
        <v>7.0000000000000007E-2</v>
      </c>
      <c r="AZ389" s="161"/>
      <c r="BA389" s="161"/>
      <c r="BB389" s="152"/>
      <c r="BC389" s="152"/>
      <c r="BD389" s="152"/>
      <c r="BE389" s="152"/>
      <c r="BF389" s="152"/>
      <c r="BG389" s="152"/>
      <c r="BH389" s="152"/>
      <c r="BI389" s="152"/>
      <c r="BJ389" s="152"/>
      <c r="BK389" s="152"/>
      <c r="BL389" s="152"/>
      <c r="BM389" s="152"/>
    </row>
    <row r="390" spans="1:65" s="162" customFormat="1" ht="16.5" customHeight="1">
      <c r="A390" s="498"/>
      <c r="B390" s="501"/>
      <c r="C390" s="549"/>
      <c r="D390" s="221" t="s">
        <v>162</v>
      </c>
      <c r="E390" s="207"/>
      <c r="F390" s="432">
        <v>58560</v>
      </c>
      <c r="G390" s="419" t="s">
        <v>146</v>
      </c>
      <c r="H390" s="433">
        <v>550</v>
      </c>
      <c r="I390" s="434" t="s">
        <v>147</v>
      </c>
      <c r="J390" s="742"/>
      <c r="K390" s="745"/>
      <c r="L390" s="742"/>
      <c r="M390" s="775"/>
      <c r="N390" s="430"/>
      <c r="O390" s="352"/>
      <c r="P390" s="431"/>
      <c r="Q390" s="578"/>
      <c r="R390" s="422"/>
      <c r="S390" s="342">
        <v>183260</v>
      </c>
      <c r="T390" s="480"/>
      <c r="U390" s="343">
        <v>1830</v>
      </c>
      <c r="V390" s="340"/>
      <c r="W390" s="505"/>
      <c r="X390" s="343"/>
      <c r="Y390" s="577"/>
      <c r="Z390" s="352"/>
      <c r="AA390" s="578"/>
      <c r="AB390" s="354"/>
      <c r="AC390" s="558"/>
      <c r="AD390" s="225" t="s">
        <v>163</v>
      </c>
      <c r="AE390" s="487"/>
      <c r="AF390" s="490"/>
      <c r="AG390" s="484"/>
      <c r="AH390" s="345" t="s">
        <v>164</v>
      </c>
      <c r="AI390" s="364">
        <v>990</v>
      </c>
      <c r="AJ390" s="365">
        <v>1080</v>
      </c>
      <c r="AK390" s="480"/>
      <c r="AL390" s="567"/>
      <c r="AM390" s="480"/>
      <c r="AN390" s="570"/>
      <c r="AO390" s="558"/>
      <c r="AP390" s="561"/>
      <c r="AQ390" s="480"/>
      <c r="AR390" s="483"/>
      <c r="AS390" s="484"/>
      <c r="AT390" s="553"/>
      <c r="AU390" s="854"/>
      <c r="AV390" s="555"/>
      <c r="AW390" s="527"/>
      <c r="AX390" s="848"/>
      <c r="AY390" s="777"/>
      <c r="AZ390" s="161"/>
      <c r="BA390" s="161"/>
      <c r="BB390" s="152"/>
      <c r="BC390" s="152"/>
      <c r="BD390" s="152"/>
      <c r="BE390" s="152"/>
      <c r="BF390" s="152"/>
      <c r="BG390" s="152"/>
      <c r="BH390" s="152"/>
      <c r="BI390" s="152"/>
      <c r="BJ390" s="152"/>
      <c r="BK390" s="152"/>
      <c r="BL390" s="152"/>
      <c r="BM390" s="152"/>
    </row>
    <row r="391" spans="1:65" ht="16.5" customHeight="1">
      <c r="A391" s="498"/>
      <c r="B391" s="542" t="s">
        <v>188</v>
      </c>
      <c r="C391" s="502" t="s">
        <v>144</v>
      </c>
      <c r="D391" s="206" t="s">
        <v>145</v>
      </c>
      <c r="E391" s="207"/>
      <c r="F391" s="418">
        <v>7740</v>
      </c>
      <c r="G391" s="419" t="s">
        <v>146</v>
      </c>
      <c r="H391" s="420">
        <v>60</v>
      </c>
      <c r="I391" s="421" t="s">
        <v>147</v>
      </c>
      <c r="J391" s="742" t="s">
        <v>146</v>
      </c>
      <c r="K391" s="743">
        <v>1270</v>
      </c>
      <c r="L391" s="742" t="s">
        <v>146</v>
      </c>
      <c r="M391" s="773">
        <v>10</v>
      </c>
      <c r="N391" s="422"/>
      <c r="O391" s="423"/>
      <c r="P391" s="424"/>
      <c r="Q391" s="578"/>
      <c r="R391" s="422"/>
      <c r="S391" s="350"/>
      <c r="T391" s="480"/>
      <c r="U391" s="350"/>
      <c r="V391" s="351"/>
      <c r="W391" s="505"/>
      <c r="X391" s="350"/>
      <c r="Y391" s="577"/>
      <c r="Z391" s="352"/>
      <c r="AA391" s="578"/>
      <c r="AB391" s="354"/>
      <c r="AC391" s="558" t="s">
        <v>146</v>
      </c>
      <c r="AD391" s="213" t="s">
        <v>150</v>
      </c>
      <c r="AE391" s="485">
        <v>660</v>
      </c>
      <c r="AF391" s="488">
        <v>730</v>
      </c>
      <c r="AG391" s="484" t="s">
        <v>146</v>
      </c>
      <c r="AH391" s="341" t="s">
        <v>151</v>
      </c>
      <c r="AI391" s="360">
        <v>1290</v>
      </c>
      <c r="AJ391" s="361">
        <v>1440</v>
      </c>
      <c r="AK391" s="480" t="s">
        <v>146</v>
      </c>
      <c r="AL391" s="565">
        <v>1110</v>
      </c>
      <c r="AM391" s="480" t="s">
        <v>148</v>
      </c>
      <c r="AN391" s="568">
        <v>10</v>
      </c>
      <c r="AO391" s="558" t="s">
        <v>152</v>
      </c>
      <c r="AP391" s="559">
        <v>1060</v>
      </c>
      <c r="AQ391" s="480" t="s">
        <v>146</v>
      </c>
      <c r="AR391" s="481">
        <v>10</v>
      </c>
      <c r="AS391" s="484" t="s">
        <v>152</v>
      </c>
      <c r="AT391" s="543" t="s">
        <v>154</v>
      </c>
      <c r="AU391" s="849" t="s">
        <v>154</v>
      </c>
      <c r="AV391" s="545" t="s">
        <v>154</v>
      </c>
      <c r="AW391" s="571" t="s">
        <v>154</v>
      </c>
      <c r="AX391" s="848" t="s">
        <v>152</v>
      </c>
      <c r="AY391" s="754" t="s">
        <v>270</v>
      </c>
      <c r="AZ391" s="161"/>
      <c r="BA391" s="161"/>
    </row>
    <row r="392" spans="1:65" ht="16.5" customHeight="1">
      <c r="A392" s="498"/>
      <c r="B392" s="501"/>
      <c r="C392" s="503"/>
      <c r="D392" s="214" t="s">
        <v>155</v>
      </c>
      <c r="E392" s="207"/>
      <c r="F392" s="425">
        <v>10490</v>
      </c>
      <c r="G392" s="419" t="s">
        <v>146</v>
      </c>
      <c r="H392" s="426">
        <v>90</v>
      </c>
      <c r="I392" s="427" t="s">
        <v>147</v>
      </c>
      <c r="J392" s="742"/>
      <c r="K392" s="744"/>
      <c r="L392" s="742"/>
      <c r="M392" s="774"/>
      <c r="N392" s="422" t="s">
        <v>146</v>
      </c>
      <c r="O392" s="428">
        <v>2020</v>
      </c>
      <c r="P392" s="429">
        <v>20</v>
      </c>
      <c r="Q392" s="578"/>
      <c r="R392" s="422"/>
      <c r="S392" s="342" t="s">
        <v>189</v>
      </c>
      <c r="T392" s="480"/>
      <c r="U392" s="342" t="s">
        <v>189</v>
      </c>
      <c r="V392" s="349"/>
      <c r="W392" s="505"/>
      <c r="X392" s="342"/>
      <c r="Y392" s="577"/>
      <c r="Z392" s="352"/>
      <c r="AA392" s="578"/>
      <c r="AB392" s="354"/>
      <c r="AC392" s="558"/>
      <c r="AD392" s="194" t="s">
        <v>156</v>
      </c>
      <c r="AE392" s="486"/>
      <c r="AF392" s="489"/>
      <c r="AG392" s="484"/>
      <c r="AH392" s="344" t="s">
        <v>157</v>
      </c>
      <c r="AI392" s="362">
        <v>800</v>
      </c>
      <c r="AJ392" s="363">
        <v>890</v>
      </c>
      <c r="AK392" s="480"/>
      <c r="AL392" s="566"/>
      <c r="AM392" s="480"/>
      <c r="AN392" s="569"/>
      <c r="AO392" s="558"/>
      <c r="AP392" s="560"/>
      <c r="AQ392" s="480"/>
      <c r="AR392" s="482"/>
      <c r="AS392" s="484"/>
      <c r="AT392" s="544"/>
      <c r="AU392" s="850"/>
      <c r="AV392" s="546"/>
      <c r="AW392" s="547"/>
      <c r="AX392" s="848"/>
      <c r="AY392" s="755"/>
      <c r="AZ392" s="161"/>
      <c r="BA392" s="161"/>
    </row>
    <row r="393" spans="1:65" ht="16.5" customHeight="1">
      <c r="A393" s="498"/>
      <c r="B393" s="501"/>
      <c r="C393" s="548" t="s">
        <v>158</v>
      </c>
      <c r="D393" s="214" t="s">
        <v>159</v>
      </c>
      <c r="E393" s="207"/>
      <c r="F393" s="425">
        <v>29330</v>
      </c>
      <c r="G393" s="419" t="s">
        <v>146</v>
      </c>
      <c r="H393" s="426">
        <v>260</v>
      </c>
      <c r="I393" s="427" t="s">
        <v>147</v>
      </c>
      <c r="J393" s="742"/>
      <c r="K393" s="744"/>
      <c r="L393" s="742"/>
      <c r="M393" s="774"/>
      <c r="N393" s="430"/>
      <c r="O393" s="352"/>
      <c r="P393" s="431"/>
      <c r="Q393" s="578"/>
      <c r="R393" s="422"/>
      <c r="S393" s="342">
        <v>194970</v>
      </c>
      <c r="T393" s="480"/>
      <c r="U393" s="343">
        <v>1950</v>
      </c>
      <c r="V393" s="340"/>
      <c r="W393" s="505"/>
      <c r="X393" s="343"/>
      <c r="Y393" s="577"/>
      <c r="Z393" s="352"/>
      <c r="AA393" s="578"/>
      <c r="AB393" s="354"/>
      <c r="AC393" s="558"/>
      <c r="AD393" s="194" t="s">
        <v>160</v>
      </c>
      <c r="AE393" s="486"/>
      <c r="AF393" s="489"/>
      <c r="AG393" s="484"/>
      <c r="AH393" s="344" t="s">
        <v>161</v>
      </c>
      <c r="AI393" s="362">
        <v>870</v>
      </c>
      <c r="AJ393" s="363">
        <v>980</v>
      </c>
      <c r="AK393" s="480"/>
      <c r="AL393" s="566"/>
      <c r="AM393" s="480"/>
      <c r="AN393" s="569"/>
      <c r="AO393" s="558"/>
      <c r="AP393" s="560"/>
      <c r="AQ393" s="480"/>
      <c r="AR393" s="482"/>
      <c r="AS393" s="484"/>
      <c r="AT393" s="552">
        <v>0.02</v>
      </c>
      <c r="AU393" s="853">
        <v>0.03</v>
      </c>
      <c r="AV393" s="554">
        <v>0.05</v>
      </c>
      <c r="AW393" s="526">
        <v>7.0000000000000007E-2</v>
      </c>
      <c r="AX393" s="848"/>
      <c r="AY393" s="776">
        <v>7.0000000000000007E-2</v>
      </c>
      <c r="AZ393" s="161"/>
      <c r="BA393" s="161"/>
    </row>
    <row r="394" spans="1:65" ht="16.5" customHeight="1">
      <c r="A394" s="498"/>
      <c r="B394" s="501"/>
      <c r="C394" s="549"/>
      <c r="D394" s="221" t="s">
        <v>162</v>
      </c>
      <c r="E394" s="207"/>
      <c r="F394" s="432">
        <v>58120</v>
      </c>
      <c r="G394" s="419" t="s">
        <v>146</v>
      </c>
      <c r="H394" s="433">
        <v>540</v>
      </c>
      <c r="I394" s="434" t="s">
        <v>147</v>
      </c>
      <c r="J394" s="742"/>
      <c r="K394" s="745"/>
      <c r="L394" s="742"/>
      <c r="M394" s="775"/>
      <c r="N394" s="430"/>
      <c r="O394" s="352"/>
      <c r="P394" s="431"/>
      <c r="Q394" s="578"/>
      <c r="R394" s="422"/>
      <c r="S394" s="350"/>
      <c r="T394" s="480"/>
      <c r="U394" s="350"/>
      <c r="V394" s="351"/>
      <c r="W394" s="505"/>
      <c r="X394" s="350"/>
      <c r="Y394" s="577"/>
      <c r="Z394" s="352"/>
      <c r="AA394" s="578"/>
      <c r="AB394" s="354"/>
      <c r="AC394" s="558"/>
      <c r="AD394" s="225" t="s">
        <v>163</v>
      </c>
      <c r="AE394" s="487"/>
      <c r="AF394" s="490"/>
      <c r="AG394" s="484"/>
      <c r="AH394" s="345" t="s">
        <v>164</v>
      </c>
      <c r="AI394" s="364">
        <v>910</v>
      </c>
      <c r="AJ394" s="365">
        <v>990</v>
      </c>
      <c r="AK394" s="480"/>
      <c r="AL394" s="567"/>
      <c r="AM394" s="480"/>
      <c r="AN394" s="570"/>
      <c r="AO394" s="558"/>
      <c r="AP394" s="561"/>
      <c r="AQ394" s="480"/>
      <c r="AR394" s="483"/>
      <c r="AS394" s="484"/>
      <c r="AT394" s="553"/>
      <c r="AU394" s="854"/>
      <c r="AV394" s="555"/>
      <c r="AW394" s="527"/>
      <c r="AX394" s="848"/>
      <c r="AY394" s="777"/>
      <c r="AZ394" s="161"/>
      <c r="BA394" s="161"/>
    </row>
    <row r="395" spans="1:65" ht="16.5" customHeight="1">
      <c r="A395" s="498"/>
      <c r="B395" s="500" t="s">
        <v>190</v>
      </c>
      <c r="C395" s="502" t="s">
        <v>144</v>
      </c>
      <c r="D395" s="206" t="s">
        <v>145</v>
      </c>
      <c r="E395" s="207"/>
      <c r="F395" s="418">
        <v>7520</v>
      </c>
      <c r="G395" s="419" t="s">
        <v>146</v>
      </c>
      <c r="H395" s="420">
        <v>60</v>
      </c>
      <c r="I395" s="421" t="s">
        <v>147</v>
      </c>
      <c r="J395" s="742" t="s">
        <v>146</v>
      </c>
      <c r="K395" s="743">
        <v>1180</v>
      </c>
      <c r="L395" s="742" t="s">
        <v>146</v>
      </c>
      <c r="M395" s="773">
        <v>10</v>
      </c>
      <c r="N395" s="422"/>
      <c r="O395" s="423"/>
      <c r="P395" s="424"/>
      <c r="Q395" s="578"/>
      <c r="R395" s="422"/>
      <c r="S395" s="342" t="s">
        <v>191</v>
      </c>
      <c r="T395" s="480"/>
      <c r="U395" s="342" t="s">
        <v>191</v>
      </c>
      <c r="V395" s="349"/>
      <c r="W395" s="505"/>
      <c r="X395" s="342"/>
      <c r="Y395" s="577"/>
      <c r="Z395" s="352"/>
      <c r="AA395" s="578"/>
      <c r="AB395" s="354"/>
      <c r="AC395" s="558" t="s">
        <v>146</v>
      </c>
      <c r="AD395" s="213" t="s">
        <v>150</v>
      </c>
      <c r="AE395" s="485">
        <v>710</v>
      </c>
      <c r="AF395" s="488">
        <v>780</v>
      </c>
      <c r="AG395" s="484" t="s">
        <v>146</v>
      </c>
      <c r="AH395" s="341" t="s">
        <v>151</v>
      </c>
      <c r="AI395" s="360">
        <v>1390</v>
      </c>
      <c r="AJ395" s="361">
        <v>1560</v>
      </c>
      <c r="AK395" s="480" t="s">
        <v>146</v>
      </c>
      <c r="AL395" s="565">
        <v>1030</v>
      </c>
      <c r="AM395" s="480" t="s">
        <v>148</v>
      </c>
      <c r="AN395" s="568">
        <v>10</v>
      </c>
      <c r="AO395" s="558" t="s">
        <v>152</v>
      </c>
      <c r="AP395" s="559">
        <v>990</v>
      </c>
      <c r="AQ395" s="480" t="s">
        <v>146</v>
      </c>
      <c r="AR395" s="481">
        <v>10</v>
      </c>
      <c r="AS395" s="484" t="s">
        <v>152</v>
      </c>
      <c r="AT395" s="543" t="s">
        <v>154</v>
      </c>
      <c r="AU395" s="849" t="s">
        <v>154</v>
      </c>
      <c r="AV395" s="545" t="s">
        <v>154</v>
      </c>
      <c r="AW395" s="571" t="s">
        <v>154</v>
      </c>
      <c r="AX395" s="848" t="s">
        <v>152</v>
      </c>
      <c r="AY395" s="754" t="s">
        <v>270</v>
      </c>
      <c r="AZ395" s="161"/>
      <c r="BA395" s="161"/>
    </row>
    <row r="396" spans="1:65" ht="16.5" customHeight="1">
      <c r="A396" s="498"/>
      <c r="B396" s="501"/>
      <c r="C396" s="503"/>
      <c r="D396" s="214" t="s">
        <v>155</v>
      </c>
      <c r="E396" s="207"/>
      <c r="F396" s="425">
        <v>10240</v>
      </c>
      <c r="G396" s="419" t="s">
        <v>146</v>
      </c>
      <c r="H396" s="426">
        <v>90</v>
      </c>
      <c r="I396" s="427" t="s">
        <v>147</v>
      </c>
      <c r="J396" s="742"/>
      <c r="K396" s="744"/>
      <c r="L396" s="742"/>
      <c r="M396" s="774"/>
      <c r="N396" s="422" t="s">
        <v>146</v>
      </c>
      <c r="O396" s="428">
        <v>2020</v>
      </c>
      <c r="P396" s="429">
        <v>20</v>
      </c>
      <c r="Q396" s="578"/>
      <c r="R396" s="422"/>
      <c r="S396" s="342">
        <v>206680</v>
      </c>
      <c r="T396" s="480"/>
      <c r="U396" s="343">
        <v>2070</v>
      </c>
      <c r="V396" s="340"/>
      <c r="W396" s="505"/>
      <c r="X396" s="343"/>
      <c r="Y396" s="577"/>
      <c r="Z396" s="352"/>
      <c r="AA396" s="578"/>
      <c r="AB396" s="354"/>
      <c r="AC396" s="558"/>
      <c r="AD396" s="194" t="s">
        <v>156</v>
      </c>
      <c r="AE396" s="486"/>
      <c r="AF396" s="489"/>
      <c r="AG396" s="484"/>
      <c r="AH396" s="344" t="s">
        <v>157</v>
      </c>
      <c r="AI396" s="362">
        <v>860</v>
      </c>
      <c r="AJ396" s="363">
        <v>970</v>
      </c>
      <c r="AK396" s="480"/>
      <c r="AL396" s="566"/>
      <c r="AM396" s="480"/>
      <c r="AN396" s="569"/>
      <c r="AO396" s="558"/>
      <c r="AP396" s="560"/>
      <c r="AQ396" s="480"/>
      <c r="AR396" s="482"/>
      <c r="AS396" s="484"/>
      <c r="AT396" s="544"/>
      <c r="AU396" s="850"/>
      <c r="AV396" s="546"/>
      <c r="AW396" s="547"/>
      <c r="AX396" s="848"/>
      <c r="AY396" s="755"/>
      <c r="AZ396" s="161"/>
      <c r="BA396" s="161"/>
    </row>
    <row r="397" spans="1:65" ht="16.5" customHeight="1">
      <c r="A397" s="498"/>
      <c r="B397" s="501"/>
      <c r="C397" s="548" t="s">
        <v>158</v>
      </c>
      <c r="D397" s="214" t="s">
        <v>159</v>
      </c>
      <c r="E397" s="207"/>
      <c r="F397" s="425">
        <v>29010</v>
      </c>
      <c r="G397" s="419" t="s">
        <v>146</v>
      </c>
      <c r="H397" s="426">
        <v>250</v>
      </c>
      <c r="I397" s="427" t="s">
        <v>147</v>
      </c>
      <c r="J397" s="742"/>
      <c r="K397" s="744"/>
      <c r="L397" s="742"/>
      <c r="M397" s="774"/>
      <c r="N397" s="430"/>
      <c r="O397" s="352"/>
      <c r="P397" s="431"/>
      <c r="Q397" s="578"/>
      <c r="R397" s="422"/>
      <c r="S397" s="350"/>
      <c r="T397" s="480"/>
      <c r="U397" s="350"/>
      <c r="V397" s="351"/>
      <c r="W397" s="505"/>
      <c r="X397" s="350"/>
      <c r="Y397" s="577"/>
      <c r="Z397" s="352"/>
      <c r="AA397" s="578"/>
      <c r="AB397" s="354"/>
      <c r="AC397" s="558"/>
      <c r="AD397" s="194" t="s">
        <v>160</v>
      </c>
      <c r="AE397" s="486"/>
      <c r="AF397" s="489"/>
      <c r="AG397" s="484"/>
      <c r="AH397" s="344" t="s">
        <v>161</v>
      </c>
      <c r="AI397" s="362">
        <v>940</v>
      </c>
      <c r="AJ397" s="363">
        <v>1050</v>
      </c>
      <c r="AK397" s="480"/>
      <c r="AL397" s="566"/>
      <c r="AM397" s="480"/>
      <c r="AN397" s="569"/>
      <c r="AO397" s="558"/>
      <c r="AP397" s="560"/>
      <c r="AQ397" s="480"/>
      <c r="AR397" s="482"/>
      <c r="AS397" s="484"/>
      <c r="AT397" s="552">
        <v>0.02</v>
      </c>
      <c r="AU397" s="853">
        <v>0.03</v>
      </c>
      <c r="AV397" s="554">
        <v>0.05</v>
      </c>
      <c r="AW397" s="526">
        <v>7.0000000000000007E-2</v>
      </c>
      <c r="AX397" s="848"/>
      <c r="AY397" s="776">
        <v>7.0000000000000007E-2</v>
      </c>
      <c r="AZ397" s="161"/>
      <c r="BA397" s="161"/>
    </row>
    <row r="398" spans="1:65" ht="16.5" customHeight="1">
      <c r="A398" s="498"/>
      <c r="B398" s="501"/>
      <c r="C398" s="549"/>
      <c r="D398" s="221" t="s">
        <v>162</v>
      </c>
      <c r="E398" s="207"/>
      <c r="F398" s="432">
        <v>57750</v>
      </c>
      <c r="G398" s="419" t="s">
        <v>146</v>
      </c>
      <c r="H398" s="433">
        <v>540</v>
      </c>
      <c r="I398" s="434" t="s">
        <v>147</v>
      </c>
      <c r="J398" s="742"/>
      <c r="K398" s="745"/>
      <c r="L398" s="742"/>
      <c r="M398" s="775"/>
      <c r="N398" s="430"/>
      <c r="O398" s="352"/>
      <c r="P398" s="431"/>
      <c r="Q398" s="578"/>
      <c r="R398" s="422"/>
      <c r="S398" s="342" t="s">
        <v>192</v>
      </c>
      <c r="T398" s="480"/>
      <c r="U398" s="342" t="s">
        <v>192</v>
      </c>
      <c r="V398" s="349"/>
      <c r="W398" s="505"/>
      <c r="X398" s="342"/>
      <c r="Y398" s="577"/>
      <c r="Z398" s="352"/>
      <c r="AA398" s="578"/>
      <c r="AB398" s="354"/>
      <c r="AC398" s="558"/>
      <c r="AD398" s="225" t="s">
        <v>163</v>
      </c>
      <c r="AE398" s="487"/>
      <c r="AF398" s="490"/>
      <c r="AG398" s="484"/>
      <c r="AH398" s="345" t="s">
        <v>164</v>
      </c>
      <c r="AI398" s="364">
        <v>990</v>
      </c>
      <c r="AJ398" s="365">
        <v>1080</v>
      </c>
      <c r="AK398" s="480"/>
      <c r="AL398" s="567"/>
      <c r="AM398" s="480"/>
      <c r="AN398" s="570"/>
      <c r="AO398" s="558"/>
      <c r="AP398" s="561"/>
      <c r="AQ398" s="480"/>
      <c r="AR398" s="483"/>
      <c r="AS398" s="484"/>
      <c r="AT398" s="553"/>
      <c r="AU398" s="854"/>
      <c r="AV398" s="555"/>
      <c r="AW398" s="527"/>
      <c r="AX398" s="848"/>
      <c r="AY398" s="777"/>
      <c r="AZ398" s="161"/>
      <c r="BA398" s="161"/>
    </row>
    <row r="399" spans="1:65" ht="16.5" customHeight="1">
      <c r="A399" s="498"/>
      <c r="B399" s="500" t="s">
        <v>193</v>
      </c>
      <c r="C399" s="502" t="s">
        <v>144</v>
      </c>
      <c r="D399" s="206" t="s">
        <v>145</v>
      </c>
      <c r="E399" s="207"/>
      <c r="F399" s="418">
        <v>7320</v>
      </c>
      <c r="G399" s="419" t="s">
        <v>146</v>
      </c>
      <c r="H399" s="420">
        <v>60</v>
      </c>
      <c r="I399" s="421" t="s">
        <v>147</v>
      </c>
      <c r="J399" s="742" t="s">
        <v>146</v>
      </c>
      <c r="K399" s="743">
        <v>1100</v>
      </c>
      <c r="L399" s="742" t="s">
        <v>146</v>
      </c>
      <c r="M399" s="773">
        <v>10</v>
      </c>
      <c r="N399" s="422"/>
      <c r="O399" s="423"/>
      <c r="P399" s="424"/>
      <c r="Q399" s="578"/>
      <c r="R399" s="422"/>
      <c r="S399" s="342">
        <v>218400</v>
      </c>
      <c r="T399" s="480"/>
      <c r="U399" s="343">
        <v>2180</v>
      </c>
      <c r="V399" s="340"/>
      <c r="W399" s="505"/>
      <c r="X399" s="343"/>
      <c r="Y399" s="577"/>
      <c r="Z399" s="352"/>
      <c r="AA399" s="578"/>
      <c r="AB399" s="354"/>
      <c r="AC399" s="558" t="s">
        <v>146</v>
      </c>
      <c r="AD399" s="213" t="s">
        <v>150</v>
      </c>
      <c r="AE399" s="485">
        <v>660</v>
      </c>
      <c r="AF399" s="488">
        <v>730</v>
      </c>
      <c r="AG399" s="484" t="s">
        <v>146</v>
      </c>
      <c r="AH399" s="341" t="s">
        <v>151</v>
      </c>
      <c r="AI399" s="360">
        <v>1360</v>
      </c>
      <c r="AJ399" s="361">
        <v>1510</v>
      </c>
      <c r="AK399" s="480" t="s">
        <v>146</v>
      </c>
      <c r="AL399" s="565">
        <v>960</v>
      </c>
      <c r="AM399" s="480" t="s">
        <v>148</v>
      </c>
      <c r="AN399" s="568">
        <v>10</v>
      </c>
      <c r="AO399" s="558" t="s">
        <v>152</v>
      </c>
      <c r="AP399" s="559">
        <v>920</v>
      </c>
      <c r="AQ399" s="480" t="s">
        <v>146</v>
      </c>
      <c r="AR399" s="481">
        <v>10</v>
      </c>
      <c r="AS399" s="484" t="s">
        <v>152</v>
      </c>
      <c r="AT399" s="543" t="s">
        <v>154</v>
      </c>
      <c r="AU399" s="849" t="s">
        <v>154</v>
      </c>
      <c r="AV399" s="545" t="s">
        <v>154</v>
      </c>
      <c r="AW399" s="571" t="s">
        <v>154</v>
      </c>
      <c r="AX399" s="848" t="s">
        <v>152</v>
      </c>
      <c r="AY399" s="754" t="s">
        <v>270</v>
      </c>
      <c r="AZ399" s="161"/>
      <c r="BA399" s="161"/>
    </row>
    <row r="400" spans="1:65" ht="16.5" customHeight="1">
      <c r="A400" s="498"/>
      <c r="B400" s="501"/>
      <c r="C400" s="503"/>
      <c r="D400" s="214" t="s">
        <v>155</v>
      </c>
      <c r="E400" s="207"/>
      <c r="F400" s="425">
        <v>10010</v>
      </c>
      <c r="G400" s="419" t="s">
        <v>146</v>
      </c>
      <c r="H400" s="426">
        <v>80</v>
      </c>
      <c r="I400" s="427" t="s">
        <v>147</v>
      </c>
      <c r="J400" s="742"/>
      <c r="K400" s="744"/>
      <c r="L400" s="742"/>
      <c r="M400" s="774"/>
      <c r="N400" s="422" t="s">
        <v>146</v>
      </c>
      <c r="O400" s="428">
        <v>2020</v>
      </c>
      <c r="P400" s="429">
        <v>20</v>
      </c>
      <c r="Q400" s="578"/>
      <c r="R400" s="422"/>
      <c r="S400" s="350"/>
      <c r="T400" s="480"/>
      <c r="U400" s="350"/>
      <c r="V400" s="351"/>
      <c r="W400" s="505"/>
      <c r="X400" s="350"/>
      <c r="Y400" s="577"/>
      <c r="Z400" s="352"/>
      <c r="AA400" s="578"/>
      <c r="AB400" s="354"/>
      <c r="AC400" s="558"/>
      <c r="AD400" s="194" t="s">
        <v>156</v>
      </c>
      <c r="AE400" s="486"/>
      <c r="AF400" s="489"/>
      <c r="AG400" s="484"/>
      <c r="AH400" s="344" t="s">
        <v>157</v>
      </c>
      <c r="AI400" s="362">
        <v>830</v>
      </c>
      <c r="AJ400" s="363">
        <v>950</v>
      </c>
      <c r="AK400" s="480"/>
      <c r="AL400" s="566"/>
      <c r="AM400" s="480"/>
      <c r="AN400" s="569"/>
      <c r="AO400" s="558"/>
      <c r="AP400" s="560"/>
      <c r="AQ400" s="480"/>
      <c r="AR400" s="482"/>
      <c r="AS400" s="484"/>
      <c r="AT400" s="544"/>
      <c r="AU400" s="850"/>
      <c r="AV400" s="546"/>
      <c r="AW400" s="547"/>
      <c r="AX400" s="848"/>
      <c r="AY400" s="755"/>
      <c r="AZ400" s="161"/>
      <c r="BA400" s="161"/>
    </row>
    <row r="401" spans="1:65" ht="16.5" customHeight="1">
      <c r="A401" s="498"/>
      <c r="B401" s="501"/>
      <c r="C401" s="548" t="s">
        <v>158</v>
      </c>
      <c r="D401" s="214" t="s">
        <v>159</v>
      </c>
      <c r="E401" s="207"/>
      <c r="F401" s="425">
        <v>28730</v>
      </c>
      <c r="G401" s="419" t="s">
        <v>146</v>
      </c>
      <c r="H401" s="426">
        <v>250</v>
      </c>
      <c r="I401" s="427" t="s">
        <v>147</v>
      </c>
      <c r="J401" s="742"/>
      <c r="K401" s="744"/>
      <c r="L401" s="742"/>
      <c r="M401" s="774"/>
      <c r="N401" s="430"/>
      <c r="O401" s="352"/>
      <c r="P401" s="431"/>
      <c r="Q401" s="578"/>
      <c r="R401" s="422"/>
      <c r="S401" s="342" t="s">
        <v>194</v>
      </c>
      <c r="T401" s="480"/>
      <c r="U401" s="342" t="s">
        <v>194</v>
      </c>
      <c r="V401" s="349"/>
      <c r="W401" s="505"/>
      <c r="X401" s="342"/>
      <c r="Y401" s="577"/>
      <c r="Z401" s="352"/>
      <c r="AA401" s="578"/>
      <c r="AB401" s="354"/>
      <c r="AC401" s="558"/>
      <c r="AD401" s="194" t="s">
        <v>160</v>
      </c>
      <c r="AE401" s="486"/>
      <c r="AF401" s="489"/>
      <c r="AG401" s="484"/>
      <c r="AH401" s="344" t="s">
        <v>161</v>
      </c>
      <c r="AI401" s="362">
        <v>910</v>
      </c>
      <c r="AJ401" s="363">
        <v>1010</v>
      </c>
      <c r="AK401" s="480"/>
      <c r="AL401" s="566"/>
      <c r="AM401" s="480"/>
      <c r="AN401" s="569"/>
      <c r="AO401" s="558"/>
      <c r="AP401" s="560"/>
      <c r="AQ401" s="480"/>
      <c r="AR401" s="482"/>
      <c r="AS401" s="484"/>
      <c r="AT401" s="552">
        <v>0.02</v>
      </c>
      <c r="AU401" s="853">
        <v>0.03</v>
      </c>
      <c r="AV401" s="554">
        <v>0.05</v>
      </c>
      <c r="AW401" s="526">
        <v>7.0000000000000007E-2</v>
      </c>
      <c r="AX401" s="848"/>
      <c r="AY401" s="776">
        <v>7.0000000000000007E-2</v>
      </c>
      <c r="AZ401" s="161"/>
      <c r="BA401" s="161"/>
    </row>
    <row r="402" spans="1:65" ht="16.5" customHeight="1">
      <c r="A402" s="498"/>
      <c r="B402" s="501"/>
      <c r="C402" s="549"/>
      <c r="D402" s="221" t="s">
        <v>162</v>
      </c>
      <c r="E402" s="207"/>
      <c r="F402" s="432">
        <v>57420</v>
      </c>
      <c r="G402" s="419" t="s">
        <v>146</v>
      </c>
      <c r="H402" s="433">
        <v>530</v>
      </c>
      <c r="I402" s="434" t="s">
        <v>147</v>
      </c>
      <c r="J402" s="742"/>
      <c r="K402" s="745"/>
      <c r="L402" s="742"/>
      <c r="M402" s="775"/>
      <c r="N402" s="430"/>
      <c r="O402" s="352"/>
      <c r="P402" s="431"/>
      <c r="Q402" s="578"/>
      <c r="R402" s="422"/>
      <c r="S402" s="342">
        <v>230140</v>
      </c>
      <c r="T402" s="480"/>
      <c r="U402" s="343">
        <v>2300</v>
      </c>
      <c r="V402" s="340"/>
      <c r="W402" s="505"/>
      <c r="X402" s="343"/>
      <c r="Y402" s="577"/>
      <c r="Z402" s="352"/>
      <c r="AA402" s="578"/>
      <c r="AB402" s="354"/>
      <c r="AC402" s="558"/>
      <c r="AD402" s="225" t="s">
        <v>163</v>
      </c>
      <c r="AE402" s="487"/>
      <c r="AF402" s="490"/>
      <c r="AG402" s="484"/>
      <c r="AH402" s="345" t="s">
        <v>164</v>
      </c>
      <c r="AI402" s="364">
        <v>950</v>
      </c>
      <c r="AJ402" s="365">
        <v>1040</v>
      </c>
      <c r="AK402" s="480"/>
      <c r="AL402" s="567"/>
      <c r="AM402" s="480"/>
      <c r="AN402" s="570"/>
      <c r="AO402" s="558"/>
      <c r="AP402" s="561"/>
      <c r="AQ402" s="480"/>
      <c r="AR402" s="483"/>
      <c r="AS402" s="484"/>
      <c r="AT402" s="553"/>
      <c r="AU402" s="854"/>
      <c r="AV402" s="555"/>
      <c r="AW402" s="527"/>
      <c r="AX402" s="848"/>
      <c r="AY402" s="777"/>
      <c r="AZ402" s="161"/>
      <c r="BA402" s="161"/>
    </row>
    <row r="403" spans="1:65" ht="16.5" customHeight="1">
      <c r="A403" s="498"/>
      <c r="B403" s="500" t="s">
        <v>195</v>
      </c>
      <c r="C403" s="502" t="s">
        <v>144</v>
      </c>
      <c r="D403" s="206" t="s">
        <v>145</v>
      </c>
      <c r="E403" s="207"/>
      <c r="F403" s="418">
        <v>7330</v>
      </c>
      <c r="G403" s="419" t="s">
        <v>146</v>
      </c>
      <c r="H403" s="420">
        <v>60</v>
      </c>
      <c r="I403" s="421" t="s">
        <v>147</v>
      </c>
      <c r="J403" s="742" t="s">
        <v>146</v>
      </c>
      <c r="K403" s="743">
        <v>1030</v>
      </c>
      <c r="L403" s="742" t="s">
        <v>146</v>
      </c>
      <c r="M403" s="773">
        <v>10</v>
      </c>
      <c r="N403" s="422"/>
      <c r="O403" s="423"/>
      <c r="P403" s="424"/>
      <c r="Q403" s="578"/>
      <c r="R403" s="422"/>
      <c r="S403" s="350"/>
      <c r="T403" s="480"/>
      <c r="U403" s="343"/>
      <c r="V403" s="340"/>
      <c r="W403" s="505"/>
      <c r="X403" s="343"/>
      <c r="Y403" s="577"/>
      <c r="Z403" s="352"/>
      <c r="AA403" s="578"/>
      <c r="AB403" s="354"/>
      <c r="AC403" s="558" t="s">
        <v>146</v>
      </c>
      <c r="AD403" s="213" t="s">
        <v>150</v>
      </c>
      <c r="AE403" s="485">
        <v>600</v>
      </c>
      <c r="AF403" s="488">
        <v>680</v>
      </c>
      <c r="AG403" s="484" t="s">
        <v>146</v>
      </c>
      <c r="AH403" s="341" t="s">
        <v>151</v>
      </c>
      <c r="AI403" s="360">
        <v>1210</v>
      </c>
      <c r="AJ403" s="361">
        <v>1360</v>
      </c>
      <c r="AK403" s="480" t="s">
        <v>146</v>
      </c>
      <c r="AL403" s="565">
        <v>900</v>
      </c>
      <c r="AM403" s="480" t="s">
        <v>148</v>
      </c>
      <c r="AN403" s="568">
        <v>10</v>
      </c>
      <c r="AO403" s="558" t="s">
        <v>152</v>
      </c>
      <c r="AP403" s="559">
        <v>860</v>
      </c>
      <c r="AQ403" s="480" t="s">
        <v>146</v>
      </c>
      <c r="AR403" s="481">
        <v>10</v>
      </c>
      <c r="AS403" s="484" t="s">
        <v>152</v>
      </c>
      <c r="AT403" s="543" t="s">
        <v>154</v>
      </c>
      <c r="AU403" s="849" t="s">
        <v>154</v>
      </c>
      <c r="AV403" s="545" t="s">
        <v>154</v>
      </c>
      <c r="AW403" s="571" t="s">
        <v>154</v>
      </c>
      <c r="AX403" s="848" t="s">
        <v>152</v>
      </c>
      <c r="AY403" s="754" t="s">
        <v>270</v>
      </c>
      <c r="AZ403" s="161"/>
      <c r="BA403" s="161"/>
    </row>
    <row r="404" spans="1:65" ht="16.5" customHeight="1">
      <c r="A404" s="498"/>
      <c r="B404" s="501"/>
      <c r="C404" s="503"/>
      <c r="D404" s="214" t="s">
        <v>155</v>
      </c>
      <c r="E404" s="207"/>
      <c r="F404" s="425">
        <v>10020</v>
      </c>
      <c r="G404" s="419" t="s">
        <v>146</v>
      </c>
      <c r="H404" s="426">
        <v>80</v>
      </c>
      <c r="I404" s="427" t="s">
        <v>147</v>
      </c>
      <c r="J404" s="742"/>
      <c r="K404" s="744"/>
      <c r="L404" s="742"/>
      <c r="M404" s="774"/>
      <c r="N404" s="422" t="s">
        <v>146</v>
      </c>
      <c r="O404" s="428">
        <v>2020</v>
      </c>
      <c r="P404" s="429">
        <v>20</v>
      </c>
      <c r="Q404" s="578"/>
      <c r="R404" s="422"/>
      <c r="S404" s="350"/>
      <c r="T404" s="480"/>
      <c r="U404" s="343"/>
      <c r="V404" s="340"/>
      <c r="W404" s="505"/>
      <c r="X404" s="343"/>
      <c r="Y404" s="577"/>
      <c r="Z404" s="352"/>
      <c r="AA404" s="578"/>
      <c r="AB404" s="354"/>
      <c r="AC404" s="558"/>
      <c r="AD404" s="194" t="s">
        <v>156</v>
      </c>
      <c r="AE404" s="486"/>
      <c r="AF404" s="489"/>
      <c r="AG404" s="484"/>
      <c r="AH404" s="344" t="s">
        <v>157</v>
      </c>
      <c r="AI404" s="362">
        <v>740</v>
      </c>
      <c r="AJ404" s="363">
        <v>830</v>
      </c>
      <c r="AK404" s="480"/>
      <c r="AL404" s="566"/>
      <c r="AM404" s="480"/>
      <c r="AN404" s="569"/>
      <c r="AO404" s="558"/>
      <c r="AP404" s="560"/>
      <c r="AQ404" s="480"/>
      <c r="AR404" s="482"/>
      <c r="AS404" s="484"/>
      <c r="AT404" s="544"/>
      <c r="AU404" s="850"/>
      <c r="AV404" s="546"/>
      <c r="AW404" s="547"/>
      <c r="AX404" s="848"/>
      <c r="AY404" s="755"/>
      <c r="AZ404" s="161"/>
      <c r="BA404" s="161"/>
    </row>
    <row r="405" spans="1:65" ht="16.5" customHeight="1">
      <c r="A405" s="498"/>
      <c r="B405" s="501"/>
      <c r="C405" s="548" t="s">
        <v>158</v>
      </c>
      <c r="D405" s="214" t="s">
        <v>159</v>
      </c>
      <c r="E405" s="207"/>
      <c r="F405" s="425">
        <v>28740</v>
      </c>
      <c r="G405" s="419" t="s">
        <v>146</v>
      </c>
      <c r="H405" s="426">
        <v>250</v>
      </c>
      <c r="I405" s="427" t="s">
        <v>147</v>
      </c>
      <c r="J405" s="742"/>
      <c r="K405" s="744"/>
      <c r="L405" s="742"/>
      <c r="M405" s="774"/>
      <c r="N405" s="430"/>
      <c r="O405" s="352"/>
      <c r="P405" s="431"/>
      <c r="Q405" s="578"/>
      <c r="R405" s="422"/>
      <c r="S405" s="350"/>
      <c r="T405" s="480"/>
      <c r="U405" s="343"/>
      <c r="V405" s="340"/>
      <c r="W405" s="505"/>
      <c r="X405" s="343"/>
      <c r="Y405" s="577"/>
      <c r="Z405" s="352"/>
      <c r="AA405" s="578"/>
      <c r="AB405" s="354"/>
      <c r="AC405" s="558"/>
      <c r="AD405" s="194" t="s">
        <v>160</v>
      </c>
      <c r="AE405" s="486"/>
      <c r="AF405" s="489"/>
      <c r="AG405" s="484"/>
      <c r="AH405" s="344" t="s">
        <v>161</v>
      </c>
      <c r="AI405" s="362">
        <v>830</v>
      </c>
      <c r="AJ405" s="363">
        <v>910</v>
      </c>
      <c r="AK405" s="480"/>
      <c r="AL405" s="566"/>
      <c r="AM405" s="480"/>
      <c r="AN405" s="569"/>
      <c r="AO405" s="558"/>
      <c r="AP405" s="560"/>
      <c r="AQ405" s="480"/>
      <c r="AR405" s="482"/>
      <c r="AS405" s="484"/>
      <c r="AT405" s="552">
        <v>0.02</v>
      </c>
      <c r="AU405" s="853">
        <v>0.03</v>
      </c>
      <c r="AV405" s="554">
        <v>0.05</v>
      </c>
      <c r="AW405" s="526">
        <v>7.0000000000000007E-2</v>
      </c>
      <c r="AX405" s="848"/>
      <c r="AY405" s="776">
        <v>7.0000000000000007E-2</v>
      </c>
      <c r="AZ405" s="161"/>
      <c r="BA405" s="161"/>
    </row>
    <row r="406" spans="1:65" ht="16.5" customHeight="1">
      <c r="A406" s="498"/>
      <c r="B406" s="501"/>
      <c r="C406" s="549"/>
      <c r="D406" s="221" t="s">
        <v>162</v>
      </c>
      <c r="E406" s="207"/>
      <c r="F406" s="432">
        <v>57430</v>
      </c>
      <c r="G406" s="419" t="s">
        <v>146</v>
      </c>
      <c r="H406" s="433">
        <v>530</v>
      </c>
      <c r="I406" s="434" t="s">
        <v>147</v>
      </c>
      <c r="J406" s="742"/>
      <c r="K406" s="745"/>
      <c r="L406" s="742"/>
      <c r="M406" s="775"/>
      <c r="N406" s="430"/>
      <c r="O406" s="352"/>
      <c r="P406" s="431"/>
      <c r="Q406" s="578"/>
      <c r="R406" s="422"/>
      <c r="S406" s="350"/>
      <c r="T406" s="480"/>
      <c r="U406" s="343"/>
      <c r="V406" s="340"/>
      <c r="W406" s="505"/>
      <c r="X406" s="343"/>
      <c r="Y406" s="577"/>
      <c r="Z406" s="352"/>
      <c r="AA406" s="578"/>
      <c r="AB406" s="354"/>
      <c r="AC406" s="558"/>
      <c r="AD406" s="225" t="s">
        <v>163</v>
      </c>
      <c r="AE406" s="487"/>
      <c r="AF406" s="490"/>
      <c r="AG406" s="484"/>
      <c r="AH406" s="345" t="s">
        <v>164</v>
      </c>
      <c r="AI406" s="364">
        <v>830</v>
      </c>
      <c r="AJ406" s="365">
        <v>950</v>
      </c>
      <c r="AK406" s="480"/>
      <c r="AL406" s="567"/>
      <c r="AM406" s="480"/>
      <c r="AN406" s="570"/>
      <c r="AO406" s="558"/>
      <c r="AP406" s="561"/>
      <c r="AQ406" s="480"/>
      <c r="AR406" s="483"/>
      <c r="AS406" s="484"/>
      <c r="AT406" s="553"/>
      <c r="AU406" s="854"/>
      <c r="AV406" s="555"/>
      <c r="AW406" s="527"/>
      <c r="AX406" s="848"/>
      <c r="AY406" s="777"/>
      <c r="AZ406" s="161"/>
      <c r="BA406" s="161"/>
    </row>
    <row r="407" spans="1:65" ht="16.5" customHeight="1">
      <c r="A407" s="498"/>
      <c r="B407" s="500" t="s">
        <v>196</v>
      </c>
      <c r="C407" s="502" t="s">
        <v>144</v>
      </c>
      <c r="D407" s="206" t="s">
        <v>145</v>
      </c>
      <c r="E407" s="207"/>
      <c r="F407" s="418">
        <v>7170</v>
      </c>
      <c r="G407" s="419" t="s">
        <v>146</v>
      </c>
      <c r="H407" s="420">
        <v>60</v>
      </c>
      <c r="I407" s="421" t="s">
        <v>147</v>
      </c>
      <c r="J407" s="742" t="s">
        <v>146</v>
      </c>
      <c r="K407" s="743">
        <v>970</v>
      </c>
      <c r="L407" s="742" t="s">
        <v>146</v>
      </c>
      <c r="M407" s="773">
        <v>10</v>
      </c>
      <c r="N407" s="422"/>
      <c r="O407" s="423"/>
      <c r="P407" s="424"/>
      <c r="Q407" s="578"/>
      <c r="R407" s="422"/>
      <c r="S407" s="350"/>
      <c r="T407" s="480"/>
      <c r="U407" s="343"/>
      <c r="V407" s="340"/>
      <c r="W407" s="505"/>
      <c r="X407" s="343"/>
      <c r="Y407" s="577"/>
      <c r="Z407" s="352"/>
      <c r="AA407" s="578"/>
      <c r="AB407" s="354"/>
      <c r="AC407" s="558" t="s">
        <v>146</v>
      </c>
      <c r="AD407" s="213" t="s">
        <v>150</v>
      </c>
      <c r="AE407" s="485">
        <v>660</v>
      </c>
      <c r="AF407" s="488">
        <v>730</v>
      </c>
      <c r="AG407" s="484" t="s">
        <v>146</v>
      </c>
      <c r="AH407" s="341" t="s">
        <v>151</v>
      </c>
      <c r="AI407" s="360">
        <v>1360</v>
      </c>
      <c r="AJ407" s="361">
        <v>1510</v>
      </c>
      <c r="AK407" s="480" t="s">
        <v>146</v>
      </c>
      <c r="AL407" s="565">
        <v>850</v>
      </c>
      <c r="AM407" s="480" t="s">
        <v>148</v>
      </c>
      <c r="AN407" s="568">
        <v>10</v>
      </c>
      <c r="AO407" s="558" t="s">
        <v>152</v>
      </c>
      <c r="AP407" s="559">
        <v>810</v>
      </c>
      <c r="AQ407" s="480" t="s">
        <v>146</v>
      </c>
      <c r="AR407" s="481">
        <v>10</v>
      </c>
      <c r="AS407" s="484" t="s">
        <v>152</v>
      </c>
      <c r="AT407" s="543" t="s">
        <v>154</v>
      </c>
      <c r="AU407" s="849" t="s">
        <v>154</v>
      </c>
      <c r="AV407" s="545" t="s">
        <v>154</v>
      </c>
      <c r="AW407" s="571" t="s">
        <v>154</v>
      </c>
      <c r="AX407" s="848" t="s">
        <v>152</v>
      </c>
      <c r="AY407" s="754" t="s">
        <v>270</v>
      </c>
      <c r="AZ407" s="161"/>
      <c r="BA407" s="161"/>
    </row>
    <row r="408" spans="1:65" ht="16.5" customHeight="1">
      <c r="A408" s="498"/>
      <c r="B408" s="501"/>
      <c r="C408" s="503"/>
      <c r="D408" s="214" t="s">
        <v>155</v>
      </c>
      <c r="E408" s="207"/>
      <c r="F408" s="425">
        <v>9840</v>
      </c>
      <c r="G408" s="419" t="s">
        <v>146</v>
      </c>
      <c r="H408" s="426">
        <v>80</v>
      </c>
      <c r="I408" s="427" t="s">
        <v>147</v>
      </c>
      <c r="J408" s="742"/>
      <c r="K408" s="744"/>
      <c r="L408" s="742"/>
      <c r="M408" s="774"/>
      <c r="N408" s="422" t="s">
        <v>146</v>
      </c>
      <c r="O408" s="428">
        <v>2020</v>
      </c>
      <c r="P408" s="429">
        <v>20</v>
      </c>
      <c r="Q408" s="578"/>
      <c r="R408" s="422"/>
      <c r="S408" s="350"/>
      <c r="T408" s="480"/>
      <c r="U408" s="343"/>
      <c r="V408" s="340"/>
      <c r="W408" s="505"/>
      <c r="X408" s="343"/>
      <c r="Y408" s="577"/>
      <c r="Z408" s="352"/>
      <c r="AA408" s="578"/>
      <c r="AB408" s="354"/>
      <c r="AC408" s="558"/>
      <c r="AD408" s="194" t="s">
        <v>156</v>
      </c>
      <c r="AE408" s="486"/>
      <c r="AF408" s="489"/>
      <c r="AG408" s="484"/>
      <c r="AH408" s="344" t="s">
        <v>157</v>
      </c>
      <c r="AI408" s="362">
        <v>830</v>
      </c>
      <c r="AJ408" s="363">
        <v>950</v>
      </c>
      <c r="AK408" s="480"/>
      <c r="AL408" s="566"/>
      <c r="AM408" s="480"/>
      <c r="AN408" s="569"/>
      <c r="AO408" s="558"/>
      <c r="AP408" s="560"/>
      <c r="AQ408" s="480"/>
      <c r="AR408" s="482"/>
      <c r="AS408" s="484"/>
      <c r="AT408" s="544"/>
      <c r="AU408" s="850"/>
      <c r="AV408" s="546"/>
      <c r="AW408" s="547"/>
      <c r="AX408" s="848"/>
      <c r="AY408" s="755"/>
      <c r="AZ408" s="161"/>
      <c r="BA408" s="161"/>
    </row>
    <row r="409" spans="1:65" ht="16.5" customHeight="1">
      <c r="A409" s="498"/>
      <c r="B409" s="501"/>
      <c r="C409" s="548" t="s">
        <v>158</v>
      </c>
      <c r="D409" s="214" t="s">
        <v>159</v>
      </c>
      <c r="E409" s="207"/>
      <c r="F409" s="425">
        <v>28510</v>
      </c>
      <c r="G409" s="419" t="s">
        <v>146</v>
      </c>
      <c r="H409" s="426">
        <v>250</v>
      </c>
      <c r="I409" s="427" t="s">
        <v>147</v>
      </c>
      <c r="J409" s="742"/>
      <c r="K409" s="744"/>
      <c r="L409" s="742"/>
      <c r="M409" s="774"/>
      <c r="N409" s="430"/>
      <c r="O409" s="352"/>
      <c r="P409" s="431"/>
      <c r="Q409" s="578"/>
      <c r="R409" s="422"/>
      <c r="S409" s="342"/>
      <c r="T409" s="480"/>
      <c r="U409" s="343"/>
      <c r="V409" s="340"/>
      <c r="W409" s="505"/>
      <c r="X409" s="343"/>
      <c r="Y409" s="577"/>
      <c r="Z409" s="352"/>
      <c r="AA409" s="578"/>
      <c r="AB409" s="354"/>
      <c r="AC409" s="558"/>
      <c r="AD409" s="194" t="s">
        <v>160</v>
      </c>
      <c r="AE409" s="486"/>
      <c r="AF409" s="489"/>
      <c r="AG409" s="484"/>
      <c r="AH409" s="344" t="s">
        <v>161</v>
      </c>
      <c r="AI409" s="362">
        <v>910</v>
      </c>
      <c r="AJ409" s="363">
        <v>1010</v>
      </c>
      <c r="AK409" s="480"/>
      <c r="AL409" s="566"/>
      <c r="AM409" s="480"/>
      <c r="AN409" s="569"/>
      <c r="AO409" s="558"/>
      <c r="AP409" s="560"/>
      <c r="AQ409" s="480"/>
      <c r="AR409" s="482"/>
      <c r="AS409" s="484"/>
      <c r="AT409" s="552">
        <v>0.02</v>
      </c>
      <c r="AU409" s="853">
        <v>0.03</v>
      </c>
      <c r="AV409" s="554">
        <v>0.05</v>
      </c>
      <c r="AW409" s="526">
        <v>7.0000000000000007E-2</v>
      </c>
      <c r="AX409" s="848"/>
      <c r="AY409" s="776">
        <v>7.0000000000000007E-2</v>
      </c>
      <c r="AZ409" s="161"/>
      <c r="BA409" s="161"/>
    </row>
    <row r="410" spans="1:65" ht="16.5" customHeight="1">
      <c r="A410" s="498"/>
      <c r="B410" s="501"/>
      <c r="C410" s="549"/>
      <c r="D410" s="221" t="s">
        <v>162</v>
      </c>
      <c r="E410" s="207"/>
      <c r="F410" s="432">
        <v>57170</v>
      </c>
      <c r="G410" s="419" t="s">
        <v>146</v>
      </c>
      <c r="H410" s="433">
        <v>530</v>
      </c>
      <c r="I410" s="434" t="s">
        <v>147</v>
      </c>
      <c r="J410" s="742"/>
      <c r="K410" s="745"/>
      <c r="L410" s="742"/>
      <c r="M410" s="775"/>
      <c r="N410" s="430"/>
      <c r="O410" s="352"/>
      <c r="P410" s="431"/>
      <c r="Q410" s="578"/>
      <c r="R410" s="422"/>
      <c r="S410" s="342"/>
      <c r="T410" s="480"/>
      <c r="U410" s="343"/>
      <c r="V410" s="340"/>
      <c r="W410" s="505"/>
      <c r="X410" s="343"/>
      <c r="Y410" s="577"/>
      <c r="Z410" s="352"/>
      <c r="AA410" s="578"/>
      <c r="AB410" s="354"/>
      <c r="AC410" s="558"/>
      <c r="AD410" s="225" t="s">
        <v>163</v>
      </c>
      <c r="AE410" s="487"/>
      <c r="AF410" s="490"/>
      <c r="AG410" s="484"/>
      <c r="AH410" s="345" t="s">
        <v>164</v>
      </c>
      <c r="AI410" s="364">
        <v>950</v>
      </c>
      <c r="AJ410" s="365">
        <v>1040</v>
      </c>
      <c r="AK410" s="480"/>
      <c r="AL410" s="567"/>
      <c r="AM410" s="480"/>
      <c r="AN410" s="570"/>
      <c r="AO410" s="558"/>
      <c r="AP410" s="561"/>
      <c r="AQ410" s="480"/>
      <c r="AR410" s="483"/>
      <c r="AS410" s="484"/>
      <c r="AT410" s="553"/>
      <c r="AU410" s="854"/>
      <c r="AV410" s="555"/>
      <c r="AW410" s="527"/>
      <c r="AX410" s="848"/>
      <c r="AY410" s="777"/>
      <c r="AZ410" s="161"/>
      <c r="BA410" s="161"/>
    </row>
    <row r="411" spans="1:65" ht="16.5" customHeight="1">
      <c r="A411" s="498"/>
      <c r="B411" s="542" t="s">
        <v>197</v>
      </c>
      <c r="C411" s="502" t="s">
        <v>144</v>
      </c>
      <c r="D411" s="206" t="s">
        <v>145</v>
      </c>
      <c r="E411" s="207"/>
      <c r="F411" s="418">
        <v>7020</v>
      </c>
      <c r="G411" s="419" t="s">
        <v>146</v>
      </c>
      <c r="H411" s="420">
        <v>50</v>
      </c>
      <c r="I411" s="421" t="s">
        <v>147</v>
      </c>
      <c r="J411" s="742" t="s">
        <v>146</v>
      </c>
      <c r="K411" s="743">
        <v>920</v>
      </c>
      <c r="L411" s="742" t="s">
        <v>146</v>
      </c>
      <c r="M411" s="773">
        <v>10</v>
      </c>
      <c r="N411" s="422"/>
      <c r="O411" s="423"/>
      <c r="P411" s="424"/>
      <c r="Q411" s="578"/>
      <c r="R411" s="422"/>
      <c r="S411" s="342"/>
      <c r="T411" s="480"/>
      <c r="U411" s="343"/>
      <c r="V411" s="340"/>
      <c r="W411" s="505"/>
      <c r="X411" s="343"/>
      <c r="Y411" s="577"/>
      <c r="Z411" s="352"/>
      <c r="AA411" s="578"/>
      <c r="AB411" s="354"/>
      <c r="AC411" s="558" t="s">
        <v>146</v>
      </c>
      <c r="AD411" s="213" t="s">
        <v>150</v>
      </c>
      <c r="AE411" s="485">
        <v>630</v>
      </c>
      <c r="AF411" s="488">
        <v>680</v>
      </c>
      <c r="AG411" s="484" t="s">
        <v>146</v>
      </c>
      <c r="AH411" s="341" t="s">
        <v>151</v>
      </c>
      <c r="AI411" s="360">
        <v>1210</v>
      </c>
      <c r="AJ411" s="361">
        <v>1360</v>
      </c>
      <c r="AK411" s="480" t="s">
        <v>146</v>
      </c>
      <c r="AL411" s="565">
        <v>800</v>
      </c>
      <c r="AM411" s="480" t="s">
        <v>148</v>
      </c>
      <c r="AN411" s="568">
        <v>10</v>
      </c>
      <c r="AO411" s="558" t="s">
        <v>152</v>
      </c>
      <c r="AP411" s="559">
        <v>770</v>
      </c>
      <c r="AQ411" s="480" t="s">
        <v>146</v>
      </c>
      <c r="AR411" s="481">
        <v>10</v>
      </c>
      <c r="AS411" s="484" t="s">
        <v>152</v>
      </c>
      <c r="AT411" s="543" t="s">
        <v>154</v>
      </c>
      <c r="AU411" s="849" t="s">
        <v>154</v>
      </c>
      <c r="AV411" s="545" t="s">
        <v>154</v>
      </c>
      <c r="AW411" s="571" t="s">
        <v>154</v>
      </c>
      <c r="AX411" s="848" t="s">
        <v>152</v>
      </c>
      <c r="AY411" s="754" t="s">
        <v>270</v>
      </c>
      <c r="AZ411" s="161"/>
      <c r="BA411" s="161"/>
    </row>
    <row r="412" spans="1:65" ht="16.5" customHeight="1">
      <c r="A412" s="498"/>
      <c r="B412" s="501"/>
      <c r="C412" s="503"/>
      <c r="D412" s="214" t="s">
        <v>155</v>
      </c>
      <c r="E412" s="207"/>
      <c r="F412" s="425">
        <v>9680</v>
      </c>
      <c r="G412" s="419" t="s">
        <v>146</v>
      </c>
      <c r="H412" s="426">
        <v>80</v>
      </c>
      <c r="I412" s="427" t="s">
        <v>147</v>
      </c>
      <c r="J412" s="742"/>
      <c r="K412" s="744"/>
      <c r="L412" s="742"/>
      <c r="M412" s="774"/>
      <c r="N412" s="422" t="s">
        <v>146</v>
      </c>
      <c r="O412" s="428">
        <v>2020</v>
      </c>
      <c r="P412" s="429">
        <v>20</v>
      </c>
      <c r="Q412" s="578"/>
      <c r="R412" s="422"/>
      <c r="S412" s="342"/>
      <c r="T412" s="480"/>
      <c r="U412" s="343"/>
      <c r="V412" s="340"/>
      <c r="W412" s="505"/>
      <c r="X412" s="343"/>
      <c r="Y412" s="577"/>
      <c r="Z412" s="352"/>
      <c r="AA412" s="578"/>
      <c r="AB412" s="354"/>
      <c r="AC412" s="558"/>
      <c r="AD412" s="194" t="s">
        <v>156</v>
      </c>
      <c r="AE412" s="486"/>
      <c r="AF412" s="489"/>
      <c r="AG412" s="484"/>
      <c r="AH412" s="344" t="s">
        <v>157</v>
      </c>
      <c r="AI412" s="362">
        <v>740</v>
      </c>
      <c r="AJ412" s="363">
        <v>830</v>
      </c>
      <c r="AK412" s="480"/>
      <c r="AL412" s="566"/>
      <c r="AM412" s="480"/>
      <c r="AN412" s="569"/>
      <c r="AO412" s="558"/>
      <c r="AP412" s="560"/>
      <c r="AQ412" s="480"/>
      <c r="AR412" s="482"/>
      <c r="AS412" s="484"/>
      <c r="AT412" s="544"/>
      <c r="AU412" s="850"/>
      <c r="AV412" s="546"/>
      <c r="AW412" s="547"/>
      <c r="AX412" s="848"/>
      <c r="AY412" s="755"/>
      <c r="AZ412" s="161"/>
      <c r="BA412" s="161"/>
    </row>
    <row r="413" spans="1:65" ht="16.5" customHeight="1">
      <c r="A413" s="498"/>
      <c r="B413" s="501"/>
      <c r="C413" s="548" t="s">
        <v>158</v>
      </c>
      <c r="D413" s="214" t="s">
        <v>159</v>
      </c>
      <c r="E413" s="207"/>
      <c r="F413" s="425">
        <v>28300</v>
      </c>
      <c r="G413" s="419" t="s">
        <v>146</v>
      </c>
      <c r="H413" s="426">
        <v>250</v>
      </c>
      <c r="I413" s="427" t="s">
        <v>147</v>
      </c>
      <c r="J413" s="742"/>
      <c r="K413" s="744"/>
      <c r="L413" s="742"/>
      <c r="M413" s="774"/>
      <c r="N413" s="430"/>
      <c r="O413" s="352"/>
      <c r="P413" s="431"/>
      <c r="Q413" s="578"/>
      <c r="R413" s="422"/>
      <c r="S413" s="342"/>
      <c r="T413" s="480"/>
      <c r="U413" s="343"/>
      <c r="V413" s="340"/>
      <c r="W413" s="505"/>
      <c r="X413" s="343"/>
      <c r="Y413" s="577"/>
      <c r="Z413" s="352"/>
      <c r="AA413" s="578"/>
      <c r="AB413" s="354"/>
      <c r="AC413" s="558"/>
      <c r="AD413" s="194" t="s">
        <v>160</v>
      </c>
      <c r="AE413" s="486"/>
      <c r="AF413" s="489"/>
      <c r="AG413" s="484"/>
      <c r="AH413" s="344" t="s">
        <v>161</v>
      </c>
      <c r="AI413" s="362">
        <v>830</v>
      </c>
      <c r="AJ413" s="363">
        <v>910</v>
      </c>
      <c r="AK413" s="480"/>
      <c r="AL413" s="566"/>
      <c r="AM413" s="480"/>
      <c r="AN413" s="569"/>
      <c r="AO413" s="558"/>
      <c r="AP413" s="560"/>
      <c r="AQ413" s="480"/>
      <c r="AR413" s="482"/>
      <c r="AS413" s="484"/>
      <c r="AT413" s="552">
        <v>0.02</v>
      </c>
      <c r="AU413" s="853">
        <v>0.03</v>
      </c>
      <c r="AV413" s="554">
        <v>0.05</v>
      </c>
      <c r="AW413" s="526">
        <v>7.0000000000000007E-2</v>
      </c>
      <c r="AX413" s="848"/>
      <c r="AY413" s="776">
        <v>7.0000000000000007E-2</v>
      </c>
      <c r="AZ413" s="161"/>
      <c r="BA413" s="161"/>
    </row>
    <row r="414" spans="1:65" ht="16.5" customHeight="1">
      <c r="A414" s="499"/>
      <c r="B414" s="501"/>
      <c r="C414" s="549"/>
      <c r="D414" s="221" t="s">
        <v>162</v>
      </c>
      <c r="E414" s="207"/>
      <c r="F414" s="432">
        <v>56930</v>
      </c>
      <c r="G414" s="419" t="s">
        <v>146</v>
      </c>
      <c r="H414" s="433">
        <v>530</v>
      </c>
      <c r="I414" s="434" t="s">
        <v>147</v>
      </c>
      <c r="J414" s="742"/>
      <c r="K414" s="745"/>
      <c r="L414" s="742"/>
      <c r="M414" s="775"/>
      <c r="N414" s="430"/>
      <c r="O414" s="352"/>
      <c r="P414" s="431"/>
      <c r="Q414" s="578"/>
      <c r="R414" s="422"/>
      <c r="S414" s="356"/>
      <c r="T414" s="480"/>
      <c r="U414" s="357"/>
      <c r="V414" s="340"/>
      <c r="W414" s="505"/>
      <c r="X414" s="357"/>
      <c r="Y414" s="577"/>
      <c r="Z414" s="358"/>
      <c r="AA414" s="578"/>
      <c r="AB414" s="359"/>
      <c r="AC414" s="558"/>
      <c r="AD414" s="225" t="s">
        <v>163</v>
      </c>
      <c r="AE414" s="487"/>
      <c r="AF414" s="490"/>
      <c r="AG414" s="484"/>
      <c r="AH414" s="345" t="s">
        <v>164</v>
      </c>
      <c r="AI414" s="364">
        <v>830</v>
      </c>
      <c r="AJ414" s="365">
        <v>950</v>
      </c>
      <c r="AK414" s="480"/>
      <c r="AL414" s="567"/>
      <c r="AM414" s="480"/>
      <c r="AN414" s="570"/>
      <c r="AO414" s="558"/>
      <c r="AP414" s="561"/>
      <c r="AQ414" s="480"/>
      <c r="AR414" s="483"/>
      <c r="AS414" s="484"/>
      <c r="AT414" s="553"/>
      <c r="AU414" s="854"/>
      <c r="AV414" s="555"/>
      <c r="AW414" s="527"/>
      <c r="AX414" s="848"/>
      <c r="AY414" s="777"/>
      <c r="AZ414" s="161"/>
      <c r="BA414" s="161"/>
    </row>
    <row r="415" spans="1:65" s="157" customFormat="1" ht="16.5" customHeight="1">
      <c r="A415" s="476" t="s">
        <v>204</v>
      </c>
      <c r="B415" s="500" t="s">
        <v>143</v>
      </c>
      <c r="C415" s="502" t="s">
        <v>144</v>
      </c>
      <c r="D415" s="206" t="s">
        <v>145</v>
      </c>
      <c r="E415" s="207"/>
      <c r="F415" s="418">
        <v>24770</v>
      </c>
      <c r="G415" s="419" t="s">
        <v>146</v>
      </c>
      <c r="H415" s="420">
        <v>230</v>
      </c>
      <c r="I415" s="421" t="s">
        <v>147</v>
      </c>
      <c r="J415" s="742" t="s">
        <v>146</v>
      </c>
      <c r="K415" s="743">
        <v>8020</v>
      </c>
      <c r="L415" s="742" t="s">
        <v>146</v>
      </c>
      <c r="M415" s="773">
        <v>80</v>
      </c>
      <c r="N415" s="422"/>
      <c r="O415" s="423"/>
      <c r="P415" s="424"/>
      <c r="Q415" s="578" t="s">
        <v>148</v>
      </c>
      <c r="R415" s="422"/>
      <c r="S415" s="338"/>
      <c r="T415" s="480" t="s">
        <v>146</v>
      </c>
      <c r="U415" s="339"/>
      <c r="V415" s="340"/>
      <c r="W415" s="505" t="s">
        <v>149</v>
      </c>
      <c r="X415" s="339"/>
      <c r="Y415" s="480" t="s">
        <v>146</v>
      </c>
      <c r="Z415" s="478">
        <v>8160</v>
      </c>
      <c r="AA415" s="480" t="s">
        <v>146</v>
      </c>
      <c r="AB415" s="481">
        <v>80</v>
      </c>
      <c r="AC415" s="484" t="s">
        <v>146</v>
      </c>
      <c r="AD415" s="213" t="s">
        <v>150</v>
      </c>
      <c r="AE415" s="485">
        <v>1990</v>
      </c>
      <c r="AF415" s="488">
        <v>2190</v>
      </c>
      <c r="AG415" s="484" t="s">
        <v>146</v>
      </c>
      <c r="AH415" s="341" t="s">
        <v>151</v>
      </c>
      <c r="AI415" s="360">
        <v>3980</v>
      </c>
      <c r="AJ415" s="361">
        <v>4440</v>
      </c>
      <c r="AK415" s="480" t="s">
        <v>146</v>
      </c>
      <c r="AL415" s="565">
        <v>7030</v>
      </c>
      <c r="AM415" s="480" t="s">
        <v>148</v>
      </c>
      <c r="AN415" s="568">
        <v>70</v>
      </c>
      <c r="AO415" s="558" t="s">
        <v>152</v>
      </c>
      <c r="AP415" s="559">
        <v>6770</v>
      </c>
      <c r="AQ415" s="480" t="s">
        <v>146</v>
      </c>
      <c r="AR415" s="481">
        <v>70</v>
      </c>
      <c r="AS415" s="484" t="s">
        <v>152</v>
      </c>
      <c r="AT415" s="543" t="s">
        <v>154</v>
      </c>
      <c r="AU415" s="849" t="s">
        <v>154</v>
      </c>
      <c r="AV415" s="545" t="s">
        <v>154</v>
      </c>
      <c r="AW415" s="571" t="s">
        <v>154</v>
      </c>
      <c r="AX415" s="848" t="s">
        <v>152</v>
      </c>
      <c r="AY415" s="754" t="s">
        <v>270</v>
      </c>
      <c r="AZ415" s="161"/>
      <c r="BA415" s="161"/>
      <c r="BB415" s="152"/>
      <c r="BC415" s="152"/>
      <c r="BD415" s="152"/>
      <c r="BE415" s="152"/>
      <c r="BF415" s="152"/>
      <c r="BG415" s="152"/>
      <c r="BH415" s="152"/>
      <c r="BI415" s="152"/>
      <c r="BJ415" s="152"/>
      <c r="BK415" s="152"/>
      <c r="BL415" s="152"/>
      <c r="BM415" s="152"/>
    </row>
    <row r="416" spans="1:65" s="157" customFormat="1" ht="16.5" customHeight="1">
      <c r="A416" s="498"/>
      <c r="B416" s="501"/>
      <c r="C416" s="503"/>
      <c r="D416" s="214" t="s">
        <v>155</v>
      </c>
      <c r="E416" s="207"/>
      <c r="F416" s="425">
        <v>29830</v>
      </c>
      <c r="G416" s="419" t="s">
        <v>146</v>
      </c>
      <c r="H416" s="426">
        <v>280</v>
      </c>
      <c r="I416" s="427" t="s">
        <v>147</v>
      </c>
      <c r="J416" s="742"/>
      <c r="K416" s="744"/>
      <c r="L416" s="742"/>
      <c r="M416" s="774"/>
      <c r="N416" s="422" t="s">
        <v>146</v>
      </c>
      <c r="O416" s="428">
        <v>1970</v>
      </c>
      <c r="P416" s="429">
        <v>20</v>
      </c>
      <c r="Q416" s="578"/>
      <c r="R416" s="422"/>
      <c r="S416" s="342"/>
      <c r="T416" s="480"/>
      <c r="U416" s="343"/>
      <c r="V416" s="340"/>
      <c r="W416" s="505"/>
      <c r="X416" s="343"/>
      <c r="Y416" s="480"/>
      <c r="Z416" s="479"/>
      <c r="AA416" s="480"/>
      <c r="AB416" s="482"/>
      <c r="AC416" s="484"/>
      <c r="AD416" s="194" t="s">
        <v>156</v>
      </c>
      <c r="AE416" s="486"/>
      <c r="AF416" s="489"/>
      <c r="AG416" s="484"/>
      <c r="AH416" s="344" t="s">
        <v>157</v>
      </c>
      <c r="AI416" s="362">
        <v>2490</v>
      </c>
      <c r="AJ416" s="363">
        <v>2780</v>
      </c>
      <c r="AK416" s="480"/>
      <c r="AL416" s="566"/>
      <c r="AM416" s="480"/>
      <c r="AN416" s="569"/>
      <c r="AO416" s="558"/>
      <c r="AP416" s="560"/>
      <c r="AQ416" s="480"/>
      <c r="AR416" s="482"/>
      <c r="AS416" s="484"/>
      <c r="AT416" s="544"/>
      <c r="AU416" s="850"/>
      <c r="AV416" s="546"/>
      <c r="AW416" s="547"/>
      <c r="AX416" s="848"/>
      <c r="AY416" s="755"/>
      <c r="AZ416" s="161"/>
      <c r="BA416" s="161"/>
      <c r="BB416" s="152"/>
      <c r="BC416" s="152"/>
      <c r="BD416" s="152"/>
      <c r="BE416" s="152"/>
      <c r="BF416" s="152"/>
      <c r="BG416" s="152"/>
      <c r="BH416" s="152"/>
      <c r="BI416" s="152"/>
      <c r="BJ416" s="152"/>
      <c r="BK416" s="152"/>
      <c r="BL416" s="152"/>
      <c r="BM416" s="152"/>
    </row>
    <row r="417" spans="1:65" s="157" customFormat="1" ht="16.5" customHeight="1">
      <c r="A417" s="498"/>
      <c r="B417" s="501"/>
      <c r="C417" s="548" t="s">
        <v>158</v>
      </c>
      <c r="D417" s="214" t="s">
        <v>159</v>
      </c>
      <c r="E417" s="207"/>
      <c r="F417" s="425">
        <v>53520</v>
      </c>
      <c r="G417" s="419" t="s">
        <v>146</v>
      </c>
      <c r="H417" s="426">
        <v>500</v>
      </c>
      <c r="I417" s="427" t="s">
        <v>147</v>
      </c>
      <c r="J417" s="742"/>
      <c r="K417" s="744"/>
      <c r="L417" s="742"/>
      <c r="M417" s="774"/>
      <c r="N417" s="430"/>
      <c r="O417" s="352"/>
      <c r="P417" s="431"/>
      <c r="Q417" s="578"/>
      <c r="R417" s="422"/>
      <c r="S417" s="342"/>
      <c r="T417" s="480"/>
      <c r="U417" s="343"/>
      <c r="V417" s="340"/>
      <c r="W417" s="505"/>
      <c r="X417" s="343"/>
      <c r="Y417" s="480" t="s">
        <v>146</v>
      </c>
      <c r="Z417" s="550">
        <v>10940</v>
      </c>
      <c r="AA417" s="480"/>
      <c r="AB417" s="482"/>
      <c r="AC417" s="484"/>
      <c r="AD417" s="194" t="s">
        <v>160</v>
      </c>
      <c r="AE417" s="486"/>
      <c r="AF417" s="489"/>
      <c r="AG417" s="484"/>
      <c r="AH417" s="344" t="s">
        <v>161</v>
      </c>
      <c r="AI417" s="362">
        <v>2750</v>
      </c>
      <c r="AJ417" s="363">
        <v>3040</v>
      </c>
      <c r="AK417" s="480"/>
      <c r="AL417" s="566"/>
      <c r="AM417" s="480"/>
      <c r="AN417" s="569"/>
      <c r="AO417" s="558"/>
      <c r="AP417" s="560"/>
      <c r="AQ417" s="480"/>
      <c r="AR417" s="482"/>
      <c r="AS417" s="484"/>
      <c r="AT417" s="552">
        <v>0.01</v>
      </c>
      <c r="AU417" s="853">
        <v>0.03</v>
      </c>
      <c r="AV417" s="554">
        <v>0.04</v>
      </c>
      <c r="AW417" s="526">
        <v>0.06</v>
      </c>
      <c r="AX417" s="848"/>
      <c r="AY417" s="776">
        <v>0.06</v>
      </c>
      <c r="AZ417" s="161"/>
      <c r="BA417" s="161"/>
      <c r="BB417" s="152"/>
      <c r="BC417" s="152"/>
      <c r="BD417" s="152"/>
      <c r="BE417" s="152"/>
      <c r="BF417" s="152"/>
      <c r="BG417" s="152"/>
      <c r="BH417" s="152"/>
      <c r="BI417" s="152"/>
      <c r="BJ417" s="152"/>
      <c r="BK417" s="152"/>
      <c r="BL417" s="152"/>
      <c r="BM417" s="152"/>
    </row>
    <row r="418" spans="1:65" s="157" customFormat="1" ht="16.5" customHeight="1">
      <c r="A418" s="498"/>
      <c r="B418" s="501"/>
      <c r="C418" s="549"/>
      <c r="D418" s="221" t="s">
        <v>162</v>
      </c>
      <c r="E418" s="207"/>
      <c r="F418" s="432">
        <v>85390</v>
      </c>
      <c r="G418" s="419" t="s">
        <v>146</v>
      </c>
      <c r="H418" s="433">
        <v>810</v>
      </c>
      <c r="I418" s="434" t="s">
        <v>147</v>
      </c>
      <c r="J418" s="742"/>
      <c r="K418" s="745"/>
      <c r="L418" s="742"/>
      <c r="M418" s="775"/>
      <c r="N418" s="430"/>
      <c r="O418" s="352"/>
      <c r="P418" s="431"/>
      <c r="Q418" s="578"/>
      <c r="R418" s="422"/>
      <c r="S418" s="342"/>
      <c r="T418" s="480"/>
      <c r="U418" s="343"/>
      <c r="V418" s="340"/>
      <c r="W418" s="505"/>
      <c r="X418" s="343"/>
      <c r="Y418" s="480"/>
      <c r="Z418" s="551"/>
      <c r="AA418" s="480"/>
      <c r="AB418" s="483"/>
      <c r="AC418" s="484"/>
      <c r="AD418" s="225" t="s">
        <v>163</v>
      </c>
      <c r="AE418" s="487"/>
      <c r="AF418" s="490"/>
      <c r="AG418" s="484"/>
      <c r="AH418" s="345" t="s">
        <v>164</v>
      </c>
      <c r="AI418" s="364">
        <v>2820</v>
      </c>
      <c r="AJ418" s="365">
        <v>3110</v>
      </c>
      <c r="AK418" s="480"/>
      <c r="AL418" s="567"/>
      <c r="AM418" s="480"/>
      <c r="AN418" s="570"/>
      <c r="AO418" s="558"/>
      <c r="AP418" s="561"/>
      <c r="AQ418" s="480"/>
      <c r="AR418" s="483"/>
      <c r="AS418" s="484"/>
      <c r="AT418" s="553"/>
      <c r="AU418" s="854"/>
      <c r="AV418" s="555"/>
      <c r="AW418" s="527"/>
      <c r="AX418" s="848"/>
      <c r="AY418" s="777"/>
      <c r="AZ418" s="161"/>
      <c r="BA418" s="161"/>
      <c r="BB418" s="152"/>
      <c r="BC418" s="152"/>
      <c r="BD418" s="152"/>
      <c r="BE418" s="152"/>
      <c r="BF418" s="152"/>
      <c r="BG418" s="152"/>
      <c r="BH418" s="152"/>
      <c r="BI418" s="152"/>
      <c r="BJ418" s="152"/>
      <c r="BK418" s="152"/>
      <c r="BL418" s="152"/>
      <c r="BM418" s="152"/>
    </row>
    <row r="419" spans="1:65" s="157" customFormat="1" ht="16.5" customHeight="1">
      <c r="A419" s="498"/>
      <c r="B419" s="542" t="s">
        <v>165</v>
      </c>
      <c r="C419" s="502" t="s">
        <v>144</v>
      </c>
      <c r="D419" s="206" t="s">
        <v>145</v>
      </c>
      <c r="E419" s="207"/>
      <c r="F419" s="418">
        <v>18150</v>
      </c>
      <c r="G419" s="419" t="s">
        <v>146</v>
      </c>
      <c r="H419" s="420">
        <v>170</v>
      </c>
      <c r="I419" s="421" t="s">
        <v>147</v>
      </c>
      <c r="J419" s="742" t="s">
        <v>146</v>
      </c>
      <c r="K419" s="743">
        <v>5340</v>
      </c>
      <c r="L419" s="742" t="s">
        <v>146</v>
      </c>
      <c r="M419" s="773">
        <v>50</v>
      </c>
      <c r="N419" s="422"/>
      <c r="O419" s="423"/>
      <c r="P419" s="424"/>
      <c r="Q419" s="578"/>
      <c r="R419" s="422"/>
      <c r="S419" s="342"/>
      <c r="T419" s="480"/>
      <c r="U419" s="343"/>
      <c r="V419" s="340"/>
      <c r="W419" s="505"/>
      <c r="X419" s="343"/>
      <c r="Y419" s="480" t="s">
        <v>146</v>
      </c>
      <c r="Z419" s="478">
        <v>6070</v>
      </c>
      <c r="AA419" s="480" t="s">
        <v>146</v>
      </c>
      <c r="AB419" s="481">
        <v>50</v>
      </c>
      <c r="AC419" s="484" t="s">
        <v>146</v>
      </c>
      <c r="AD419" s="213" t="s">
        <v>150</v>
      </c>
      <c r="AE419" s="485">
        <v>1390</v>
      </c>
      <c r="AF419" s="488">
        <v>1510</v>
      </c>
      <c r="AG419" s="484" t="s">
        <v>146</v>
      </c>
      <c r="AH419" s="341" t="s">
        <v>151</v>
      </c>
      <c r="AI419" s="360">
        <v>2750</v>
      </c>
      <c r="AJ419" s="361">
        <v>3070</v>
      </c>
      <c r="AK419" s="480" t="s">
        <v>146</v>
      </c>
      <c r="AL419" s="565">
        <v>4690</v>
      </c>
      <c r="AM419" s="480" t="s">
        <v>148</v>
      </c>
      <c r="AN419" s="568">
        <v>40</v>
      </c>
      <c r="AO419" s="558" t="s">
        <v>152</v>
      </c>
      <c r="AP419" s="559">
        <v>4510</v>
      </c>
      <c r="AQ419" s="480" t="s">
        <v>146</v>
      </c>
      <c r="AR419" s="481">
        <v>40</v>
      </c>
      <c r="AS419" s="484" t="s">
        <v>152</v>
      </c>
      <c r="AT419" s="543" t="s">
        <v>154</v>
      </c>
      <c r="AU419" s="849" t="s">
        <v>154</v>
      </c>
      <c r="AV419" s="545" t="s">
        <v>154</v>
      </c>
      <c r="AW419" s="571" t="s">
        <v>154</v>
      </c>
      <c r="AX419" s="848" t="s">
        <v>152</v>
      </c>
      <c r="AY419" s="754" t="s">
        <v>270</v>
      </c>
      <c r="AZ419" s="161"/>
      <c r="BA419" s="161"/>
      <c r="BB419" s="152"/>
      <c r="BC419" s="152"/>
      <c r="BD419" s="152"/>
      <c r="BE419" s="152"/>
      <c r="BF419" s="152"/>
      <c r="BG419" s="152"/>
      <c r="BH419" s="152"/>
      <c r="BI419" s="152"/>
      <c r="BJ419" s="152"/>
      <c r="BK419" s="152"/>
      <c r="BL419" s="152"/>
      <c r="BM419" s="152"/>
    </row>
    <row r="420" spans="1:65" s="157" customFormat="1" ht="16.5" customHeight="1">
      <c r="A420" s="498"/>
      <c r="B420" s="501"/>
      <c r="C420" s="503"/>
      <c r="D420" s="214" t="s">
        <v>155</v>
      </c>
      <c r="E420" s="207"/>
      <c r="F420" s="425">
        <v>22300</v>
      </c>
      <c r="G420" s="419" t="s">
        <v>146</v>
      </c>
      <c r="H420" s="426">
        <v>200</v>
      </c>
      <c r="I420" s="427" t="s">
        <v>147</v>
      </c>
      <c r="J420" s="742"/>
      <c r="K420" s="744"/>
      <c r="L420" s="742"/>
      <c r="M420" s="774"/>
      <c r="N420" s="422" t="s">
        <v>146</v>
      </c>
      <c r="O420" s="428">
        <v>1970</v>
      </c>
      <c r="P420" s="429">
        <v>20</v>
      </c>
      <c r="Q420" s="578"/>
      <c r="R420" s="422"/>
      <c r="S420" s="342"/>
      <c r="T420" s="480"/>
      <c r="U420" s="343"/>
      <c r="V420" s="340"/>
      <c r="W420" s="505"/>
      <c r="X420" s="343"/>
      <c r="Y420" s="480"/>
      <c r="Z420" s="479"/>
      <c r="AA420" s="480"/>
      <c r="AB420" s="482"/>
      <c r="AC420" s="484"/>
      <c r="AD420" s="194" t="s">
        <v>156</v>
      </c>
      <c r="AE420" s="486"/>
      <c r="AF420" s="489"/>
      <c r="AG420" s="484"/>
      <c r="AH420" s="344" t="s">
        <v>157</v>
      </c>
      <c r="AI420" s="362">
        <v>1720</v>
      </c>
      <c r="AJ420" s="363">
        <v>1920</v>
      </c>
      <c r="AK420" s="480"/>
      <c r="AL420" s="566"/>
      <c r="AM420" s="480"/>
      <c r="AN420" s="569"/>
      <c r="AO420" s="558"/>
      <c r="AP420" s="560"/>
      <c r="AQ420" s="480"/>
      <c r="AR420" s="482"/>
      <c r="AS420" s="484"/>
      <c r="AT420" s="544"/>
      <c r="AU420" s="850"/>
      <c r="AV420" s="546"/>
      <c r="AW420" s="547"/>
      <c r="AX420" s="848"/>
      <c r="AY420" s="755"/>
      <c r="AZ420" s="161"/>
      <c r="BA420" s="161"/>
      <c r="BB420" s="152"/>
      <c r="BC420" s="152"/>
      <c r="BD420" s="152"/>
      <c r="BE420" s="152"/>
      <c r="BF420" s="152"/>
      <c r="BG420" s="152"/>
      <c r="BH420" s="152"/>
      <c r="BI420" s="152"/>
      <c r="BJ420" s="152"/>
      <c r="BK420" s="152"/>
      <c r="BL420" s="152"/>
      <c r="BM420" s="152"/>
    </row>
    <row r="421" spans="1:65" s="157" customFormat="1" ht="16.5" customHeight="1">
      <c r="A421" s="498"/>
      <c r="B421" s="501"/>
      <c r="C421" s="548" t="s">
        <v>158</v>
      </c>
      <c r="D421" s="214" t="s">
        <v>159</v>
      </c>
      <c r="E421" s="207"/>
      <c r="F421" s="425">
        <v>44010</v>
      </c>
      <c r="G421" s="419" t="s">
        <v>146</v>
      </c>
      <c r="H421" s="426">
        <v>400</v>
      </c>
      <c r="I421" s="427" t="s">
        <v>147</v>
      </c>
      <c r="J421" s="742"/>
      <c r="K421" s="744"/>
      <c r="L421" s="742"/>
      <c r="M421" s="774"/>
      <c r="N421" s="430"/>
      <c r="O421" s="352"/>
      <c r="P421" s="431"/>
      <c r="Q421" s="578"/>
      <c r="R421" s="422"/>
      <c r="S421" s="346"/>
      <c r="T421" s="480"/>
      <c r="U421" s="343"/>
      <c r="V421" s="340"/>
      <c r="W421" s="505"/>
      <c r="X421" s="343"/>
      <c r="Y421" s="480" t="s">
        <v>146</v>
      </c>
      <c r="Z421" s="550">
        <v>7960</v>
      </c>
      <c r="AA421" s="480"/>
      <c r="AB421" s="482"/>
      <c r="AC421" s="484"/>
      <c r="AD421" s="194" t="s">
        <v>160</v>
      </c>
      <c r="AE421" s="486"/>
      <c r="AF421" s="489"/>
      <c r="AG421" s="484"/>
      <c r="AH421" s="344" t="s">
        <v>161</v>
      </c>
      <c r="AI421" s="362">
        <v>1880</v>
      </c>
      <c r="AJ421" s="363">
        <v>2100</v>
      </c>
      <c r="AK421" s="480"/>
      <c r="AL421" s="566"/>
      <c r="AM421" s="480"/>
      <c r="AN421" s="569"/>
      <c r="AO421" s="558"/>
      <c r="AP421" s="560"/>
      <c r="AQ421" s="480"/>
      <c r="AR421" s="482"/>
      <c r="AS421" s="484"/>
      <c r="AT421" s="552">
        <v>0.02</v>
      </c>
      <c r="AU421" s="853">
        <v>0.03</v>
      </c>
      <c r="AV421" s="554">
        <v>0.05</v>
      </c>
      <c r="AW421" s="526">
        <v>0.06</v>
      </c>
      <c r="AX421" s="848"/>
      <c r="AY421" s="776">
        <v>0.06</v>
      </c>
      <c r="AZ421" s="161"/>
      <c r="BA421" s="161"/>
      <c r="BB421" s="152"/>
      <c r="BC421" s="152"/>
      <c r="BD421" s="152"/>
      <c r="BE421" s="152"/>
      <c r="BF421" s="152"/>
      <c r="BG421" s="152"/>
      <c r="BH421" s="152"/>
      <c r="BI421" s="152"/>
      <c r="BJ421" s="152"/>
      <c r="BK421" s="152"/>
      <c r="BL421" s="152"/>
      <c r="BM421" s="152"/>
    </row>
    <row r="422" spans="1:65" s="157" customFormat="1" ht="16.5" customHeight="1">
      <c r="A422" s="498"/>
      <c r="B422" s="501"/>
      <c r="C422" s="549"/>
      <c r="D422" s="221" t="s">
        <v>162</v>
      </c>
      <c r="E422" s="207"/>
      <c r="F422" s="432">
        <v>74500</v>
      </c>
      <c r="G422" s="419" t="s">
        <v>146</v>
      </c>
      <c r="H422" s="433">
        <v>700</v>
      </c>
      <c r="I422" s="434" t="s">
        <v>147</v>
      </c>
      <c r="J422" s="742"/>
      <c r="K422" s="745"/>
      <c r="L422" s="742"/>
      <c r="M422" s="775"/>
      <c r="N422" s="430"/>
      <c r="O422" s="352"/>
      <c r="P422" s="431"/>
      <c r="Q422" s="578"/>
      <c r="R422" s="422"/>
      <c r="S422" s="346"/>
      <c r="T422" s="480"/>
      <c r="U422" s="343"/>
      <c r="V422" s="340"/>
      <c r="W422" s="505"/>
      <c r="X422" s="343"/>
      <c r="Y422" s="480"/>
      <c r="Z422" s="551"/>
      <c r="AA422" s="480"/>
      <c r="AB422" s="483"/>
      <c r="AC422" s="484"/>
      <c r="AD422" s="225" t="s">
        <v>163</v>
      </c>
      <c r="AE422" s="487"/>
      <c r="AF422" s="490"/>
      <c r="AG422" s="484"/>
      <c r="AH422" s="345" t="s">
        <v>164</v>
      </c>
      <c r="AI422" s="364">
        <v>1950</v>
      </c>
      <c r="AJ422" s="365">
        <v>2160</v>
      </c>
      <c r="AK422" s="480"/>
      <c r="AL422" s="567"/>
      <c r="AM422" s="480"/>
      <c r="AN422" s="570"/>
      <c r="AO422" s="558"/>
      <c r="AP422" s="561"/>
      <c r="AQ422" s="480"/>
      <c r="AR422" s="483"/>
      <c r="AS422" s="484"/>
      <c r="AT422" s="553"/>
      <c r="AU422" s="854"/>
      <c r="AV422" s="555"/>
      <c r="AW422" s="527"/>
      <c r="AX422" s="848"/>
      <c r="AY422" s="777"/>
      <c r="AZ422" s="161"/>
      <c r="BA422" s="161"/>
      <c r="BB422" s="152"/>
      <c r="BC422" s="152"/>
      <c r="BD422" s="152"/>
      <c r="BE422" s="152"/>
      <c r="BF422" s="152"/>
      <c r="BG422" s="152"/>
      <c r="BH422" s="152"/>
      <c r="BI422" s="152"/>
      <c r="BJ422" s="152"/>
      <c r="BK422" s="152"/>
      <c r="BL422" s="152"/>
      <c r="BM422" s="152"/>
    </row>
    <row r="423" spans="1:65" ht="16.5" customHeight="1">
      <c r="A423" s="498"/>
      <c r="B423" s="542" t="s">
        <v>166</v>
      </c>
      <c r="C423" s="502" t="s">
        <v>144</v>
      </c>
      <c r="D423" s="206" t="s">
        <v>145</v>
      </c>
      <c r="E423" s="207"/>
      <c r="F423" s="418">
        <v>14870</v>
      </c>
      <c r="G423" s="419" t="s">
        <v>146</v>
      </c>
      <c r="H423" s="420">
        <v>130</v>
      </c>
      <c r="I423" s="421" t="s">
        <v>147</v>
      </c>
      <c r="J423" s="742" t="s">
        <v>146</v>
      </c>
      <c r="K423" s="743">
        <v>4010</v>
      </c>
      <c r="L423" s="742" t="s">
        <v>146</v>
      </c>
      <c r="M423" s="773">
        <v>40</v>
      </c>
      <c r="N423" s="422"/>
      <c r="O423" s="423"/>
      <c r="P423" s="424"/>
      <c r="Q423" s="578"/>
      <c r="R423" s="422"/>
      <c r="S423" s="346"/>
      <c r="T423" s="480"/>
      <c r="U423" s="343"/>
      <c r="V423" s="340"/>
      <c r="W423" s="505"/>
      <c r="X423" s="343"/>
      <c r="Y423" s="480" t="s">
        <v>146</v>
      </c>
      <c r="Z423" s="478">
        <v>5020</v>
      </c>
      <c r="AA423" s="480" t="s">
        <v>146</v>
      </c>
      <c r="AB423" s="481">
        <v>40</v>
      </c>
      <c r="AC423" s="484" t="s">
        <v>146</v>
      </c>
      <c r="AD423" s="213" t="s">
        <v>150</v>
      </c>
      <c r="AE423" s="485">
        <v>1210</v>
      </c>
      <c r="AF423" s="488">
        <v>1340</v>
      </c>
      <c r="AG423" s="484" t="s">
        <v>146</v>
      </c>
      <c r="AH423" s="341" t="s">
        <v>151</v>
      </c>
      <c r="AI423" s="360">
        <v>2470</v>
      </c>
      <c r="AJ423" s="361">
        <v>2750</v>
      </c>
      <c r="AK423" s="480" t="s">
        <v>146</v>
      </c>
      <c r="AL423" s="565">
        <v>3510</v>
      </c>
      <c r="AM423" s="480" t="s">
        <v>148</v>
      </c>
      <c r="AN423" s="568">
        <v>30</v>
      </c>
      <c r="AO423" s="558" t="s">
        <v>152</v>
      </c>
      <c r="AP423" s="559">
        <v>3390</v>
      </c>
      <c r="AQ423" s="480" t="s">
        <v>146</v>
      </c>
      <c r="AR423" s="481">
        <v>30</v>
      </c>
      <c r="AS423" s="484" t="s">
        <v>152</v>
      </c>
      <c r="AT423" s="543" t="s">
        <v>154</v>
      </c>
      <c r="AU423" s="849" t="s">
        <v>154</v>
      </c>
      <c r="AV423" s="545" t="s">
        <v>154</v>
      </c>
      <c r="AW423" s="571" t="s">
        <v>154</v>
      </c>
      <c r="AX423" s="848" t="s">
        <v>152</v>
      </c>
      <c r="AY423" s="754" t="s">
        <v>270</v>
      </c>
      <c r="AZ423" s="161"/>
      <c r="BA423" s="161"/>
    </row>
    <row r="424" spans="1:65" ht="16.5" customHeight="1">
      <c r="A424" s="498"/>
      <c r="B424" s="501"/>
      <c r="C424" s="503"/>
      <c r="D424" s="214" t="s">
        <v>155</v>
      </c>
      <c r="E424" s="207"/>
      <c r="F424" s="425">
        <v>18570</v>
      </c>
      <c r="G424" s="419" t="s">
        <v>146</v>
      </c>
      <c r="H424" s="426">
        <v>170</v>
      </c>
      <c r="I424" s="427" t="s">
        <v>147</v>
      </c>
      <c r="J424" s="742"/>
      <c r="K424" s="744"/>
      <c r="L424" s="742"/>
      <c r="M424" s="774"/>
      <c r="N424" s="422" t="s">
        <v>146</v>
      </c>
      <c r="O424" s="428">
        <v>1970</v>
      </c>
      <c r="P424" s="429">
        <v>20</v>
      </c>
      <c r="Q424" s="578"/>
      <c r="R424" s="422"/>
      <c r="S424" s="346"/>
      <c r="T424" s="480"/>
      <c r="U424" s="343"/>
      <c r="V424" s="340"/>
      <c r="W424" s="505"/>
      <c r="X424" s="343"/>
      <c r="Y424" s="480"/>
      <c r="Z424" s="479"/>
      <c r="AA424" s="480"/>
      <c r="AB424" s="482"/>
      <c r="AC424" s="484"/>
      <c r="AD424" s="194" t="s">
        <v>156</v>
      </c>
      <c r="AE424" s="486"/>
      <c r="AF424" s="489"/>
      <c r="AG424" s="484"/>
      <c r="AH424" s="344" t="s">
        <v>157</v>
      </c>
      <c r="AI424" s="362">
        <v>1550</v>
      </c>
      <c r="AJ424" s="363">
        <v>1720</v>
      </c>
      <c r="AK424" s="480"/>
      <c r="AL424" s="566"/>
      <c r="AM424" s="480"/>
      <c r="AN424" s="569"/>
      <c r="AO424" s="558"/>
      <c r="AP424" s="560"/>
      <c r="AQ424" s="480"/>
      <c r="AR424" s="482"/>
      <c r="AS424" s="484"/>
      <c r="AT424" s="544"/>
      <c r="AU424" s="850"/>
      <c r="AV424" s="546"/>
      <c r="AW424" s="547"/>
      <c r="AX424" s="848"/>
      <c r="AY424" s="755"/>
      <c r="AZ424" s="161"/>
      <c r="BA424" s="161"/>
    </row>
    <row r="425" spans="1:65" ht="16.5" customHeight="1">
      <c r="A425" s="498"/>
      <c r="B425" s="501"/>
      <c r="C425" s="548" t="s">
        <v>158</v>
      </c>
      <c r="D425" s="214" t="s">
        <v>159</v>
      </c>
      <c r="E425" s="207"/>
      <c r="F425" s="425">
        <v>39290</v>
      </c>
      <c r="G425" s="419" t="s">
        <v>146</v>
      </c>
      <c r="H425" s="426">
        <v>360</v>
      </c>
      <c r="I425" s="427" t="s">
        <v>147</v>
      </c>
      <c r="J425" s="742"/>
      <c r="K425" s="744"/>
      <c r="L425" s="742"/>
      <c r="M425" s="774"/>
      <c r="N425" s="430"/>
      <c r="O425" s="352"/>
      <c r="P425" s="431"/>
      <c r="Q425" s="578"/>
      <c r="R425" s="422"/>
      <c r="S425" s="346"/>
      <c r="T425" s="480"/>
      <c r="U425" s="343"/>
      <c r="V425" s="340"/>
      <c r="W425" s="505"/>
      <c r="X425" s="343"/>
      <c r="Y425" s="480" t="s">
        <v>146</v>
      </c>
      <c r="Z425" s="550">
        <v>6470</v>
      </c>
      <c r="AA425" s="480"/>
      <c r="AB425" s="482"/>
      <c r="AC425" s="484"/>
      <c r="AD425" s="194" t="s">
        <v>160</v>
      </c>
      <c r="AE425" s="486"/>
      <c r="AF425" s="489"/>
      <c r="AG425" s="484"/>
      <c r="AH425" s="344" t="s">
        <v>161</v>
      </c>
      <c r="AI425" s="362">
        <v>1700</v>
      </c>
      <c r="AJ425" s="363">
        <v>1880</v>
      </c>
      <c r="AK425" s="480"/>
      <c r="AL425" s="566"/>
      <c r="AM425" s="480"/>
      <c r="AN425" s="569"/>
      <c r="AO425" s="558"/>
      <c r="AP425" s="560"/>
      <c r="AQ425" s="480"/>
      <c r="AR425" s="482"/>
      <c r="AS425" s="484"/>
      <c r="AT425" s="552">
        <v>0.02</v>
      </c>
      <c r="AU425" s="853">
        <v>0.03</v>
      </c>
      <c r="AV425" s="554">
        <v>0.05</v>
      </c>
      <c r="AW425" s="526">
        <v>0.06</v>
      </c>
      <c r="AX425" s="848"/>
      <c r="AY425" s="776">
        <v>0.06</v>
      </c>
      <c r="AZ425" s="161"/>
      <c r="BA425" s="161"/>
    </row>
    <row r="426" spans="1:65" ht="16.5" customHeight="1">
      <c r="A426" s="498"/>
      <c r="B426" s="501"/>
      <c r="C426" s="549"/>
      <c r="D426" s="221" t="s">
        <v>162</v>
      </c>
      <c r="E426" s="207"/>
      <c r="F426" s="432">
        <v>69100</v>
      </c>
      <c r="G426" s="419" t="s">
        <v>146</v>
      </c>
      <c r="H426" s="433">
        <v>650</v>
      </c>
      <c r="I426" s="434" t="s">
        <v>147</v>
      </c>
      <c r="J426" s="742"/>
      <c r="K426" s="745"/>
      <c r="L426" s="742"/>
      <c r="M426" s="775"/>
      <c r="N426" s="430"/>
      <c r="O426" s="352"/>
      <c r="P426" s="431"/>
      <c r="Q426" s="578"/>
      <c r="R426" s="422"/>
      <c r="S426" s="346"/>
      <c r="T426" s="480"/>
      <c r="U426" s="343"/>
      <c r="V426" s="340"/>
      <c r="W426" s="505"/>
      <c r="X426" s="343"/>
      <c r="Y426" s="480"/>
      <c r="Z426" s="551"/>
      <c r="AA426" s="480"/>
      <c r="AB426" s="483"/>
      <c r="AC426" s="484"/>
      <c r="AD426" s="225" t="s">
        <v>163</v>
      </c>
      <c r="AE426" s="487"/>
      <c r="AF426" s="490"/>
      <c r="AG426" s="484"/>
      <c r="AH426" s="345" t="s">
        <v>164</v>
      </c>
      <c r="AI426" s="364">
        <v>1740</v>
      </c>
      <c r="AJ426" s="365">
        <v>1910</v>
      </c>
      <c r="AK426" s="480"/>
      <c r="AL426" s="567"/>
      <c r="AM426" s="480"/>
      <c r="AN426" s="570"/>
      <c r="AO426" s="558"/>
      <c r="AP426" s="561"/>
      <c r="AQ426" s="480"/>
      <c r="AR426" s="483"/>
      <c r="AS426" s="484"/>
      <c r="AT426" s="553"/>
      <c r="AU426" s="854"/>
      <c r="AV426" s="555"/>
      <c r="AW426" s="527"/>
      <c r="AX426" s="848"/>
      <c r="AY426" s="777"/>
      <c r="AZ426" s="161"/>
      <c r="BA426" s="161"/>
    </row>
    <row r="427" spans="1:65" ht="16.5" customHeight="1">
      <c r="A427" s="498"/>
      <c r="B427" s="500" t="s">
        <v>167</v>
      </c>
      <c r="C427" s="502" t="s">
        <v>144</v>
      </c>
      <c r="D427" s="206" t="s">
        <v>145</v>
      </c>
      <c r="E427" s="207"/>
      <c r="F427" s="418">
        <v>13980</v>
      </c>
      <c r="G427" s="419" t="s">
        <v>146</v>
      </c>
      <c r="H427" s="420">
        <v>130</v>
      </c>
      <c r="I427" s="421" t="s">
        <v>147</v>
      </c>
      <c r="J427" s="742" t="s">
        <v>146</v>
      </c>
      <c r="K427" s="743">
        <v>3200</v>
      </c>
      <c r="L427" s="742" t="s">
        <v>146</v>
      </c>
      <c r="M427" s="773">
        <v>30</v>
      </c>
      <c r="N427" s="422"/>
      <c r="O427" s="423"/>
      <c r="P427" s="424"/>
      <c r="Q427" s="578"/>
      <c r="R427" s="422"/>
      <c r="S427" s="572" t="s">
        <v>168</v>
      </c>
      <c r="T427" s="480"/>
      <c r="U427" s="573" t="s">
        <v>168</v>
      </c>
      <c r="V427" s="347"/>
      <c r="W427" s="505"/>
      <c r="X427" s="348"/>
      <c r="Y427" s="480" t="s">
        <v>146</v>
      </c>
      <c r="Z427" s="478">
        <v>4390</v>
      </c>
      <c r="AA427" s="480" t="s">
        <v>146</v>
      </c>
      <c r="AB427" s="481">
        <v>30</v>
      </c>
      <c r="AC427" s="484" t="s">
        <v>146</v>
      </c>
      <c r="AD427" s="213" t="s">
        <v>150</v>
      </c>
      <c r="AE427" s="485">
        <v>1080</v>
      </c>
      <c r="AF427" s="488">
        <v>1210</v>
      </c>
      <c r="AG427" s="484" t="s">
        <v>146</v>
      </c>
      <c r="AH427" s="341" t="s">
        <v>151</v>
      </c>
      <c r="AI427" s="360">
        <v>2220</v>
      </c>
      <c r="AJ427" s="361">
        <v>2470</v>
      </c>
      <c r="AK427" s="480" t="s">
        <v>146</v>
      </c>
      <c r="AL427" s="565">
        <v>2810</v>
      </c>
      <c r="AM427" s="480" t="s">
        <v>148</v>
      </c>
      <c r="AN427" s="568">
        <v>30</v>
      </c>
      <c r="AO427" s="558" t="s">
        <v>152</v>
      </c>
      <c r="AP427" s="559">
        <v>2710</v>
      </c>
      <c r="AQ427" s="480" t="s">
        <v>146</v>
      </c>
      <c r="AR427" s="481">
        <v>30</v>
      </c>
      <c r="AS427" s="484" t="s">
        <v>152</v>
      </c>
      <c r="AT427" s="543" t="s">
        <v>154</v>
      </c>
      <c r="AU427" s="849" t="s">
        <v>154</v>
      </c>
      <c r="AV427" s="545" t="s">
        <v>154</v>
      </c>
      <c r="AW427" s="571" t="s">
        <v>154</v>
      </c>
      <c r="AX427" s="848" t="s">
        <v>152</v>
      </c>
      <c r="AY427" s="754" t="s">
        <v>270</v>
      </c>
      <c r="AZ427" s="161"/>
      <c r="BA427" s="161"/>
    </row>
    <row r="428" spans="1:65" ht="16.5" customHeight="1">
      <c r="A428" s="498"/>
      <c r="B428" s="501"/>
      <c r="C428" s="503"/>
      <c r="D428" s="214" t="s">
        <v>155</v>
      </c>
      <c r="E428" s="207"/>
      <c r="F428" s="425">
        <v>17560</v>
      </c>
      <c r="G428" s="419" t="s">
        <v>146</v>
      </c>
      <c r="H428" s="426">
        <v>160</v>
      </c>
      <c r="I428" s="427" t="s">
        <v>147</v>
      </c>
      <c r="J428" s="742"/>
      <c r="K428" s="744"/>
      <c r="L428" s="742"/>
      <c r="M428" s="774"/>
      <c r="N428" s="422" t="s">
        <v>146</v>
      </c>
      <c r="O428" s="428">
        <v>1970</v>
      </c>
      <c r="P428" s="429">
        <v>20</v>
      </c>
      <c r="Q428" s="578"/>
      <c r="R428" s="422"/>
      <c r="S428" s="572"/>
      <c r="T428" s="480"/>
      <c r="U428" s="573"/>
      <c r="V428" s="347"/>
      <c r="W428" s="505"/>
      <c r="X428" s="348"/>
      <c r="Y428" s="480"/>
      <c r="Z428" s="479"/>
      <c r="AA428" s="480"/>
      <c r="AB428" s="482"/>
      <c r="AC428" s="484"/>
      <c r="AD428" s="194" t="s">
        <v>156</v>
      </c>
      <c r="AE428" s="486"/>
      <c r="AF428" s="489"/>
      <c r="AG428" s="484"/>
      <c r="AH428" s="344" t="s">
        <v>157</v>
      </c>
      <c r="AI428" s="362">
        <v>1380</v>
      </c>
      <c r="AJ428" s="363">
        <v>1550</v>
      </c>
      <c r="AK428" s="480"/>
      <c r="AL428" s="566"/>
      <c r="AM428" s="480"/>
      <c r="AN428" s="569"/>
      <c r="AO428" s="558"/>
      <c r="AP428" s="560"/>
      <c r="AQ428" s="480"/>
      <c r="AR428" s="482"/>
      <c r="AS428" s="484"/>
      <c r="AT428" s="544"/>
      <c r="AU428" s="850"/>
      <c r="AV428" s="546"/>
      <c r="AW428" s="547"/>
      <c r="AX428" s="848"/>
      <c r="AY428" s="755"/>
      <c r="AZ428" s="161"/>
      <c r="BA428" s="161"/>
    </row>
    <row r="429" spans="1:65" ht="16.5" customHeight="1">
      <c r="A429" s="498"/>
      <c r="B429" s="501"/>
      <c r="C429" s="548" t="s">
        <v>158</v>
      </c>
      <c r="D429" s="214" t="s">
        <v>159</v>
      </c>
      <c r="E429" s="207"/>
      <c r="F429" s="425">
        <v>38020</v>
      </c>
      <c r="G429" s="419" t="s">
        <v>146</v>
      </c>
      <c r="H429" s="426">
        <v>350</v>
      </c>
      <c r="I429" s="427" t="s">
        <v>147</v>
      </c>
      <c r="J429" s="742"/>
      <c r="K429" s="744"/>
      <c r="L429" s="742"/>
      <c r="M429" s="774"/>
      <c r="N429" s="430"/>
      <c r="O429" s="352"/>
      <c r="P429" s="431"/>
      <c r="Q429" s="578"/>
      <c r="R429" s="422"/>
      <c r="S429" s="572"/>
      <c r="T429" s="480"/>
      <c r="U429" s="573"/>
      <c r="V429" s="347"/>
      <c r="W429" s="505"/>
      <c r="X429" s="348"/>
      <c r="Y429" s="480" t="s">
        <v>146</v>
      </c>
      <c r="Z429" s="550">
        <v>5580</v>
      </c>
      <c r="AA429" s="480"/>
      <c r="AB429" s="482"/>
      <c r="AC429" s="484"/>
      <c r="AD429" s="194" t="s">
        <v>160</v>
      </c>
      <c r="AE429" s="486"/>
      <c r="AF429" s="489"/>
      <c r="AG429" s="484"/>
      <c r="AH429" s="344" t="s">
        <v>161</v>
      </c>
      <c r="AI429" s="362">
        <v>1520</v>
      </c>
      <c r="AJ429" s="363">
        <v>1700</v>
      </c>
      <c r="AK429" s="480"/>
      <c r="AL429" s="566"/>
      <c r="AM429" s="480"/>
      <c r="AN429" s="569"/>
      <c r="AO429" s="558"/>
      <c r="AP429" s="560"/>
      <c r="AQ429" s="480"/>
      <c r="AR429" s="482"/>
      <c r="AS429" s="484"/>
      <c r="AT429" s="552">
        <v>0.02</v>
      </c>
      <c r="AU429" s="853">
        <v>0.03</v>
      </c>
      <c r="AV429" s="554">
        <v>0.05</v>
      </c>
      <c r="AW429" s="526">
        <v>0.06</v>
      </c>
      <c r="AX429" s="848"/>
      <c r="AY429" s="776">
        <v>0.06</v>
      </c>
      <c r="AZ429" s="161"/>
      <c r="BA429" s="161"/>
    </row>
    <row r="430" spans="1:65" ht="16.5" customHeight="1">
      <c r="A430" s="498"/>
      <c r="B430" s="501"/>
      <c r="C430" s="549"/>
      <c r="D430" s="221" t="s">
        <v>162</v>
      </c>
      <c r="E430" s="207"/>
      <c r="F430" s="432">
        <v>67640</v>
      </c>
      <c r="G430" s="419" t="s">
        <v>146</v>
      </c>
      <c r="H430" s="433">
        <v>630</v>
      </c>
      <c r="I430" s="434" t="s">
        <v>147</v>
      </c>
      <c r="J430" s="742"/>
      <c r="K430" s="745"/>
      <c r="L430" s="742"/>
      <c r="M430" s="775"/>
      <c r="N430" s="430"/>
      <c r="O430" s="352"/>
      <c r="P430" s="431"/>
      <c r="Q430" s="578"/>
      <c r="R430" s="422"/>
      <c r="S430" s="342" t="s">
        <v>169</v>
      </c>
      <c r="T430" s="480"/>
      <c r="U430" s="342" t="s">
        <v>169</v>
      </c>
      <c r="V430" s="349"/>
      <c r="W430" s="505"/>
      <c r="X430" s="342"/>
      <c r="Y430" s="480"/>
      <c r="Z430" s="551"/>
      <c r="AA430" s="480"/>
      <c r="AB430" s="483"/>
      <c r="AC430" s="484"/>
      <c r="AD430" s="225" t="s">
        <v>163</v>
      </c>
      <c r="AE430" s="487"/>
      <c r="AF430" s="490"/>
      <c r="AG430" s="484"/>
      <c r="AH430" s="345" t="s">
        <v>164</v>
      </c>
      <c r="AI430" s="364">
        <v>1580</v>
      </c>
      <c r="AJ430" s="365">
        <v>1740</v>
      </c>
      <c r="AK430" s="480"/>
      <c r="AL430" s="567"/>
      <c r="AM430" s="480"/>
      <c r="AN430" s="570"/>
      <c r="AO430" s="558"/>
      <c r="AP430" s="561"/>
      <c r="AQ430" s="480"/>
      <c r="AR430" s="483"/>
      <c r="AS430" s="484"/>
      <c r="AT430" s="553"/>
      <c r="AU430" s="854"/>
      <c r="AV430" s="555"/>
      <c r="AW430" s="527"/>
      <c r="AX430" s="848"/>
      <c r="AY430" s="777"/>
      <c r="AZ430" s="161"/>
      <c r="BA430" s="161"/>
    </row>
    <row r="431" spans="1:65" ht="16.5" customHeight="1">
      <c r="A431" s="498"/>
      <c r="B431" s="500" t="s">
        <v>170</v>
      </c>
      <c r="C431" s="502" t="s">
        <v>144</v>
      </c>
      <c r="D431" s="206" t="s">
        <v>145</v>
      </c>
      <c r="E431" s="207"/>
      <c r="F431" s="418">
        <v>12380</v>
      </c>
      <c r="G431" s="419" t="s">
        <v>146</v>
      </c>
      <c r="H431" s="420">
        <v>110</v>
      </c>
      <c r="I431" s="421" t="s">
        <v>147</v>
      </c>
      <c r="J431" s="742" t="s">
        <v>146</v>
      </c>
      <c r="K431" s="743">
        <v>2670</v>
      </c>
      <c r="L431" s="742" t="s">
        <v>146</v>
      </c>
      <c r="M431" s="773">
        <v>20</v>
      </c>
      <c r="N431" s="422"/>
      <c r="O431" s="423"/>
      <c r="P431" s="424"/>
      <c r="Q431" s="578"/>
      <c r="R431" s="422"/>
      <c r="S431" s="342">
        <v>81920</v>
      </c>
      <c r="T431" s="480"/>
      <c r="U431" s="343">
        <v>820</v>
      </c>
      <c r="V431" s="340"/>
      <c r="W431" s="505"/>
      <c r="X431" s="343"/>
      <c r="Y431" s="480" t="s">
        <v>146</v>
      </c>
      <c r="Z431" s="478">
        <v>3970</v>
      </c>
      <c r="AA431" s="480" t="s">
        <v>146</v>
      </c>
      <c r="AB431" s="481">
        <v>20</v>
      </c>
      <c r="AC431" s="484" t="s">
        <v>146</v>
      </c>
      <c r="AD431" s="213" t="s">
        <v>150</v>
      </c>
      <c r="AE431" s="485">
        <v>910</v>
      </c>
      <c r="AF431" s="488">
        <v>1010</v>
      </c>
      <c r="AG431" s="484" t="s">
        <v>146</v>
      </c>
      <c r="AH431" s="341" t="s">
        <v>151</v>
      </c>
      <c r="AI431" s="360">
        <v>1810</v>
      </c>
      <c r="AJ431" s="361">
        <v>2040</v>
      </c>
      <c r="AK431" s="480" t="s">
        <v>146</v>
      </c>
      <c r="AL431" s="565">
        <v>2340</v>
      </c>
      <c r="AM431" s="480" t="s">
        <v>148</v>
      </c>
      <c r="AN431" s="568">
        <v>20</v>
      </c>
      <c r="AO431" s="558" t="s">
        <v>152</v>
      </c>
      <c r="AP431" s="559">
        <v>2260</v>
      </c>
      <c r="AQ431" s="480" t="s">
        <v>146</v>
      </c>
      <c r="AR431" s="481">
        <v>20</v>
      </c>
      <c r="AS431" s="484" t="s">
        <v>152</v>
      </c>
      <c r="AT431" s="543" t="s">
        <v>154</v>
      </c>
      <c r="AU431" s="849" t="s">
        <v>154</v>
      </c>
      <c r="AV431" s="545" t="s">
        <v>154</v>
      </c>
      <c r="AW431" s="571" t="s">
        <v>154</v>
      </c>
      <c r="AX431" s="848" t="s">
        <v>152</v>
      </c>
      <c r="AY431" s="754" t="s">
        <v>270</v>
      </c>
      <c r="AZ431" s="161"/>
      <c r="BA431" s="161"/>
    </row>
    <row r="432" spans="1:65" ht="16.5" customHeight="1">
      <c r="A432" s="498"/>
      <c r="B432" s="501"/>
      <c r="C432" s="503"/>
      <c r="D432" s="214" t="s">
        <v>155</v>
      </c>
      <c r="E432" s="207"/>
      <c r="F432" s="425">
        <v>15740</v>
      </c>
      <c r="G432" s="419" t="s">
        <v>146</v>
      </c>
      <c r="H432" s="426">
        <v>140</v>
      </c>
      <c r="I432" s="427" t="s">
        <v>147</v>
      </c>
      <c r="J432" s="742"/>
      <c r="K432" s="744"/>
      <c r="L432" s="742"/>
      <c r="M432" s="774"/>
      <c r="N432" s="422" t="s">
        <v>146</v>
      </c>
      <c r="O432" s="428">
        <v>1970</v>
      </c>
      <c r="P432" s="429">
        <v>20</v>
      </c>
      <c r="Q432" s="578"/>
      <c r="R432" s="422"/>
      <c r="S432" s="350"/>
      <c r="T432" s="480"/>
      <c r="U432" s="350"/>
      <c r="V432" s="351"/>
      <c r="W432" s="505"/>
      <c r="X432" s="350"/>
      <c r="Y432" s="480"/>
      <c r="Z432" s="479"/>
      <c r="AA432" s="480"/>
      <c r="AB432" s="482"/>
      <c r="AC432" s="484"/>
      <c r="AD432" s="194" t="s">
        <v>156</v>
      </c>
      <c r="AE432" s="486"/>
      <c r="AF432" s="489"/>
      <c r="AG432" s="484"/>
      <c r="AH432" s="344" t="s">
        <v>157</v>
      </c>
      <c r="AI432" s="362">
        <v>1150</v>
      </c>
      <c r="AJ432" s="363">
        <v>1260</v>
      </c>
      <c r="AK432" s="480"/>
      <c r="AL432" s="566"/>
      <c r="AM432" s="480"/>
      <c r="AN432" s="569"/>
      <c r="AO432" s="558"/>
      <c r="AP432" s="560"/>
      <c r="AQ432" s="480"/>
      <c r="AR432" s="482"/>
      <c r="AS432" s="484"/>
      <c r="AT432" s="544"/>
      <c r="AU432" s="850"/>
      <c r="AV432" s="546"/>
      <c r="AW432" s="547"/>
      <c r="AX432" s="848"/>
      <c r="AY432" s="755"/>
      <c r="AZ432" s="161"/>
      <c r="BA432" s="161"/>
    </row>
    <row r="433" spans="1:53" ht="16.5" customHeight="1">
      <c r="A433" s="498"/>
      <c r="B433" s="501"/>
      <c r="C433" s="548" t="s">
        <v>158</v>
      </c>
      <c r="D433" s="214" t="s">
        <v>159</v>
      </c>
      <c r="E433" s="207"/>
      <c r="F433" s="425">
        <v>35720</v>
      </c>
      <c r="G433" s="419" t="s">
        <v>146</v>
      </c>
      <c r="H433" s="426">
        <v>320</v>
      </c>
      <c r="I433" s="427" t="s">
        <v>147</v>
      </c>
      <c r="J433" s="742"/>
      <c r="K433" s="744"/>
      <c r="L433" s="742"/>
      <c r="M433" s="774"/>
      <c r="N433" s="430"/>
      <c r="O433" s="352"/>
      <c r="P433" s="431"/>
      <c r="Q433" s="578"/>
      <c r="R433" s="422"/>
      <c r="S433" s="342" t="s">
        <v>171</v>
      </c>
      <c r="T433" s="480"/>
      <c r="U433" s="342" t="s">
        <v>171</v>
      </c>
      <c r="V433" s="349"/>
      <c r="W433" s="505"/>
      <c r="X433" s="342"/>
      <c r="Y433" s="480" t="s">
        <v>146</v>
      </c>
      <c r="Z433" s="550">
        <v>4980</v>
      </c>
      <c r="AA433" s="480"/>
      <c r="AB433" s="482"/>
      <c r="AC433" s="484"/>
      <c r="AD433" s="194" t="s">
        <v>160</v>
      </c>
      <c r="AE433" s="486"/>
      <c r="AF433" s="489"/>
      <c r="AG433" s="484"/>
      <c r="AH433" s="344" t="s">
        <v>161</v>
      </c>
      <c r="AI433" s="362">
        <v>1270</v>
      </c>
      <c r="AJ433" s="363">
        <v>1380</v>
      </c>
      <c r="AK433" s="480"/>
      <c r="AL433" s="566"/>
      <c r="AM433" s="480"/>
      <c r="AN433" s="569"/>
      <c r="AO433" s="558"/>
      <c r="AP433" s="560"/>
      <c r="AQ433" s="480"/>
      <c r="AR433" s="482"/>
      <c r="AS433" s="484"/>
      <c r="AT433" s="552">
        <v>0.02</v>
      </c>
      <c r="AU433" s="853">
        <v>0.03</v>
      </c>
      <c r="AV433" s="554">
        <v>0.05</v>
      </c>
      <c r="AW433" s="526">
        <v>0.06</v>
      </c>
      <c r="AX433" s="848"/>
      <c r="AY433" s="776">
        <v>0.06</v>
      </c>
      <c r="AZ433" s="161"/>
      <c r="BA433" s="161"/>
    </row>
    <row r="434" spans="1:53" ht="16.5" customHeight="1">
      <c r="A434" s="498"/>
      <c r="B434" s="501"/>
      <c r="C434" s="549"/>
      <c r="D434" s="221" t="s">
        <v>162</v>
      </c>
      <c r="E434" s="207"/>
      <c r="F434" s="432">
        <v>65010</v>
      </c>
      <c r="G434" s="419" t="s">
        <v>146</v>
      </c>
      <c r="H434" s="433">
        <v>610</v>
      </c>
      <c r="I434" s="434" t="s">
        <v>147</v>
      </c>
      <c r="J434" s="742"/>
      <c r="K434" s="745"/>
      <c r="L434" s="742"/>
      <c r="M434" s="775"/>
      <c r="N434" s="430"/>
      <c r="O434" s="352"/>
      <c r="P434" s="431"/>
      <c r="Q434" s="578"/>
      <c r="R434" s="422"/>
      <c r="S434" s="342">
        <v>87680</v>
      </c>
      <c r="T434" s="480"/>
      <c r="U434" s="343">
        <v>880</v>
      </c>
      <c r="V434" s="340"/>
      <c r="W434" s="505"/>
      <c r="X434" s="343"/>
      <c r="Y434" s="480"/>
      <c r="Z434" s="551"/>
      <c r="AA434" s="480"/>
      <c r="AB434" s="483"/>
      <c r="AC434" s="484"/>
      <c r="AD434" s="225" t="s">
        <v>163</v>
      </c>
      <c r="AE434" s="487"/>
      <c r="AF434" s="490"/>
      <c r="AG434" s="484"/>
      <c r="AH434" s="345" t="s">
        <v>164</v>
      </c>
      <c r="AI434" s="364">
        <v>1280</v>
      </c>
      <c r="AJ434" s="365">
        <v>1410</v>
      </c>
      <c r="AK434" s="480"/>
      <c r="AL434" s="567"/>
      <c r="AM434" s="480"/>
      <c r="AN434" s="570"/>
      <c r="AO434" s="558"/>
      <c r="AP434" s="561"/>
      <c r="AQ434" s="480"/>
      <c r="AR434" s="483"/>
      <c r="AS434" s="484"/>
      <c r="AT434" s="553"/>
      <c r="AU434" s="854"/>
      <c r="AV434" s="555"/>
      <c r="AW434" s="527"/>
      <c r="AX434" s="848"/>
      <c r="AY434" s="777"/>
      <c r="AZ434" s="161"/>
      <c r="BA434" s="161"/>
    </row>
    <row r="435" spans="1:53" ht="16.5" customHeight="1">
      <c r="A435" s="498"/>
      <c r="B435" s="500" t="s">
        <v>172</v>
      </c>
      <c r="C435" s="502" t="s">
        <v>144</v>
      </c>
      <c r="D435" s="206" t="s">
        <v>145</v>
      </c>
      <c r="E435" s="207"/>
      <c r="F435" s="418">
        <v>11250</v>
      </c>
      <c r="G435" s="419" t="s">
        <v>146</v>
      </c>
      <c r="H435" s="420">
        <v>100</v>
      </c>
      <c r="I435" s="421" t="s">
        <v>147</v>
      </c>
      <c r="J435" s="742" t="s">
        <v>146</v>
      </c>
      <c r="K435" s="743">
        <v>2290</v>
      </c>
      <c r="L435" s="742" t="s">
        <v>146</v>
      </c>
      <c r="M435" s="773">
        <v>20</v>
      </c>
      <c r="N435" s="422"/>
      <c r="O435" s="423"/>
      <c r="P435" s="424"/>
      <c r="Q435" s="578"/>
      <c r="R435" s="422"/>
      <c r="S435" s="350"/>
      <c r="T435" s="480"/>
      <c r="U435" s="350"/>
      <c r="V435" s="351"/>
      <c r="W435" s="505"/>
      <c r="X435" s="350"/>
      <c r="Y435" s="480" t="s">
        <v>146</v>
      </c>
      <c r="Z435" s="478">
        <v>3670</v>
      </c>
      <c r="AA435" s="480" t="s">
        <v>146</v>
      </c>
      <c r="AB435" s="481">
        <v>20</v>
      </c>
      <c r="AC435" s="484" t="s">
        <v>146</v>
      </c>
      <c r="AD435" s="213" t="s">
        <v>150</v>
      </c>
      <c r="AE435" s="485">
        <v>780</v>
      </c>
      <c r="AF435" s="488">
        <v>860</v>
      </c>
      <c r="AG435" s="484" t="s">
        <v>146</v>
      </c>
      <c r="AH435" s="341" t="s">
        <v>151</v>
      </c>
      <c r="AI435" s="360">
        <v>1590</v>
      </c>
      <c r="AJ435" s="361">
        <v>1790</v>
      </c>
      <c r="AK435" s="480" t="s">
        <v>146</v>
      </c>
      <c r="AL435" s="565">
        <v>2010</v>
      </c>
      <c r="AM435" s="480" t="s">
        <v>148</v>
      </c>
      <c r="AN435" s="568">
        <v>20</v>
      </c>
      <c r="AO435" s="558" t="s">
        <v>152</v>
      </c>
      <c r="AP435" s="559">
        <v>1930</v>
      </c>
      <c r="AQ435" s="480" t="s">
        <v>146</v>
      </c>
      <c r="AR435" s="481">
        <v>20</v>
      </c>
      <c r="AS435" s="484" t="s">
        <v>152</v>
      </c>
      <c r="AT435" s="543" t="s">
        <v>154</v>
      </c>
      <c r="AU435" s="849" t="s">
        <v>154</v>
      </c>
      <c r="AV435" s="545" t="s">
        <v>154</v>
      </c>
      <c r="AW435" s="571" t="s">
        <v>154</v>
      </c>
      <c r="AX435" s="848" t="s">
        <v>152</v>
      </c>
      <c r="AY435" s="754" t="s">
        <v>270</v>
      </c>
      <c r="AZ435" s="161"/>
      <c r="BA435" s="161"/>
    </row>
    <row r="436" spans="1:53" ht="16.5" customHeight="1">
      <c r="A436" s="498"/>
      <c r="B436" s="501"/>
      <c r="C436" s="503"/>
      <c r="D436" s="214" t="s">
        <v>155</v>
      </c>
      <c r="E436" s="207"/>
      <c r="F436" s="425">
        <v>14460</v>
      </c>
      <c r="G436" s="419" t="s">
        <v>146</v>
      </c>
      <c r="H436" s="426">
        <v>130</v>
      </c>
      <c r="I436" s="427" t="s">
        <v>147</v>
      </c>
      <c r="J436" s="742"/>
      <c r="K436" s="744"/>
      <c r="L436" s="742"/>
      <c r="M436" s="774"/>
      <c r="N436" s="422" t="s">
        <v>146</v>
      </c>
      <c r="O436" s="428">
        <v>1970</v>
      </c>
      <c r="P436" s="429">
        <v>20</v>
      </c>
      <c r="Q436" s="578"/>
      <c r="R436" s="422"/>
      <c r="S436" s="342" t="s">
        <v>173</v>
      </c>
      <c r="T436" s="480"/>
      <c r="U436" s="342" t="s">
        <v>173</v>
      </c>
      <c r="V436" s="349"/>
      <c r="W436" s="505"/>
      <c r="X436" s="342"/>
      <c r="Y436" s="480"/>
      <c r="Z436" s="479"/>
      <c r="AA436" s="480"/>
      <c r="AB436" s="482"/>
      <c r="AC436" s="484"/>
      <c r="AD436" s="194" t="s">
        <v>156</v>
      </c>
      <c r="AE436" s="486"/>
      <c r="AF436" s="489"/>
      <c r="AG436" s="484"/>
      <c r="AH436" s="344" t="s">
        <v>157</v>
      </c>
      <c r="AI436" s="362">
        <v>1000</v>
      </c>
      <c r="AJ436" s="363">
        <v>1120</v>
      </c>
      <c r="AK436" s="480"/>
      <c r="AL436" s="566"/>
      <c r="AM436" s="480"/>
      <c r="AN436" s="569"/>
      <c r="AO436" s="558"/>
      <c r="AP436" s="560"/>
      <c r="AQ436" s="480"/>
      <c r="AR436" s="482"/>
      <c r="AS436" s="484"/>
      <c r="AT436" s="544"/>
      <c r="AU436" s="850"/>
      <c r="AV436" s="546"/>
      <c r="AW436" s="547"/>
      <c r="AX436" s="848"/>
      <c r="AY436" s="755"/>
      <c r="AZ436" s="161"/>
      <c r="BA436" s="161"/>
    </row>
    <row r="437" spans="1:53" ht="16.5" customHeight="1">
      <c r="A437" s="498"/>
      <c r="B437" s="501"/>
      <c r="C437" s="548" t="s">
        <v>158</v>
      </c>
      <c r="D437" s="214" t="s">
        <v>159</v>
      </c>
      <c r="E437" s="207"/>
      <c r="F437" s="425">
        <v>34100</v>
      </c>
      <c r="G437" s="419" t="s">
        <v>146</v>
      </c>
      <c r="H437" s="426">
        <v>310</v>
      </c>
      <c r="I437" s="427" t="s">
        <v>147</v>
      </c>
      <c r="J437" s="742"/>
      <c r="K437" s="744"/>
      <c r="L437" s="742"/>
      <c r="M437" s="774"/>
      <c r="N437" s="430"/>
      <c r="O437" s="352"/>
      <c r="P437" s="431"/>
      <c r="Q437" s="578"/>
      <c r="R437" s="422"/>
      <c r="S437" s="342">
        <v>99190</v>
      </c>
      <c r="T437" s="480"/>
      <c r="U437" s="343">
        <v>990</v>
      </c>
      <c r="V437" s="340"/>
      <c r="W437" s="505"/>
      <c r="X437" s="343"/>
      <c r="Y437" s="480" t="s">
        <v>146</v>
      </c>
      <c r="Z437" s="550">
        <v>4550</v>
      </c>
      <c r="AA437" s="480"/>
      <c r="AB437" s="482"/>
      <c r="AC437" s="484"/>
      <c r="AD437" s="194" t="s">
        <v>160</v>
      </c>
      <c r="AE437" s="486"/>
      <c r="AF437" s="489"/>
      <c r="AG437" s="484"/>
      <c r="AH437" s="344" t="s">
        <v>161</v>
      </c>
      <c r="AI437" s="362">
        <v>1090</v>
      </c>
      <c r="AJ437" s="363">
        <v>1230</v>
      </c>
      <c r="AK437" s="480"/>
      <c r="AL437" s="566"/>
      <c r="AM437" s="480"/>
      <c r="AN437" s="569"/>
      <c r="AO437" s="558"/>
      <c r="AP437" s="560"/>
      <c r="AQ437" s="480"/>
      <c r="AR437" s="482"/>
      <c r="AS437" s="484"/>
      <c r="AT437" s="552">
        <v>0.02</v>
      </c>
      <c r="AU437" s="853">
        <v>0.03</v>
      </c>
      <c r="AV437" s="554">
        <v>0.05</v>
      </c>
      <c r="AW437" s="526">
        <v>0.06</v>
      </c>
      <c r="AX437" s="848"/>
      <c r="AY437" s="776">
        <v>0.06</v>
      </c>
      <c r="AZ437" s="161"/>
      <c r="BA437" s="161"/>
    </row>
    <row r="438" spans="1:53" ht="16.5" customHeight="1">
      <c r="A438" s="498"/>
      <c r="B438" s="501"/>
      <c r="C438" s="549"/>
      <c r="D438" s="221" t="s">
        <v>162</v>
      </c>
      <c r="E438" s="207"/>
      <c r="F438" s="432">
        <v>63150</v>
      </c>
      <c r="G438" s="419" t="s">
        <v>146</v>
      </c>
      <c r="H438" s="433">
        <v>590</v>
      </c>
      <c r="I438" s="434" t="s">
        <v>147</v>
      </c>
      <c r="J438" s="742"/>
      <c r="K438" s="745"/>
      <c r="L438" s="742"/>
      <c r="M438" s="775"/>
      <c r="N438" s="430"/>
      <c r="O438" s="352"/>
      <c r="P438" s="431"/>
      <c r="Q438" s="578"/>
      <c r="R438" s="422"/>
      <c r="S438" s="350"/>
      <c r="T438" s="480"/>
      <c r="U438" s="350"/>
      <c r="V438" s="351"/>
      <c r="W438" s="505"/>
      <c r="X438" s="350"/>
      <c r="Y438" s="480"/>
      <c r="Z438" s="551"/>
      <c r="AA438" s="480"/>
      <c r="AB438" s="483"/>
      <c r="AC438" s="484"/>
      <c r="AD438" s="225" t="s">
        <v>163</v>
      </c>
      <c r="AE438" s="487"/>
      <c r="AF438" s="490"/>
      <c r="AG438" s="484"/>
      <c r="AH438" s="345" t="s">
        <v>164</v>
      </c>
      <c r="AI438" s="364">
        <v>1120</v>
      </c>
      <c r="AJ438" s="365">
        <v>1240</v>
      </c>
      <c r="AK438" s="480"/>
      <c r="AL438" s="567"/>
      <c r="AM438" s="480"/>
      <c r="AN438" s="570"/>
      <c r="AO438" s="558"/>
      <c r="AP438" s="561"/>
      <c r="AQ438" s="480"/>
      <c r="AR438" s="483"/>
      <c r="AS438" s="484"/>
      <c r="AT438" s="553"/>
      <c r="AU438" s="854"/>
      <c r="AV438" s="555"/>
      <c r="AW438" s="527"/>
      <c r="AX438" s="848"/>
      <c r="AY438" s="777"/>
      <c r="AZ438" s="161"/>
      <c r="BA438" s="161"/>
    </row>
    <row r="439" spans="1:53" ht="16.5" customHeight="1">
      <c r="A439" s="498"/>
      <c r="B439" s="500" t="s">
        <v>174</v>
      </c>
      <c r="C439" s="502" t="s">
        <v>144</v>
      </c>
      <c r="D439" s="206" t="s">
        <v>145</v>
      </c>
      <c r="E439" s="207"/>
      <c r="F439" s="418">
        <v>10420</v>
      </c>
      <c r="G439" s="419" t="s">
        <v>146</v>
      </c>
      <c r="H439" s="420">
        <v>90</v>
      </c>
      <c r="I439" s="421" t="s">
        <v>147</v>
      </c>
      <c r="J439" s="742" t="s">
        <v>146</v>
      </c>
      <c r="K439" s="743">
        <v>2000</v>
      </c>
      <c r="L439" s="742" t="s">
        <v>146</v>
      </c>
      <c r="M439" s="773">
        <v>20</v>
      </c>
      <c r="N439" s="422"/>
      <c r="O439" s="423"/>
      <c r="P439" s="424"/>
      <c r="Q439" s="578"/>
      <c r="R439" s="422"/>
      <c r="S439" s="342" t="s">
        <v>175</v>
      </c>
      <c r="T439" s="480"/>
      <c r="U439" s="342" t="s">
        <v>175</v>
      </c>
      <c r="V439" s="349"/>
      <c r="W439" s="505"/>
      <c r="X439" s="342"/>
      <c r="Y439" s="480" t="s">
        <v>146</v>
      </c>
      <c r="Z439" s="478">
        <v>3450</v>
      </c>
      <c r="AA439" s="480" t="s">
        <v>146</v>
      </c>
      <c r="AB439" s="481">
        <v>20</v>
      </c>
      <c r="AC439" s="484" t="s">
        <v>146</v>
      </c>
      <c r="AD439" s="213" t="s">
        <v>150</v>
      </c>
      <c r="AE439" s="485">
        <v>880</v>
      </c>
      <c r="AF439" s="488">
        <v>980</v>
      </c>
      <c r="AG439" s="484" t="s">
        <v>146</v>
      </c>
      <c r="AH439" s="341" t="s">
        <v>151</v>
      </c>
      <c r="AI439" s="360">
        <v>1790</v>
      </c>
      <c r="AJ439" s="361">
        <v>1990</v>
      </c>
      <c r="AK439" s="480" t="s">
        <v>146</v>
      </c>
      <c r="AL439" s="565">
        <v>1760</v>
      </c>
      <c r="AM439" s="480" t="s">
        <v>148</v>
      </c>
      <c r="AN439" s="568">
        <v>20</v>
      </c>
      <c r="AO439" s="558" t="s">
        <v>152</v>
      </c>
      <c r="AP439" s="559">
        <v>1690</v>
      </c>
      <c r="AQ439" s="480" t="s">
        <v>146</v>
      </c>
      <c r="AR439" s="481">
        <v>10</v>
      </c>
      <c r="AS439" s="484" t="s">
        <v>152</v>
      </c>
      <c r="AT439" s="543" t="s">
        <v>154</v>
      </c>
      <c r="AU439" s="849" t="s">
        <v>154</v>
      </c>
      <c r="AV439" s="545" t="s">
        <v>154</v>
      </c>
      <c r="AW439" s="571" t="s">
        <v>154</v>
      </c>
      <c r="AX439" s="848" t="s">
        <v>152</v>
      </c>
      <c r="AY439" s="754" t="s">
        <v>270</v>
      </c>
      <c r="AZ439" s="161"/>
      <c r="BA439" s="161"/>
    </row>
    <row r="440" spans="1:53" ht="16.5" customHeight="1">
      <c r="A440" s="498"/>
      <c r="B440" s="501"/>
      <c r="C440" s="503"/>
      <c r="D440" s="214" t="s">
        <v>155</v>
      </c>
      <c r="E440" s="207"/>
      <c r="F440" s="425">
        <v>13510</v>
      </c>
      <c r="G440" s="419" t="s">
        <v>146</v>
      </c>
      <c r="H440" s="426">
        <v>120</v>
      </c>
      <c r="I440" s="427" t="s">
        <v>147</v>
      </c>
      <c r="J440" s="742"/>
      <c r="K440" s="744"/>
      <c r="L440" s="742"/>
      <c r="M440" s="774"/>
      <c r="N440" s="422" t="s">
        <v>146</v>
      </c>
      <c r="O440" s="428">
        <v>1970</v>
      </c>
      <c r="P440" s="429">
        <v>20</v>
      </c>
      <c r="Q440" s="578"/>
      <c r="R440" s="422"/>
      <c r="S440" s="342">
        <v>110700</v>
      </c>
      <c r="T440" s="480"/>
      <c r="U440" s="343">
        <v>1110</v>
      </c>
      <c r="V440" s="340"/>
      <c r="W440" s="505"/>
      <c r="X440" s="343"/>
      <c r="Y440" s="480"/>
      <c r="Z440" s="479"/>
      <c r="AA440" s="480"/>
      <c r="AB440" s="482"/>
      <c r="AC440" s="484"/>
      <c r="AD440" s="194" t="s">
        <v>156</v>
      </c>
      <c r="AE440" s="486"/>
      <c r="AF440" s="489"/>
      <c r="AG440" s="484"/>
      <c r="AH440" s="344" t="s">
        <v>157</v>
      </c>
      <c r="AI440" s="362">
        <v>1120</v>
      </c>
      <c r="AJ440" s="363">
        <v>1230</v>
      </c>
      <c r="AK440" s="480"/>
      <c r="AL440" s="566"/>
      <c r="AM440" s="480"/>
      <c r="AN440" s="569"/>
      <c r="AO440" s="558"/>
      <c r="AP440" s="560"/>
      <c r="AQ440" s="480"/>
      <c r="AR440" s="482"/>
      <c r="AS440" s="484"/>
      <c r="AT440" s="544"/>
      <c r="AU440" s="850"/>
      <c r="AV440" s="546"/>
      <c r="AW440" s="547"/>
      <c r="AX440" s="848"/>
      <c r="AY440" s="755"/>
      <c r="AZ440" s="161"/>
      <c r="BA440" s="161"/>
    </row>
    <row r="441" spans="1:53" ht="16.5" customHeight="1">
      <c r="A441" s="498"/>
      <c r="B441" s="501"/>
      <c r="C441" s="548" t="s">
        <v>158</v>
      </c>
      <c r="D441" s="214" t="s">
        <v>159</v>
      </c>
      <c r="E441" s="207"/>
      <c r="F441" s="425">
        <v>32900</v>
      </c>
      <c r="G441" s="419" t="s">
        <v>146</v>
      </c>
      <c r="H441" s="426">
        <v>290</v>
      </c>
      <c r="I441" s="427" t="s">
        <v>147</v>
      </c>
      <c r="J441" s="742"/>
      <c r="K441" s="744"/>
      <c r="L441" s="742"/>
      <c r="M441" s="774"/>
      <c r="N441" s="430"/>
      <c r="O441" s="352"/>
      <c r="P441" s="431"/>
      <c r="Q441" s="578"/>
      <c r="R441" s="422"/>
      <c r="S441" s="350"/>
      <c r="T441" s="480"/>
      <c r="U441" s="350"/>
      <c r="V441" s="351"/>
      <c r="W441" s="505"/>
      <c r="X441" s="350"/>
      <c r="Y441" s="480" t="s">
        <v>146</v>
      </c>
      <c r="Z441" s="550">
        <v>4240</v>
      </c>
      <c r="AA441" s="480"/>
      <c r="AB441" s="482"/>
      <c r="AC441" s="484"/>
      <c r="AD441" s="194" t="s">
        <v>160</v>
      </c>
      <c r="AE441" s="486"/>
      <c r="AF441" s="489"/>
      <c r="AG441" s="484"/>
      <c r="AH441" s="344" t="s">
        <v>161</v>
      </c>
      <c r="AI441" s="362">
        <v>1230</v>
      </c>
      <c r="AJ441" s="363">
        <v>1380</v>
      </c>
      <c r="AK441" s="480"/>
      <c r="AL441" s="566"/>
      <c r="AM441" s="480"/>
      <c r="AN441" s="569"/>
      <c r="AO441" s="558"/>
      <c r="AP441" s="560"/>
      <c r="AQ441" s="480"/>
      <c r="AR441" s="482"/>
      <c r="AS441" s="484"/>
      <c r="AT441" s="552">
        <v>0.02</v>
      </c>
      <c r="AU441" s="853">
        <v>0.03</v>
      </c>
      <c r="AV441" s="554">
        <v>0.05</v>
      </c>
      <c r="AW441" s="526">
        <v>0.06</v>
      </c>
      <c r="AX441" s="848"/>
      <c r="AY441" s="776">
        <v>7.0000000000000007E-2</v>
      </c>
      <c r="AZ441" s="161"/>
      <c r="BA441" s="161"/>
    </row>
    <row r="442" spans="1:53" ht="16.5" customHeight="1">
      <c r="A442" s="498"/>
      <c r="B442" s="501"/>
      <c r="C442" s="549"/>
      <c r="D442" s="221" t="s">
        <v>162</v>
      </c>
      <c r="E442" s="207"/>
      <c r="F442" s="432">
        <v>61780</v>
      </c>
      <c r="G442" s="419" t="s">
        <v>146</v>
      </c>
      <c r="H442" s="433">
        <v>570</v>
      </c>
      <c r="I442" s="434" t="s">
        <v>147</v>
      </c>
      <c r="J442" s="742"/>
      <c r="K442" s="745"/>
      <c r="L442" s="742"/>
      <c r="M442" s="775"/>
      <c r="N442" s="430"/>
      <c r="O442" s="352"/>
      <c r="P442" s="431"/>
      <c r="Q442" s="578"/>
      <c r="R442" s="422"/>
      <c r="S442" s="342" t="s">
        <v>176</v>
      </c>
      <c r="T442" s="480"/>
      <c r="U442" s="342" t="s">
        <v>176</v>
      </c>
      <c r="V442" s="349"/>
      <c r="W442" s="505"/>
      <c r="X442" s="342"/>
      <c r="Y442" s="480"/>
      <c r="Z442" s="551"/>
      <c r="AA442" s="480"/>
      <c r="AB442" s="483"/>
      <c r="AC442" s="484"/>
      <c r="AD442" s="225" t="s">
        <v>163</v>
      </c>
      <c r="AE442" s="487"/>
      <c r="AF442" s="490"/>
      <c r="AG442" s="484"/>
      <c r="AH442" s="345" t="s">
        <v>164</v>
      </c>
      <c r="AI442" s="364">
        <v>1240</v>
      </c>
      <c r="AJ442" s="365">
        <v>1410</v>
      </c>
      <c r="AK442" s="480"/>
      <c r="AL442" s="567"/>
      <c r="AM442" s="480"/>
      <c r="AN442" s="570"/>
      <c r="AO442" s="558"/>
      <c r="AP442" s="561"/>
      <c r="AQ442" s="480"/>
      <c r="AR442" s="483"/>
      <c r="AS442" s="484"/>
      <c r="AT442" s="553"/>
      <c r="AU442" s="854"/>
      <c r="AV442" s="555"/>
      <c r="AW442" s="527"/>
      <c r="AX442" s="848"/>
      <c r="AY442" s="777"/>
      <c r="AZ442" s="161"/>
      <c r="BA442" s="161"/>
    </row>
    <row r="443" spans="1:53" ht="16.5" customHeight="1">
      <c r="A443" s="498"/>
      <c r="B443" s="500" t="s">
        <v>177</v>
      </c>
      <c r="C443" s="502" t="s">
        <v>144</v>
      </c>
      <c r="D443" s="206" t="s">
        <v>145</v>
      </c>
      <c r="E443" s="207"/>
      <c r="F443" s="418">
        <v>9760</v>
      </c>
      <c r="G443" s="419" t="s">
        <v>146</v>
      </c>
      <c r="H443" s="420">
        <v>80</v>
      </c>
      <c r="I443" s="421" t="s">
        <v>147</v>
      </c>
      <c r="J443" s="742" t="s">
        <v>146</v>
      </c>
      <c r="K443" s="743">
        <v>1780</v>
      </c>
      <c r="L443" s="742" t="s">
        <v>146</v>
      </c>
      <c r="M443" s="773">
        <v>20</v>
      </c>
      <c r="N443" s="422"/>
      <c r="O443" s="423"/>
      <c r="P443" s="424"/>
      <c r="Q443" s="578"/>
      <c r="R443" s="422"/>
      <c r="S443" s="342">
        <v>122240</v>
      </c>
      <c r="T443" s="480"/>
      <c r="U443" s="343">
        <v>1220</v>
      </c>
      <c r="V443" s="340"/>
      <c r="W443" s="505"/>
      <c r="X443" s="343"/>
      <c r="Y443" s="480" t="s">
        <v>146</v>
      </c>
      <c r="Z443" s="478">
        <v>3270</v>
      </c>
      <c r="AA443" s="480" t="s">
        <v>146</v>
      </c>
      <c r="AB443" s="481">
        <v>20</v>
      </c>
      <c r="AC443" s="484" t="s">
        <v>146</v>
      </c>
      <c r="AD443" s="213" t="s">
        <v>150</v>
      </c>
      <c r="AE443" s="485">
        <v>780</v>
      </c>
      <c r="AF443" s="488">
        <v>860</v>
      </c>
      <c r="AG443" s="484" t="s">
        <v>146</v>
      </c>
      <c r="AH443" s="341" t="s">
        <v>151</v>
      </c>
      <c r="AI443" s="360">
        <v>1590</v>
      </c>
      <c r="AJ443" s="361">
        <v>1790</v>
      </c>
      <c r="AK443" s="480" t="s">
        <v>146</v>
      </c>
      <c r="AL443" s="565">
        <v>1560</v>
      </c>
      <c r="AM443" s="480" t="s">
        <v>148</v>
      </c>
      <c r="AN443" s="568">
        <v>10</v>
      </c>
      <c r="AO443" s="558" t="s">
        <v>152</v>
      </c>
      <c r="AP443" s="559">
        <v>1500</v>
      </c>
      <c r="AQ443" s="480" t="s">
        <v>146</v>
      </c>
      <c r="AR443" s="481">
        <v>10</v>
      </c>
      <c r="AS443" s="484" t="s">
        <v>152</v>
      </c>
      <c r="AT443" s="543" t="s">
        <v>154</v>
      </c>
      <c r="AU443" s="849" t="s">
        <v>154</v>
      </c>
      <c r="AV443" s="545" t="s">
        <v>154</v>
      </c>
      <c r="AW443" s="571" t="s">
        <v>154</v>
      </c>
      <c r="AX443" s="848" t="s">
        <v>152</v>
      </c>
      <c r="AY443" s="754" t="s">
        <v>270</v>
      </c>
      <c r="AZ443" s="161"/>
      <c r="BA443" s="161"/>
    </row>
    <row r="444" spans="1:53" ht="16.5" customHeight="1">
      <c r="A444" s="498"/>
      <c r="B444" s="501"/>
      <c r="C444" s="503"/>
      <c r="D444" s="214" t="s">
        <v>155</v>
      </c>
      <c r="E444" s="207"/>
      <c r="F444" s="425">
        <v>12760</v>
      </c>
      <c r="G444" s="419" t="s">
        <v>146</v>
      </c>
      <c r="H444" s="426">
        <v>110</v>
      </c>
      <c r="I444" s="427" t="s">
        <v>147</v>
      </c>
      <c r="J444" s="742"/>
      <c r="K444" s="744"/>
      <c r="L444" s="742"/>
      <c r="M444" s="774"/>
      <c r="N444" s="422" t="s">
        <v>146</v>
      </c>
      <c r="O444" s="428">
        <v>1970</v>
      </c>
      <c r="P444" s="429">
        <v>20</v>
      </c>
      <c r="Q444" s="578"/>
      <c r="R444" s="422"/>
      <c r="S444" s="350"/>
      <c r="T444" s="480"/>
      <c r="U444" s="350"/>
      <c r="V444" s="351"/>
      <c r="W444" s="505"/>
      <c r="X444" s="350"/>
      <c r="Y444" s="480"/>
      <c r="Z444" s="479"/>
      <c r="AA444" s="480"/>
      <c r="AB444" s="482"/>
      <c r="AC444" s="484"/>
      <c r="AD444" s="194" t="s">
        <v>156</v>
      </c>
      <c r="AE444" s="486"/>
      <c r="AF444" s="489"/>
      <c r="AG444" s="484"/>
      <c r="AH444" s="344" t="s">
        <v>157</v>
      </c>
      <c r="AI444" s="362">
        <v>1000</v>
      </c>
      <c r="AJ444" s="363">
        <v>1120</v>
      </c>
      <c r="AK444" s="480"/>
      <c r="AL444" s="566"/>
      <c r="AM444" s="480"/>
      <c r="AN444" s="569"/>
      <c r="AO444" s="558"/>
      <c r="AP444" s="560"/>
      <c r="AQ444" s="480"/>
      <c r="AR444" s="482"/>
      <c r="AS444" s="484"/>
      <c r="AT444" s="544"/>
      <c r="AU444" s="850"/>
      <c r="AV444" s="546"/>
      <c r="AW444" s="547"/>
      <c r="AX444" s="848"/>
      <c r="AY444" s="755"/>
      <c r="AZ444" s="161"/>
      <c r="BA444" s="161"/>
    </row>
    <row r="445" spans="1:53" ht="16.5" customHeight="1">
      <c r="A445" s="498"/>
      <c r="B445" s="501"/>
      <c r="C445" s="548" t="s">
        <v>158</v>
      </c>
      <c r="D445" s="214" t="s">
        <v>159</v>
      </c>
      <c r="E445" s="207"/>
      <c r="F445" s="425">
        <v>31950</v>
      </c>
      <c r="G445" s="419" t="s">
        <v>146</v>
      </c>
      <c r="H445" s="426">
        <v>280</v>
      </c>
      <c r="I445" s="427" t="s">
        <v>147</v>
      </c>
      <c r="J445" s="742"/>
      <c r="K445" s="744"/>
      <c r="L445" s="742"/>
      <c r="M445" s="774"/>
      <c r="N445" s="430"/>
      <c r="O445" s="352"/>
      <c r="P445" s="431"/>
      <c r="Q445" s="578"/>
      <c r="R445" s="422"/>
      <c r="S445" s="342" t="s">
        <v>178</v>
      </c>
      <c r="T445" s="480"/>
      <c r="U445" s="342" t="s">
        <v>178</v>
      </c>
      <c r="V445" s="349"/>
      <c r="W445" s="505"/>
      <c r="X445" s="342"/>
      <c r="Y445" s="480" t="s">
        <v>146</v>
      </c>
      <c r="Z445" s="550">
        <v>3990</v>
      </c>
      <c r="AA445" s="480"/>
      <c r="AB445" s="482"/>
      <c r="AC445" s="484"/>
      <c r="AD445" s="194" t="s">
        <v>160</v>
      </c>
      <c r="AE445" s="486"/>
      <c r="AF445" s="489"/>
      <c r="AG445" s="484"/>
      <c r="AH445" s="344" t="s">
        <v>161</v>
      </c>
      <c r="AI445" s="362">
        <v>1090</v>
      </c>
      <c r="AJ445" s="363">
        <v>1230</v>
      </c>
      <c r="AK445" s="480"/>
      <c r="AL445" s="566"/>
      <c r="AM445" s="480"/>
      <c r="AN445" s="569"/>
      <c r="AO445" s="558"/>
      <c r="AP445" s="560"/>
      <c r="AQ445" s="480"/>
      <c r="AR445" s="482"/>
      <c r="AS445" s="484"/>
      <c r="AT445" s="552">
        <v>0.02</v>
      </c>
      <c r="AU445" s="853">
        <v>0.03</v>
      </c>
      <c r="AV445" s="554">
        <v>0.05</v>
      </c>
      <c r="AW445" s="526">
        <v>7.0000000000000007E-2</v>
      </c>
      <c r="AX445" s="848"/>
      <c r="AY445" s="776">
        <v>7.0000000000000007E-2</v>
      </c>
      <c r="AZ445" s="161"/>
      <c r="BA445" s="161"/>
    </row>
    <row r="446" spans="1:53" ht="16.5" customHeight="1">
      <c r="A446" s="498"/>
      <c r="B446" s="501"/>
      <c r="C446" s="549"/>
      <c r="D446" s="221" t="s">
        <v>162</v>
      </c>
      <c r="E446" s="207"/>
      <c r="F446" s="432">
        <v>60690</v>
      </c>
      <c r="G446" s="419" t="s">
        <v>146</v>
      </c>
      <c r="H446" s="433">
        <v>560</v>
      </c>
      <c r="I446" s="434" t="s">
        <v>147</v>
      </c>
      <c r="J446" s="742"/>
      <c r="K446" s="745"/>
      <c r="L446" s="742"/>
      <c r="M446" s="775"/>
      <c r="N446" s="430"/>
      <c r="O446" s="352"/>
      <c r="P446" s="431"/>
      <c r="Q446" s="578"/>
      <c r="R446" s="422"/>
      <c r="S446" s="342">
        <v>133750</v>
      </c>
      <c r="T446" s="480"/>
      <c r="U446" s="343">
        <v>1330</v>
      </c>
      <c r="V446" s="340"/>
      <c r="W446" s="505"/>
      <c r="X446" s="343"/>
      <c r="Y446" s="480"/>
      <c r="Z446" s="551"/>
      <c r="AA446" s="480"/>
      <c r="AB446" s="483"/>
      <c r="AC446" s="484"/>
      <c r="AD446" s="225" t="s">
        <v>163</v>
      </c>
      <c r="AE446" s="487"/>
      <c r="AF446" s="490"/>
      <c r="AG446" s="484"/>
      <c r="AH446" s="345" t="s">
        <v>164</v>
      </c>
      <c r="AI446" s="364">
        <v>1120</v>
      </c>
      <c r="AJ446" s="365">
        <v>1240</v>
      </c>
      <c r="AK446" s="480"/>
      <c r="AL446" s="567"/>
      <c r="AM446" s="480"/>
      <c r="AN446" s="570"/>
      <c r="AO446" s="558"/>
      <c r="AP446" s="561"/>
      <c r="AQ446" s="480"/>
      <c r="AR446" s="483"/>
      <c r="AS446" s="484"/>
      <c r="AT446" s="553"/>
      <c r="AU446" s="854"/>
      <c r="AV446" s="555"/>
      <c r="AW446" s="527"/>
      <c r="AX446" s="848"/>
      <c r="AY446" s="777"/>
      <c r="AZ446" s="161"/>
      <c r="BA446" s="161"/>
    </row>
    <row r="447" spans="1:53" ht="16.5" customHeight="1">
      <c r="A447" s="498"/>
      <c r="B447" s="500" t="s">
        <v>179</v>
      </c>
      <c r="C447" s="502" t="s">
        <v>144</v>
      </c>
      <c r="D447" s="206" t="s">
        <v>145</v>
      </c>
      <c r="E447" s="207"/>
      <c r="F447" s="418">
        <v>8600</v>
      </c>
      <c r="G447" s="419" t="s">
        <v>146</v>
      </c>
      <c r="H447" s="420">
        <v>70</v>
      </c>
      <c r="I447" s="421" t="s">
        <v>147</v>
      </c>
      <c r="J447" s="742" t="s">
        <v>146</v>
      </c>
      <c r="K447" s="743">
        <v>1600</v>
      </c>
      <c r="L447" s="742" t="s">
        <v>146</v>
      </c>
      <c r="M447" s="773">
        <v>10</v>
      </c>
      <c r="N447" s="422"/>
      <c r="O447" s="423"/>
      <c r="P447" s="424"/>
      <c r="Q447" s="578"/>
      <c r="R447" s="422"/>
      <c r="S447" s="350"/>
      <c r="T447" s="480"/>
      <c r="U447" s="350"/>
      <c r="V447" s="351"/>
      <c r="W447" s="505"/>
      <c r="X447" s="350"/>
      <c r="Y447" s="577"/>
      <c r="Z447" s="352"/>
      <c r="AA447" s="578"/>
      <c r="AB447" s="353"/>
      <c r="AC447" s="558" t="s">
        <v>146</v>
      </c>
      <c r="AD447" s="213" t="s">
        <v>150</v>
      </c>
      <c r="AE447" s="485">
        <v>710</v>
      </c>
      <c r="AF447" s="488">
        <v>780</v>
      </c>
      <c r="AG447" s="484" t="s">
        <v>146</v>
      </c>
      <c r="AH447" s="341" t="s">
        <v>151</v>
      </c>
      <c r="AI447" s="360">
        <v>1390</v>
      </c>
      <c r="AJ447" s="361">
        <v>1560</v>
      </c>
      <c r="AK447" s="480" t="s">
        <v>146</v>
      </c>
      <c r="AL447" s="565">
        <v>1410</v>
      </c>
      <c r="AM447" s="480" t="s">
        <v>148</v>
      </c>
      <c r="AN447" s="568">
        <v>10</v>
      </c>
      <c r="AO447" s="558" t="s">
        <v>152</v>
      </c>
      <c r="AP447" s="559">
        <v>1350</v>
      </c>
      <c r="AQ447" s="480" t="s">
        <v>146</v>
      </c>
      <c r="AR447" s="481">
        <v>10</v>
      </c>
      <c r="AS447" s="484" t="s">
        <v>152</v>
      </c>
      <c r="AT447" s="543" t="s">
        <v>154</v>
      </c>
      <c r="AU447" s="849" t="s">
        <v>154</v>
      </c>
      <c r="AV447" s="545" t="s">
        <v>154</v>
      </c>
      <c r="AW447" s="571" t="s">
        <v>154</v>
      </c>
      <c r="AX447" s="848" t="s">
        <v>152</v>
      </c>
      <c r="AY447" s="754" t="s">
        <v>270</v>
      </c>
      <c r="AZ447" s="161"/>
      <c r="BA447" s="161"/>
    </row>
    <row r="448" spans="1:53" ht="16.5" customHeight="1">
      <c r="A448" s="498"/>
      <c r="B448" s="501"/>
      <c r="C448" s="503"/>
      <c r="D448" s="214" t="s">
        <v>155</v>
      </c>
      <c r="E448" s="207"/>
      <c r="F448" s="425">
        <v>11440</v>
      </c>
      <c r="G448" s="419" t="s">
        <v>146</v>
      </c>
      <c r="H448" s="426">
        <v>90</v>
      </c>
      <c r="I448" s="427" t="s">
        <v>147</v>
      </c>
      <c r="J448" s="742"/>
      <c r="K448" s="744"/>
      <c r="L448" s="742"/>
      <c r="M448" s="774"/>
      <c r="N448" s="422" t="s">
        <v>146</v>
      </c>
      <c r="O448" s="428">
        <v>1970</v>
      </c>
      <c r="P448" s="429">
        <v>20</v>
      </c>
      <c r="Q448" s="578"/>
      <c r="R448" s="422"/>
      <c r="S448" s="342" t="s">
        <v>180</v>
      </c>
      <c r="T448" s="480"/>
      <c r="U448" s="342" t="s">
        <v>180</v>
      </c>
      <c r="V448" s="349"/>
      <c r="W448" s="505"/>
      <c r="X448" s="342" t="s">
        <v>181</v>
      </c>
      <c r="Y448" s="577"/>
      <c r="Z448" s="352"/>
      <c r="AA448" s="578"/>
      <c r="AB448" s="354"/>
      <c r="AC448" s="558"/>
      <c r="AD448" s="194" t="s">
        <v>156</v>
      </c>
      <c r="AE448" s="486"/>
      <c r="AF448" s="489"/>
      <c r="AG448" s="484"/>
      <c r="AH448" s="344" t="s">
        <v>157</v>
      </c>
      <c r="AI448" s="362">
        <v>860</v>
      </c>
      <c r="AJ448" s="363">
        <v>970</v>
      </c>
      <c r="AK448" s="480"/>
      <c r="AL448" s="566"/>
      <c r="AM448" s="480"/>
      <c r="AN448" s="569"/>
      <c r="AO448" s="558"/>
      <c r="AP448" s="560"/>
      <c r="AQ448" s="480"/>
      <c r="AR448" s="482"/>
      <c r="AS448" s="484"/>
      <c r="AT448" s="544"/>
      <c r="AU448" s="850"/>
      <c r="AV448" s="546"/>
      <c r="AW448" s="547"/>
      <c r="AX448" s="848"/>
      <c r="AY448" s="755"/>
      <c r="AZ448" s="161"/>
      <c r="BA448" s="161"/>
    </row>
    <row r="449" spans="1:53" ht="16.5" customHeight="1">
      <c r="A449" s="498"/>
      <c r="B449" s="501"/>
      <c r="C449" s="548" t="s">
        <v>158</v>
      </c>
      <c r="D449" s="214" t="s">
        <v>159</v>
      </c>
      <c r="E449" s="207"/>
      <c r="F449" s="425">
        <v>30290</v>
      </c>
      <c r="G449" s="419" t="s">
        <v>146</v>
      </c>
      <c r="H449" s="426">
        <v>270</v>
      </c>
      <c r="I449" s="427" t="s">
        <v>147</v>
      </c>
      <c r="J449" s="742"/>
      <c r="K449" s="744"/>
      <c r="L449" s="742"/>
      <c r="M449" s="774"/>
      <c r="N449" s="430"/>
      <c r="O449" s="352"/>
      <c r="P449" s="431"/>
      <c r="Q449" s="578"/>
      <c r="R449" s="422"/>
      <c r="S449" s="342">
        <v>145260</v>
      </c>
      <c r="T449" s="480"/>
      <c r="U449" s="343">
        <v>1450</v>
      </c>
      <c r="V449" s="340"/>
      <c r="W449" s="505"/>
      <c r="X449" s="355" t="s">
        <v>182</v>
      </c>
      <c r="Y449" s="577"/>
      <c r="Z449" s="352"/>
      <c r="AA449" s="578"/>
      <c r="AB449" s="354"/>
      <c r="AC449" s="558"/>
      <c r="AD449" s="194" t="s">
        <v>160</v>
      </c>
      <c r="AE449" s="486"/>
      <c r="AF449" s="489"/>
      <c r="AG449" s="484"/>
      <c r="AH449" s="344" t="s">
        <v>161</v>
      </c>
      <c r="AI449" s="362">
        <v>940</v>
      </c>
      <c r="AJ449" s="363">
        <v>1050</v>
      </c>
      <c r="AK449" s="480"/>
      <c r="AL449" s="566"/>
      <c r="AM449" s="480"/>
      <c r="AN449" s="569"/>
      <c r="AO449" s="558"/>
      <c r="AP449" s="560"/>
      <c r="AQ449" s="480"/>
      <c r="AR449" s="482"/>
      <c r="AS449" s="484"/>
      <c r="AT449" s="552">
        <v>0.02</v>
      </c>
      <c r="AU449" s="853">
        <v>0.03</v>
      </c>
      <c r="AV449" s="554">
        <v>0.05</v>
      </c>
      <c r="AW449" s="526">
        <v>7.0000000000000007E-2</v>
      </c>
      <c r="AX449" s="848"/>
      <c r="AY449" s="776">
        <v>7.0000000000000007E-2</v>
      </c>
      <c r="AZ449" s="161"/>
      <c r="BA449" s="161"/>
    </row>
    <row r="450" spans="1:53" ht="16.5" customHeight="1">
      <c r="A450" s="498"/>
      <c r="B450" s="501"/>
      <c r="C450" s="549"/>
      <c r="D450" s="221" t="s">
        <v>162</v>
      </c>
      <c r="E450" s="207"/>
      <c r="F450" s="432">
        <v>58790</v>
      </c>
      <c r="G450" s="419" t="s">
        <v>146</v>
      </c>
      <c r="H450" s="433">
        <v>550</v>
      </c>
      <c r="I450" s="434" t="s">
        <v>147</v>
      </c>
      <c r="J450" s="742"/>
      <c r="K450" s="745"/>
      <c r="L450" s="742"/>
      <c r="M450" s="775"/>
      <c r="N450" s="430"/>
      <c r="O450" s="352"/>
      <c r="P450" s="431"/>
      <c r="Q450" s="578"/>
      <c r="R450" s="422"/>
      <c r="S450" s="350"/>
      <c r="T450" s="480"/>
      <c r="U450" s="350"/>
      <c r="V450" s="351"/>
      <c r="W450" s="505"/>
      <c r="X450" s="350"/>
      <c r="Y450" s="577"/>
      <c r="Z450" s="352"/>
      <c r="AA450" s="578"/>
      <c r="AB450" s="354"/>
      <c r="AC450" s="558"/>
      <c r="AD450" s="225" t="s">
        <v>163</v>
      </c>
      <c r="AE450" s="487"/>
      <c r="AF450" s="490"/>
      <c r="AG450" s="484"/>
      <c r="AH450" s="345" t="s">
        <v>164</v>
      </c>
      <c r="AI450" s="364">
        <v>990</v>
      </c>
      <c r="AJ450" s="365">
        <v>1080</v>
      </c>
      <c r="AK450" s="480"/>
      <c r="AL450" s="567"/>
      <c r="AM450" s="480"/>
      <c r="AN450" s="570"/>
      <c r="AO450" s="558"/>
      <c r="AP450" s="561"/>
      <c r="AQ450" s="480"/>
      <c r="AR450" s="483"/>
      <c r="AS450" s="484"/>
      <c r="AT450" s="553"/>
      <c r="AU450" s="854"/>
      <c r="AV450" s="555"/>
      <c r="AW450" s="527"/>
      <c r="AX450" s="848"/>
      <c r="AY450" s="777"/>
      <c r="AZ450" s="161"/>
      <c r="BA450" s="161"/>
    </row>
    <row r="451" spans="1:53" ht="16.5" customHeight="1">
      <c r="A451" s="498"/>
      <c r="B451" s="500" t="s">
        <v>183</v>
      </c>
      <c r="C451" s="502" t="s">
        <v>144</v>
      </c>
      <c r="D451" s="206" t="s">
        <v>145</v>
      </c>
      <c r="E451" s="207"/>
      <c r="F451" s="418">
        <v>8230</v>
      </c>
      <c r="G451" s="419" t="s">
        <v>146</v>
      </c>
      <c r="H451" s="420">
        <v>70</v>
      </c>
      <c r="I451" s="421" t="s">
        <v>147</v>
      </c>
      <c r="J451" s="742" t="s">
        <v>146</v>
      </c>
      <c r="K451" s="743">
        <v>1460</v>
      </c>
      <c r="L451" s="742" t="s">
        <v>146</v>
      </c>
      <c r="M451" s="773">
        <v>10</v>
      </c>
      <c r="N451" s="422"/>
      <c r="O451" s="423"/>
      <c r="P451" s="424"/>
      <c r="Q451" s="578"/>
      <c r="R451" s="422"/>
      <c r="S451" s="342" t="s">
        <v>184</v>
      </c>
      <c r="T451" s="480"/>
      <c r="U451" s="342" t="s">
        <v>184</v>
      </c>
      <c r="V451" s="349"/>
      <c r="W451" s="505"/>
      <c r="X451" s="342"/>
      <c r="Y451" s="577"/>
      <c r="Z451" s="352"/>
      <c r="AA451" s="578"/>
      <c r="AB451" s="354"/>
      <c r="AC451" s="558" t="s">
        <v>146</v>
      </c>
      <c r="AD451" s="213" t="s">
        <v>150</v>
      </c>
      <c r="AE451" s="485">
        <v>780</v>
      </c>
      <c r="AF451" s="488">
        <v>860</v>
      </c>
      <c r="AG451" s="484" t="s">
        <v>146</v>
      </c>
      <c r="AH451" s="341" t="s">
        <v>151</v>
      </c>
      <c r="AI451" s="360">
        <v>1540</v>
      </c>
      <c r="AJ451" s="361">
        <v>1710</v>
      </c>
      <c r="AK451" s="480" t="s">
        <v>146</v>
      </c>
      <c r="AL451" s="565">
        <v>1280</v>
      </c>
      <c r="AM451" s="480" t="s">
        <v>148</v>
      </c>
      <c r="AN451" s="568">
        <v>10</v>
      </c>
      <c r="AO451" s="558" t="s">
        <v>152</v>
      </c>
      <c r="AP451" s="559">
        <v>1230</v>
      </c>
      <c r="AQ451" s="480" t="s">
        <v>146</v>
      </c>
      <c r="AR451" s="481">
        <v>10</v>
      </c>
      <c r="AS451" s="484" t="s">
        <v>152</v>
      </c>
      <c r="AT451" s="543" t="s">
        <v>154</v>
      </c>
      <c r="AU451" s="849" t="s">
        <v>154</v>
      </c>
      <c r="AV451" s="545" t="s">
        <v>154</v>
      </c>
      <c r="AW451" s="571" t="s">
        <v>154</v>
      </c>
      <c r="AX451" s="848" t="s">
        <v>152</v>
      </c>
      <c r="AY451" s="754" t="s">
        <v>270</v>
      </c>
      <c r="AZ451" s="161"/>
      <c r="BA451" s="161"/>
    </row>
    <row r="452" spans="1:53" ht="16.5" customHeight="1">
      <c r="A452" s="498"/>
      <c r="B452" s="501"/>
      <c r="C452" s="503"/>
      <c r="D452" s="214" t="s">
        <v>155</v>
      </c>
      <c r="E452" s="207"/>
      <c r="F452" s="425">
        <v>11030</v>
      </c>
      <c r="G452" s="419" t="s">
        <v>146</v>
      </c>
      <c r="H452" s="426">
        <v>90</v>
      </c>
      <c r="I452" s="427" t="s">
        <v>147</v>
      </c>
      <c r="J452" s="742"/>
      <c r="K452" s="744"/>
      <c r="L452" s="742"/>
      <c r="M452" s="774"/>
      <c r="N452" s="422" t="s">
        <v>146</v>
      </c>
      <c r="O452" s="428">
        <v>1970</v>
      </c>
      <c r="P452" s="429">
        <v>20</v>
      </c>
      <c r="Q452" s="578"/>
      <c r="R452" s="422"/>
      <c r="S452" s="342">
        <v>156800</v>
      </c>
      <c r="T452" s="480"/>
      <c r="U452" s="343">
        <v>1570</v>
      </c>
      <c r="V452" s="340"/>
      <c r="W452" s="505"/>
      <c r="X452" s="343"/>
      <c r="Y452" s="577"/>
      <c r="Z452" s="352"/>
      <c r="AA452" s="578"/>
      <c r="AB452" s="354"/>
      <c r="AC452" s="558"/>
      <c r="AD452" s="194" t="s">
        <v>156</v>
      </c>
      <c r="AE452" s="486"/>
      <c r="AF452" s="489"/>
      <c r="AG452" s="484"/>
      <c r="AH452" s="344" t="s">
        <v>157</v>
      </c>
      <c r="AI452" s="362">
        <v>950</v>
      </c>
      <c r="AJ452" s="363">
        <v>1060</v>
      </c>
      <c r="AK452" s="480"/>
      <c r="AL452" s="566"/>
      <c r="AM452" s="480"/>
      <c r="AN452" s="569"/>
      <c r="AO452" s="558"/>
      <c r="AP452" s="560"/>
      <c r="AQ452" s="480"/>
      <c r="AR452" s="482"/>
      <c r="AS452" s="484"/>
      <c r="AT452" s="544"/>
      <c r="AU452" s="850"/>
      <c r="AV452" s="546"/>
      <c r="AW452" s="547"/>
      <c r="AX452" s="848"/>
      <c r="AY452" s="755"/>
      <c r="AZ452" s="161"/>
      <c r="BA452" s="161"/>
    </row>
    <row r="453" spans="1:53" ht="16.5" customHeight="1">
      <c r="A453" s="498"/>
      <c r="B453" s="501"/>
      <c r="C453" s="548" t="s">
        <v>158</v>
      </c>
      <c r="D453" s="214" t="s">
        <v>159</v>
      </c>
      <c r="E453" s="207"/>
      <c r="F453" s="425">
        <v>29760</v>
      </c>
      <c r="G453" s="419" t="s">
        <v>146</v>
      </c>
      <c r="H453" s="426">
        <v>260</v>
      </c>
      <c r="I453" s="427" t="s">
        <v>147</v>
      </c>
      <c r="J453" s="742"/>
      <c r="K453" s="744"/>
      <c r="L453" s="742"/>
      <c r="M453" s="774"/>
      <c r="N453" s="430"/>
      <c r="O453" s="352"/>
      <c r="P453" s="431"/>
      <c r="Q453" s="578"/>
      <c r="R453" s="422"/>
      <c r="S453" s="350"/>
      <c r="T453" s="480"/>
      <c r="U453" s="350"/>
      <c r="V453" s="351"/>
      <c r="W453" s="505"/>
      <c r="X453" s="350"/>
      <c r="Y453" s="577"/>
      <c r="Z453" s="352"/>
      <c r="AA453" s="578"/>
      <c r="AB453" s="354"/>
      <c r="AC453" s="558"/>
      <c r="AD453" s="194" t="s">
        <v>160</v>
      </c>
      <c r="AE453" s="486"/>
      <c r="AF453" s="489"/>
      <c r="AG453" s="484"/>
      <c r="AH453" s="344" t="s">
        <v>161</v>
      </c>
      <c r="AI453" s="362">
        <v>1050</v>
      </c>
      <c r="AJ453" s="363">
        <v>1160</v>
      </c>
      <c r="AK453" s="480"/>
      <c r="AL453" s="566"/>
      <c r="AM453" s="480"/>
      <c r="AN453" s="569"/>
      <c r="AO453" s="558"/>
      <c r="AP453" s="560"/>
      <c r="AQ453" s="480"/>
      <c r="AR453" s="482"/>
      <c r="AS453" s="484"/>
      <c r="AT453" s="552">
        <v>0.02</v>
      </c>
      <c r="AU453" s="853">
        <v>0.03</v>
      </c>
      <c r="AV453" s="554">
        <v>0.05</v>
      </c>
      <c r="AW453" s="526">
        <v>7.0000000000000007E-2</v>
      </c>
      <c r="AX453" s="848"/>
      <c r="AY453" s="776">
        <v>7.0000000000000007E-2</v>
      </c>
      <c r="AZ453" s="161"/>
      <c r="BA453" s="161"/>
    </row>
    <row r="454" spans="1:53" ht="16.5" customHeight="1">
      <c r="A454" s="498"/>
      <c r="B454" s="501"/>
      <c r="C454" s="549"/>
      <c r="D454" s="221" t="s">
        <v>162</v>
      </c>
      <c r="E454" s="207"/>
      <c r="F454" s="432">
        <v>58190</v>
      </c>
      <c r="G454" s="419" t="s">
        <v>146</v>
      </c>
      <c r="H454" s="433">
        <v>540</v>
      </c>
      <c r="I454" s="434" t="s">
        <v>147</v>
      </c>
      <c r="J454" s="742"/>
      <c r="K454" s="745"/>
      <c r="L454" s="742"/>
      <c r="M454" s="775"/>
      <c r="N454" s="430"/>
      <c r="O454" s="352"/>
      <c r="P454" s="431"/>
      <c r="Q454" s="578"/>
      <c r="R454" s="422"/>
      <c r="S454" s="342" t="s">
        <v>185</v>
      </c>
      <c r="T454" s="480"/>
      <c r="U454" s="342" t="s">
        <v>185</v>
      </c>
      <c r="V454" s="349"/>
      <c r="W454" s="505"/>
      <c r="X454" s="342"/>
      <c r="Y454" s="577"/>
      <c r="Z454" s="352"/>
      <c r="AA454" s="578"/>
      <c r="AB454" s="354"/>
      <c r="AC454" s="558"/>
      <c r="AD454" s="225" t="s">
        <v>163</v>
      </c>
      <c r="AE454" s="487"/>
      <c r="AF454" s="490"/>
      <c r="AG454" s="484"/>
      <c r="AH454" s="345" t="s">
        <v>164</v>
      </c>
      <c r="AI454" s="364">
        <v>1080</v>
      </c>
      <c r="AJ454" s="365">
        <v>1200</v>
      </c>
      <c r="AK454" s="480"/>
      <c r="AL454" s="567"/>
      <c r="AM454" s="480"/>
      <c r="AN454" s="570"/>
      <c r="AO454" s="558"/>
      <c r="AP454" s="561"/>
      <c r="AQ454" s="480"/>
      <c r="AR454" s="483"/>
      <c r="AS454" s="484"/>
      <c r="AT454" s="553"/>
      <c r="AU454" s="854"/>
      <c r="AV454" s="555"/>
      <c r="AW454" s="527"/>
      <c r="AX454" s="848"/>
      <c r="AY454" s="777"/>
      <c r="AZ454" s="161"/>
      <c r="BA454" s="161"/>
    </row>
    <row r="455" spans="1:53" ht="16.5" customHeight="1">
      <c r="A455" s="498"/>
      <c r="B455" s="500" t="s">
        <v>186</v>
      </c>
      <c r="C455" s="502" t="s">
        <v>144</v>
      </c>
      <c r="D455" s="206" t="s">
        <v>145</v>
      </c>
      <c r="E455" s="207"/>
      <c r="F455" s="418">
        <v>7920</v>
      </c>
      <c r="G455" s="419" t="s">
        <v>146</v>
      </c>
      <c r="H455" s="420">
        <v>60</v>
      </c>
      <c r="I455" s="421" t="s">
        <v>147</v>
      </c>
      <c r="J455" s="742" t="s">
        <v>146</v>
      </c>
      <c r="K455" s="743">
        <v>1330</v>
      </c>
      <c r="L455" s="742" t="s">
        <v>146</v>
      </c>
      <c r="M455" s="773">
        <v>10</v>
      </c>
      <c r="N455" s="422"/>
      <c r="O455" s="423"/>
      <c r="P455" s="424"/>
      <c r="Q455" s="578"/>
      <c r="R455" s="422"/>
      <c r="S455" s="342">
        <v>168310</v>
      </c>
      <c r="T455" s="480"/>
      <c r="U455" s="343">
        <v>1680</v>
      </c>
      <c r="V455" s="340"/>
      <c r="W455" s="505"/>
      <c r="X455" s="343"/>
      <c r="Y455" s="577"/>
      <c r="Z455" s="352"/>
      <c r="AA455" s="578"/>
      <c r="AB455" s="354"/>
      <c r="AC455" s="558" t="s">
        <v>146</v>
      </c>
      <c r="AD455" s="213" t="s">
        <v>150</v>
      </c>
      <c r="AE455" s="485">
        <v>710</v>
      </c>
      <c r="AF455" s="488">
        <v>780</v>
      </c>
      <c r="AG455" s="484" t="s">
        <v>146</v>
      </c>
      <c r="AH455" s="341" t="s">
        <v>151</v>
      </c>
      <c r="AI455" s="360">
        <v>1390</v>
      </c>
      <c r="AJ455" s="361">
        <v>1560</v>
      </c>
      <c r="AK455" s="480" t="s">
        <v>146</v>
      </c>
      <c r="AL455" s="565">
        <v>1170</v>
      </c>
      <c r="AM455" s="480" t="s">
        <v>148</v>
      </c>
      <c r="AN455" s="568">
        <v>10</v>
      </c>
      <c r="AO455" s="558" t="s">
        <v>152</v>
      </c>
      <c r="AP455" s="559">
        <v>1130</v>
      </c>
      <c r="AQ455" s="480" t="s">
        <v>146</v>
      </c>
      <c r="AR455" s="481">
        <v>10</v>
      </c>
      <c r="AS455" s="484" t="s">
        <v>152</v>
      </c>
      <c r="AT455" s="543" t="s">
        <v>154</v>
      </c>
      <c r="AU455" s="849" t="s">
        <v>154</v>
      </c>
      <c r="AV455" s="545" t="s">
        <v>154</v>
      </c>
      <c r="AW455" s="571" t="s">
        <v>154</v>
      </c>
      <c r="AX455" s="848" t="s">
        <v>152</v>
      </c>
      <c r="AY455" s="754" t="s">
        <v>270</v>
      </c>
      <c r="AZ455" s="161"/>
      <c r="BA455" s="161"/>
    </row>
    <row r="456" spans="1:53" ht="16.5" customHeight="1">
      <c r="A456" s="498"/>
      <c r="B456" s="501"/>
      <c r="C456" s="503"/>
      <c r="D456" s="214" t="s">
        <v>155</v>
      </c>
      <c r="E456" s="207"/>
      <c r="F456" s="425">
        <v>10670</v>
      </c>
      <c r="G456" s="419" t="s">
        <v>146</v>
      </c>
      <c r="H456" s="426">
        <v>90</v>
      </c>
      <c r="I456" s="427" t="s">
        <v>147</v>
      </c>
      <c r="J456" s="742"/>
      <c r="K456" s="744"/>
      <c r="L456" s="742"/>
      <c r="M456" s="774"/>
      <c r="N456" s="422" t="s">
        <v>146</v>
      </c>
      <c r="O456" s="428">
        <v>1970</v>
      </c>
      <c r="P456" s="429">
        <v>20</v>
      </c>
      <c r="Q456" s="578"/>
      <c r="R456" s="422"/>
      <c r="S456" s="350"/>
      <c r="T456" s="480"/>
      <c r="U456" s="350"/>
      <c r="V456" s="351"/>
      <c r="W456" s="505"/>
      <c r="X456" s="350"/>
      <c r="Y456" s="577"/>
      <c r="Z456" s="352"/>
      <c r="AA456" s="578"/>
      <c r="AB456" s="354"/>
      <c r="AC456" s="558"/>
      <c r="AD456" s="194" t="s">
        <v>156</v>
      </c>
      <c r="AE456" s="486"/>
      <c r="AF456" s="489"/>
      <c r="AG456" s="484"/>
      <c r="AH456" s="344" t="s">
        <v>157</v>
      </c>
      <c r="AI456" s="362">
        <v>860</v>
      </c>
      <c r="AJ456" s="363">
        <v>970</v>
      </c>
      <c r="AK456" s="480"/>
      <c r="AL456" s="566"/>
      <c r="AM456" s="480"/>
      <c r="AN456" s="569"/>
      <c r="AO456" s="558"/>
      <c r="AP456" s="560"/>
      <c r="AQ456" s="480"/>
      <c r="AR456" s="482"/>
      <c r="AS456" s="484"/>
      <c r="AT456" s="544"/>
      <c r="AU456" s="850"/>
      <c r="AV456" s="546"/>
      <c r="AW456" s="547"/>
      <c r="AX456" s="848"/>
      <c r="AY456" s="755"/>
      <c r="AZ456" s="161"/>
      <c r="BA456" s="161"/>
    </row>
    <row r="457" spans="1:53" ht="16.5" customHeight="1">
      <c r="A457" s="498"/>
      <c r="B457" s="501"/>
      <c r="C457" s="548" t="s">
        <v>158</v>
      </c>
      <c r="D457" s="214" t="s">
        <v>159</v>
      </c>
      <c r="E457" s="207"/>
      <c r="F457" s="425">
        <v>29310</v>
      </c>
      <c r="G457" s="419" t="s">
        <v>146</v>
      </c>
      <c r="H457" s="426">
        <v>260</v>
      </c>
      <c r="I457" s="427" t="s">
        <v>147</v>
      </c>
      <c r="J457" s="742"/>
      <c r="K457" s="744"/>
      <c r="L457" s="742"/>
      <c r="M457" s="774"/>
      <c r="N457" s="430"/>
      <c r="O457" s="352"/>
      <c r="P457" s="431"/>
      <c r="Q457" s="578"/>
      <c r="R457" s="422"/>
      <c r="S457" s="342" t="s">
        <v>187</v>
      </c>
      <c r="T457" s="480"/>
      <c r="U457" s="342" t="s">
        <v>187</v>
      </c>
      <c r="V457" s="349"/>
      <c r="W457" s="505"/>
      <c r="X457" s="342"/>
      <c r="Y457" s="577"/>
      <c r="Z457" s="352"/>
      <c r="AA457" s="578"/>
      <c r="AB457" s="354"/>
      <c r="AC457" s="558"/>
      <c r="AD457" s="194" t="s">
        <v>160</v>
      </c>
      <c r="AE457" s="486"/>
      <c r="AF457" s="489"/>
      <c r="AG457" s="484"/>
      <c r="AH457" s="344" t="s">
        <v>161</v>
      </c>
      <c r="AI457" s="362">
        <v>940</v>
      </c>
      <c r="AJ457" s="363">
        <v>1050</v>
      </c>
      <c r="AK457" s="480"/>
      <c r="AL457" s="566"/>
      <c r="AM457" s="480"/>
      <c r="AN457" s="569"/>
      <c r="AO457" s="558"/>
      <c r="AP457" s="560"/>
      <c r="AQ457" s="480"/>
      <c r="AR457" s="482"/>
      <c r="AS457" s="484"/>
      <c r="AT457" s="552">
        <v>0.02</v>
      </c>
      <c r="AU457" s="853">
        <v>0.03</v>
      </c>
      <c r="AV457" s="554">
        <v>0.05</v>
      </c>
      <c r="AW457" s="526">
        <v>7.0000000000000007E-2</v>
      </c>
      <c r="AX457" s="848"/>
      <c r="AY457" s="776">
        <v>7.0000000000000007E-2</v>
      </c>
      <c r="AZ457" s="161"/>
      <c r="BA457" s="161"/>
    </row>
    <row r="458" spans="1:53" ht="16.5" customHeight="1">
      <c r="A458" s="498"/>
      <c r="B458" s="501"/>
      <c r="C458" s="549"/>
      <c r="D458" s="221" t="s">
        <v>162</v>
      </c>
      <c r="E458" s="207"/>
      <c r="F458" s="432">
        <v>57670</v>
      </c>
      <c r="G458" s="419" t="s">
        <v>146</v>
      </c>
      <c r="H458" s="433">
        <v>530</v>
      </c>
      <c r="I458" s="434" t="s">
        <v>147</v>
      </c>
      <c r="J458" s="742"/>
      <c r="K458" s="745"/>
      <c r="L458" s="742"/>
      <c r="M458" s="775"/>
      <c r="N458" s="430"/>
      <c r="O458" s="352"/>
      <c r="P458" s="431"/>
      <c r="Q458" s="578"/>
      <c r="R458" s="422"/>
      <c r="S458" s="342">
        <v>179820</v>
      </c>
      <c r="T458" s="480"/>
      <c r="U458" s="343">
        <v>1800</v>
      </c>
      <c r="V458" s="340"/>
      <c r="W458" s="505"/>
      <c r="X458" s="343"/>
      <c r="Y458" s="577"/>
      <c r="Z458" s="352"/>
      <c r="AA458" s="578"/>
      <c r="AB458" s="354"/>
      <c r="AC458" s="558"/>
      <c r="AD458" s="225" t="s">
        <v>163</v>
      </c>
      <c r="AE458" s="487"/>
      <c r="AF458" s="490"/>
      <c r="AG458" s="484"/>
      <c r="AH458" s="345" t="s">
        <v>164</v>
      </c>
      <c r="AI458" s="364">
        <v>990</v>
      </c>
      <c r="AJ458" s="365">
        <v>1080</v>
      </c>
      <c r="AK458" s="480"/>
      <c r="AL458" s="567"/>
      <c r="AM458" s="480"/>
      <c r="AN458" s="570"/>
      <c r="AO458" s="558"/>
      <c r="AP458" s="561"/>
      <c r="AQ458" s="480"/>
      <c r="AR458" s="483"/>
      <c r="AS458" s="484"/>
      <c r="AT458" s="553"/>
      <c r="AU458" s="854"/>
      <c r="AV458" s="555"/>
      <c r="AW458" s="527"/>
      <c r="AX458" s="848"/>
      <c r="AY458" s="777"/>
      <c r="AZ458" s="161"/>
      <c r="BA458" s="161"/>
    </row>
    <row r="459" spans="1:53" ht="16.5" customHeight="1">
      <c r="A459" s="498"/>
      <c r="B459" s="500" t="s">
        <v>188</v>
      </c>
      <c r="C459" s="502" t="s">
        <v>144</v>
      </c>
      <c r="D459" s="206" t="s">
        <v>145</v>
      </c>
      <c r="E459" s="207"/>
      <c r="F459" s="418">
        <v>7660</v>
      </c>
      <c r="G459" s="419" t="s">
        <v>146</v>
      </c>
      <c r="H459" s="420">
        <v>60</v>
      </c>
      <c r="I459" s="421" t="s">
        <v>147</v>
      </c>
      <c r="J459" s="742" t="s">
        <v>146</v>
      </c>
      <c r="K459" s="743">
        <v>1230</v>
      </c>
      <c r="L459" s="742" t="s">
        <v>146</v>
      </c>
      <c r="M459" s="773">
        <v>10</v>
      </c>
      <c r="N459" s="422"/>
      <c r="O459" s="423"/>
      <c r="P459" s="424"/>
      <c r="Q459" s="578"/>
      <c r="R459" s="422"/>
      <c r="S459" s="350"/>
      <c r="T459" s="480"/>
      <c r="U459" s="350"/>
      <c r="V459" s="351"/>
      <c r="W459" s="505"/>
      <c r="X459" s="350"/>
      <c r="Y459" s="577"/>
      <c r="Z459" s="352"/>
      <c r="AA459" s="578"/>
      <c r="AB459" s="354"/>
      <c r="AC459" s="558" t="s">
        <v>146</v>
      </c>
      <c r="AD459" s="213" t="s">
        <v>150</v>
      </c>
      <c r="AE459" s="485">
        <v>660</v>
      </c>
      <c r="AF459" s="488">
        <v>730</v>
      </c>
      <c r="AG459" s="484" t="s">
        <v>146</v>
      </c>
      <c r="AH459" s="341" t="s">
        <v>151</v>
      </c>
      <c r="AI459" s="360">
        <v>1290</v>
      </c>
      <c r="AJ459" s="361">
        <v>1440</v>
      </c>
      <c r="AK459" s="480" t="s">
        <v>146</v>
      </c>
      <c r="AL459" s="565">
        <v>1080</v>
      </c>
      <c r="AM459" s="480" t="s">
        <v>148</v>
      </c>
      <c r="AN459" s="568">
        <v>10</v>
      </c>
      <c r="AO459" s="558" t="s">
        <v>152</v>
      </c>
      <c r="AP459" s="559">
        <v>1040</v>
      </c>
      <c r="AQ459" s="480" t="s">
        <v>146</v>
      </c>
      <c r="AR459" s="481">
        <v>10</v>
      </c>
      <c r="AS459" s="484" t="s">
        <v>152</v>
      </c>
      <c r="AT459" s="543" t="s">
        <v>154</v>
      </c>
      <c r="AU459" s="849" t="s">
        <v>154</v>
      </c>
      <c r="AV459" s="545" t="s">
        <v>154</v>
      </c>
      <c r="AW459" s="571" t="s">
        <v>154</v>
      </c>
      <c r="AX459" s="848" t="s">
        <v>152</v>
      </c>
      <c r="AY459" s="754" t="s">
        <v>270</v>
      </c>
      <c r="AZ459" s="161"/>
      <c r="BA459" s="161"/>
    </row>
    <row r="460" spans="1:53" ht="16.5" customHeight="1">
      <c r="A460" s="498"/>
      <c r="B460" s="501"/>
      <c r="C460" s="503"/>
      <c r="D460" s="214" t="s">
        <v>155</v>
      </c>
      <c r="E460" s="207"/>
      <c r="F460" s="425">
        <v>10370</v>
      </c>
      <c r="G460" s="419" t="s">
        <v>146</v>
      </c>
      <c r="H460" s="426">
        <v>80</v>
      </c>
      <c r="I460" s="427" t="s">
        <v>147</v>
      </c>
      <c r="J460" s="742"/>
      <c r="K460" s="744"/>
      <c r="L460" s="742"/>
      <c r="M460" s="774"/>
      <c r="N460" s="422" t="s">
        <v>146</v>
      </c>
      <c r="O460" s="428">
        <v>1970</v>
      </c>
      <c r="P460" s="429">
        <v>20</v>
      </c>
      <c r="Q460" s="578"/>
      <c r="R460" s="422"/>
      <c r="S460" s="342" t="s">
        <v>189</v>
      </c>
      <c r="T460" s="480"/>
      <c r="U460" s="342" t="s">
        <v>189</v>
      </c>
      <c r="V460" s="349"/>
      <c r="W460" s="505"/>
      <c r="X460" s="342"/>
      <c r="Y460" s="577"/>
      <c r="Z460" s="352"/>
      <c r="AA460" s="578"/>
      <c r="AB460" s="354"/>
      <c r="AC460" s="558"/>
      <c r="AD460" s="194" t="s">
        <v>156</v>
      </c>
      <c r="AE460" s="486"/>
      <c r="AF460" s="489"/>
      <c r="AG460" s="484"/>
      <c r="AH460" s="344" t="s">
        <v>157</v>
      </c>
      <c r="AI460" s="362">
        <v>800</v>
      </c>
      <c r="AJ460" s="363">
        <v>890</v>
      </c>
      <c r="AK460" s="480"/>
      <c r="AL460" s="566"/>
      <c r="AM460" s="480"/>
      <c r="AN460" s="569"/>
      <c r="AO460" s="558"/>
      <c r="AP460" s="560"/>
      <c r="AQ460" s="480"/>
      <c r="AR460" s="482"/>
      <c r="AS460" s="484"/>
      <c r="AT460" s="544"/>
      <c r="AU460" s="850"/>
      <c r="AV460" s="546"/>
      <c r="AW460" s="547"/>
      <c r="AX460" s="848"/>
      <c r="AY460" s="755"/>
      <c r="AZ460" s="161"/>
      <c r="BA460" s="161"/>
    </row>
    <row r="461" spans="1:53" ht="16.5" customHeight="1">
      <c r="A461" s="498"/>
      <c r="B461" s="501"/>
      <c r="C461" s="548" t="s">
        <v>158</v>
      </c>
      <c r="D461" s="214" t="s">
        <v>159</v>
      </c>
      <c r="E461" s="207"/>
      <c r="F461" s="425">
        <v>28930</v>
      </c>
      <c r="G461" s="419" t="s">
        <v>146</v>
      </c>
      <c r="H461" s="426">
        <v>250</v>
      </c>
      <c r="I461" s="427" t="s">
        <v>147</v>
      </c>
      <c r="J461" s="742"/>
      <c r="K461" s="744"/>
      <c r="L461" s="742"/>
      <c r="M461" s="774"/>
      <c r="N461" s="430"/>
      <c r="O461" s="352"/>
      <c r="P461" s="431"/>
      <c r="Q461" s="578"/>
      <c r="R461" s="422"/>
      <c r="S461" s="342">
        <v>191360</v>
      </c>
      <c r="T461" s="480"/>
      <c r="U461" s="343">
        <v>1910</v>
      </c>
      <c r="V461" s="340"/>
      <c r="W461" s="505"/>
      <c r="X461" s="343"/>
      <c r="Y461" s="577"/>
      <c r="Z461" s="352"/>
      <c r="AA461" s="578"/>
      <c r="AB461" s="354"/>
      <c r="AC461" s="558"/>
      <c r="AD461" s="194" t="s">
        <v>160</v>
      </c>
      <c r="AE461" s="486"/>
      <c r="AF461" s="489"/>
      <c r="AG461" s="484"/>
      <c r="AH461" s="344" t="s">
        <v>161</v>
      </c>
      <c r="AI461" s="362">
        <v>870</v>
      </c>
      <c r="AJ461" s="363">
        <v>980</v>
      </c>
      <c r="AK461" s="480"/>
      <c r="AL461" s="566"/>
      <c r="AM461" s="480"/>
      <c r="AN461" s="569"/>
      <c r="AO461" s="558"/>
      <c r="AP461" s="560"/>
      <c r="AQ461" s="480"/>
      <c r="AR461" s="482"/>
      <c r="AS461" s="484"/>
      <c r="AT461" s="552">
        <v>0.02</v>
      </c>
      <c r="AU461" s="853">
        <v>0.03</v>
      </c>
      <c r="AV461" s="554">
        <v>0.05</v>
      </c>
      <c r="AW461" s="526">
        <v>7.0000000000000007E-2</v>
      </c>
      <c r="AX461" s="848"/>
      <c r="AY461" s="776">
        <v>7.0000000000000007E-2</v>
      </c>
      <c r="AZ461" s="161"/>
      <c r="BA461" s="161"/>
    </row>
    <row r="462" spans="1:53" ht="16.5" customHeight="1">
      <c r="A462" s="498"/>
      <c r="B462" s="501"/>
      <c r="C462" s="549"/>
      <c r="D462" s="221" t="s">
        <v>162</v>
      </c>
      <c r="E462" s="207"/>
      <c r="F462" s="432">
        <v>57240</v>
      </c>
      <c r="G462" s="419" t="s">
        <v>146</v>
      </c>
      <c r="H462" s="433">
        <v>530</v>
      </c>
      <c r="I462" s="434" t="s">
        <v>147</v>
      </c>
      <c r="J462" s="742"/>
      <c r="K462" s="745"/>
      <c r="L462" s="742"/>
      <c r="M462" s="775"/>
      <c r="N462" s="430"/>
      <c r="O462" s="352"/>
      <c r="P462" s="431"/>
      <c r="Q462" s="578"/>
      <c r="R462" s="422"/>
      <c r="S462" s="350"/>
      <c r="T462" s="480"/>
      <c r="U462" s="350"/>
      <c r="V462" s="351"/>
      <c r="W462" s="505"/>
      <c r="X462" s="350"/>
      <c r="Y462" s="577"/>
      <c r="Z462" s="352"/>
      <c r="AA462" s="578"/>
      <c r="AB462" s="354"/>
      <c r="AC462" s="558"/>
      <c r="AD462" s="225" t="s">
        <v>163</v>
      </c>
      <c r="AE462" s="487"/>
      <c r="AF462" s="490"/>
      <c r="AG462" s="484"/>
      <c r="AH462" s="345" t="s">
        <v>164</v>
      </c>
      <c r="AI462" s="364">
        <v>910</v>
      </c>
      <c r="AJ462" s="365">
        <v>990</v>
      </c>
      <c r="AK462" s="480"/>
      <c r="AL462" s="567"/>
      <c r="AM462" s="480"/>
      <c r="AN462" s="570"/>
      <c r="AO462" s="558"/>
      <c r="AP462" s="561"/>
      <c r="AQ462" s="480"/>
      <c r="AR462" s="483"/>
      <c r="AS462" s="484"/>
      <c r="AT462" s="553"/>
      <c r="AU462" s="854"/>
      <c r="AV462" s="555"/>
      <c r="AW462" s="527"/>
      <c r="AX462" s="848"/>
      <c r="AY462" s="777"/>
      <c r="AZ462" s="161"/>
      <c r="BA462" s="161"/>
    </row>
    <row r="463" spans="1:53" ht="16.5" customHeight="1">
      <c r="A463" s="498"/>
      <c r="B463" s="500" t="s">
        <v>190</v>
      </c>
      <c r="C463" s="502" t="s">
        <v>144</v>
      </c>
      <c r="D463" s="206" t="s">
        <v>145</v>
      </c>
      <c r="E463" s="207"/>
      <c r="F463" s="418">
        <v>7440</v>
      </c>
      <c r="G463" s="419" t="s">
        <v>146</v>
      </c>
      <c r="H463" s="420">
        <v>60</v>
      </c>
      <c r="I463" s="421" t="s">
        <v>147</v>
      </c>
      <c r="J463" s="742" t="s">
        <v>146</v>
      </c>
      <c r="K463" s="743">
        <v>1140</v>
      </c>
      <c r="L463" s="742" t="s">
        <v>146</v>
      </c>
      <c r="M463" s="773">
        <v>10</v>
      </c>
      <c r="N463" s="422"/>
      <c r="O463" s="423"/>
      <c r="P463" s="424"/>
      <c r="Q463" s="578"/>
      <c r="R463" s="422"/>
      <c r="S463" s="342" t="s">
        <v>191</v>
      </c>
      <c r="T463" s="480"/>
      <c r="U463" s="342" t="s">
        <v>191</v>
      </c>
      <c r="V463" s="349"/>
      <c r="W463" s="505"/>
      <c r="X463" s="342"/>
      <c r="Y463" s="577"/>
      <c r="Z463" s="352"/>
      <c r="AA463" s="578"/>
      <c r="AB463" s="354"/>
      <c r="AC463" s="558" t="s">
        <v>146</v>
      </c>
      <c r="AD463" s="213" t="s">
        <v>150</v>
      </c>
      <c r="AE463" s="485">
        <v>710</v>
      </c>
      <c r="AF463" s="488">
        <v>780</v>
      </c>
      <c r="AG463" s="484" t="s">
        <v>146</v>
      </c>
      <c r="AH463" s="341" t="s">
        <v>151</v>
      </c>
      <c r="AI463" s="360">
        <v>1390</v>
      </c>
      <c r="AJ463" s="361">
        <v>1560</v>
      </c>
      <c r="AK463" s="480" t="s">
        <v>146</v>
      </c>
      <c r="AL463" s="565">
        <v>1000</v>
      </c>
      <c r="AM463" s="480" t="s">
        <v>148</v>
      </c>
      <c r="AN463" s="568">
        <v>10</v>
      </c>
      <c r="AO463" s="558" t="s">
        <v>152</v>
      </c>
      <c r="AP463" s="559">
        <v>970</v>
      </c>
      <c r="AQ463" s="480" t="s">
        <v>146</v>
      </c>
      <c r="AR463" s="481">
        <v>10</v>
      </c>
      <c r="AS463" s="484" t="s">
        <v>152</v>
      </c>
      <c r="AT463" s="543" t="s">
        <v>154</v>
      </c>
      <c r="AU463" s="849" t="s">
        <v>154</v>
      </c>
      <c r="AV463" s="545" t="s">
        <v>154</v>
      </c>
      <c r="AW463" s="571" t="s">
        <v>154</v>
      </c>
      <c r="AX463" s="848" t="s">
        <v>152</v>
      </c>
      <c r="AY463" s="754" t="s">
        <v>270</v>
      </c>
      <c r="AZ463" s="161"/>
      <c r="BA463" s="161"/>
    </row>
    <row r="464" spans="1:53" ht="16.5" customHeight="1">
      <c r="A464" s="498"/>
      <c r="B464" s="501"/>
      <c r="C464" s="503"/>
      <c r="D464" s="214" t="s">
        <v>155</v>
      </c>
      <c r="E464" s="207"/>
      <c r="F464" s="425">
        <v>10120</v>
      </c>
      <c r="G464" s="419" t="s">
        <v>146</v>
      </c>
      <c r="H464" s="426">
        <v>80</v>
      </c>
      <c r="I464" s="427" t="s">
        <v>147</v>
      </c>
      <c r="J464" s="742"/>
      <c r="K464" s="744"/>
      <c r="L464" s="742"/>
      <c r="M464" s="774"/>
      <c r="N464" s="422" t="s">
        <v>146</v>
      </c>
      <c r="O464" s="428">
        <v>1970</v>
      </c>
      <c r="P464" s="429">
        <v>20</v>
      </c>
      <c r="Q464" s="578"/>
      <c r="R464" s="422"/>
      <c r="S464" s="342">
        <v>202870</v>
      </c>
      <c r="T464" s="480"/>
      <c r="U464" s="343">
        <v>2030</v>
      </c>
      <c r="V464" s="340"/>
      <c r="W464" s="505"/>
      <c r="X464" s="343"/>
      <c r="Y464" s="577"/>
      <c r="Z464" s="352"/>
      <c r="AA464" s="578"/>
      <c r="AB464" s="354"/>
      <c r="AC464" s="558"/>
      <c r="AD464" s="194" t="s">
        <v>156</v>
      </c>
      <c r="AE464" s="486"/>
      <c r="AF464" s="489"/>
      <c r="AG464" s="484"/>
      <c r="AH464" s="344" t="s">
        <v>157</v>
      </c>
      <c r="AI464" s="362">
        <v>860</v>
      </c>
      <c r="AJ464" s="363">
        <v>970</v>
      </c>
      <c r="AK464" s="480"/>
      <c r="AL464" s="566"/>
      <c r="AM464" s="480"/>
      <c r="AN464" s="569"/>
      <c r="AO464" s="558"/>
      <c r="AP464" s="560"/>
      <c r="AQ464" s="480"/>
      <c r="AR464" s="482"/>
      <c r="AS464" s="484"/>
      <c r="AT464" s="544"/>
      <c r="AU464" s="850"/>
      <c r="AV464" s="546"/>
      <c r="AW464" s="547"/>
      <c r="AX464" s="848"/>
      <c r="AY464" s="755"/>
      <c r="AZ464" s="161"/>
      <c r="BA464" s="161"/>
    </row>
    <row r="465" spans="1:53" ht="16.5" customHeight="1">
      <c r="A465" s="498"/>
      <c r="B465" s="501"/>
      <c r="C465" s="548" t="s">
        <v>158</v>
      </c>
      <c r="D465" s="214" t="s">
        <v>159</v>
      </c>
      <c r="E465" s="207"/>
      <c r="F465" s="425">
        <v>28620</v>
      </c>
      <c r="G465" s="419" t="s">
        <v>146</v>
      </c>
      <c r="H465" s="426">
        <v>250</v>
      </c>
      <c r="I465" s="427" t="s">
        <v>147</v>
      </c>
      <c r="J465" s="742"/>
      <c r="K465" s="744"/>
      <c r="L465" s="742"/>
      <c r="M465" s="774"/>
      <c r="N465" s="430"/>
      <c r="O465" s="352"/>
      <c r="P465" s="431"/>
      <c r="Q465" s="578"/>
      <c r="R465" s="422"/>
      <c r="S465" s="350"/>
      <c r="T465" s="480"/>
      <c r="U465" s="350"/>
      <c r="V465" s="351"/>
      <c r="W465" s="505"/>
      <c r="X465" s="350"/>
      <c r="Y465" s="577"/>
      <c r="Z465" s="352"/>
      <c r="AA465" s="578"/>
      <c r="AB465" s="354"/>
      <c r="AC465" s="558"/>
      <c r="AD465" s="194" t="s">
        <v>160</v>
      </c>
      <c r="AE465" s="486"/>
      <c r="AF465" s="489"/>
      <c r="AG465" s="484"/>
      <c r="AH465" s="344" t="s">
        <v>161</v>
      </c>
      <c r="AI465" s="362">
        <v>940</v>
      </c>
      <c r="AJ465" s="363">
        <v>1050</v>
      </c>
      <c r="AK465" s="480"/>
      <c r="AL465" s="566"/>
      <c r="AM465" s="480"/>
      <c r="AN465" s="569"/>
      <c r="AO465" s="558"/>
      <c r="AP465" s="560"/>
      <c r="AQ465" s="480"/>
      <c r="AR465" s="482"/>
      <c r="AS465" s="484"/>
      <c r="AT465" s="552">
        <v>0.02</v>
      </c>
      <c r="AU465" s="853">
        <v>0.03</v>
      </c>
      <c r="AV465" s="554">
        <v>0.05</v>
      </c>
      <c r="AW465" s="526">
        <v>7.0000000000000007E-2</v>
      </c>
      <c r="AX465" s="848"/>
      <c r="AY465" s="776">
        <v>7.0000000000000007E-2</v>
      </c>
      <c r="AZ465" s="161"/>
      <c r="BA465" s="161"/>
    </row>
    <row r="466" spans="1:53" ht="16.5" customHeight="1">
      <c r="A466" s="498"/>
      <c r="B466" s="501"/>
      <c r="C466" s="549"/>
      <c r="D466" s="221" t="s">
        <v>162</v>
      </c>
      <c r="E466" s="207"/>
      <c r="F466" s="432">
        <v>56870</v>
      </c>
      <c r="G466" s="419" t="s">
        <v>146</v>
      </c>
      <c r="H466" s="433">
        <v>530</v>
      </c>
      <c r="I466" s="434" t="s">
        <v>147</v>
      </c>
      <c r="J466" s="742"/>
      <c r="K466" s="745"/>
      <c r="L466" s="742"/>
      <c r="M466" s="775"/>
      <c r="N466" s="430"/>
      <c r="O466" s="352"/>
      <c r="P466" s="431"/>
      <c r="Q466" s="578"/>
      <c r="R466" s="422"/>
      <c r="S466" s="342" t="s">
        <v>192</v>
      </c>
      <c r="T466" s="480"/>
      <c r="U466" s="342" t="s">
        <v>192</v>
      </c>
      <c r="V466" s="349"/>
      <c r="W466" s="505"/>
      <c r="X466" s="342"/>
      <c r="Y466" s="577"/>
      <c r="Z466" s="352"/>
      <c r="AA466" s="578"/>
      <c r="AB466" s="354"/>
      <c r="AC466" s="558"/>
      <c r="AD466" s="225" t="s">
        <v>163</v>
      </c>
      <c r="AE466" s="487"/>
      <c r="AF466" s="490"/>
      <c r="AG466" s="484"/>
      <c r="AH466" s="345" t="s">
        <v>164</v>
      </c>
      <c r="AI466" s="364">
        <v>990</v>
      </c>
      <c r="AJ466" s="365">
        <v>1080</v>
      </c>
      <c r="AK466" s="480"/>
      <c r="AL466" s="567"/>
      <c r="AM466" s="480"/>
      <c r="AN466" s="570"/>
      <c r="AO466" s="558"/>
      <c r="AP466" s="561"/>
      <c r="AQ466" s="480"/>
      <c r="AR466" s="483"/>
      <c r="AS466" s="484"/>
      <c r="AT466" s="553"/>
      <c r="AU466" s="854"/>
      <c r="AV466" s="555"/>
      <c r="AW466" s="527"/>
      <c r="AX466" s="848"/>
      <c r="AY466" s="777"/>
      <c r="AZ466" s="161"/>
      <c r="BA466" s="161"/>
    </row>
    <row r="467" spans="1:53" ht="16.5" customHeight="1">
      <c r="A467" s="498"/>
      <c r="B467" s="500" t="s">
        <v>193</v>
      </c>
      <c r="C467" s="502" t="s">
        <v>144</v>
      </c>
      <c r="D467" s="206" t="s">
        <v>145</v>
      </c>
      <c r="E467" s="207"/>
      <c r="F467" s="418">
        <v>7240</v>
      </c>
      <c r="G467" s="419" t="s">
        <v>146</v>
      </c>
      <c r="H467" s="420">
        <v>60</v>
      </c>
      <c r="I467" s="421" t="s">
        <v>147</v>
      </c>
      <c r="J467" s="742" t="s">
        <v>146</v>
      </c>
      <c r="K467" s="743">
        <v>1070</v>
      </c>
      <c r="L467" s="742" t="s">
        <v>146</v>
      </c>
      <c r="M467" s="773">
        <v>10</v>
      </c>
      <c r="N467" s="422"/>
      <c r="O467" s="423"/>
      <c r="P467" s="424"/>
      <c r="Q467" s="578"/>
      <c r="R467" s="422"/>
      <c r="S467" s="342">
        <v>214380</v>
      </c>
      <c r="T467" s="480"/>
      <c r="U467" s="343">
        <v>2140</v>
      </c>
      <c r="V467" s="340"/>
      <c r="W467" s="505"/>
      <c r="X467" s="343"/>
      <c r="Y467" s="577"/>
      <c r="Z467" s="352"/>
      <c r="AA467" s="578"/>
      <c r="AB467" s="354"/>
      <c r="AC467" s="558" t="s">
        <v>146</v>
      </c>
      <c r="AD467" s="213" t="s">
        <v>150</v>
      </c>
      <c r="AE467" s="485">
        <v>660</v>
      </c>
      <c r="AF467" s="488">
        <v>730</v>
      </c>
      <c r="AG467" s="484" t="s">
        <v>146</v>
      </c>
      <c r="AH467" s="341" t="s">
        <v>151</v>
      </c>
      <c r="AI467" s="360">
        <v>1360</v>
      </c>
      <c r="AJ467" s="361">
        <v>1510</v>
      </c>
      <c r="AK467" s="480" t="s">
        <v>146</v>
      </c>
      <c r="AL467" s="565">
        <v>940</v>
      </c>
      <c r="AM467" s="480" t="s">
        <v>148</v>
      </c>
      <c r="AN467" s="568">
        <v>10</v>
      </c>
      <c r="AO467" s="558" t="s">
        <v>152</v>
      </c>
      <c r="AP467" s="559">
        <v>900</v>
      </c>
      <c r="AQ467" s="480" t="s">
        <v>146</v>
      </c>
      <c r="AR467" s="481">
        <v>10</v>
      </c>
      <c r="AS467" s="484" t="s">
        <v>152</v>
      </c>
      <c r="AT467" s="543" t="s">
        <v>154</v>
      </c>
      <c r="AU467" s="849" t="s">
        <v>154</v>
      </c>
      <c r="AV467" s="545" t="s">
        <v>154</v>
      </c>
      <c r="AW467" s="571" t="s">
        <v>154</v>
      </c>
      <c r="AX467" s="848" t="s">
        <v>152</v>
      </c>
      <c r="AY467" s="754" t="s">
        <v>270</v>
      </c>
      <c r="AZ467" s="161"/>
      <c r="BA467" s="161"/>
    </row>
    <row r="468" spans="1:53" ht="16.5" customHeight="1">
      <c r="A468" s="498"/>
      <c r="B468" s="501"/>
      <c r="C468" s="503"/>
      <c r="D468" s="214" t="s">
        <v>155</v>
      </c>
      <c r="E468" s="207"/>
      <c r="F468" s="425">
        <v>9900</v>
      </c>
      <c r="G468" s="419" t="s">
        <v>146</v>
      </c>
      <c r="H468" s="426">
        <v>80</v>
      </c>
      <c r="I468" s="427" t="s">
        <v>147</v>
      </c>
      <c r="J468" s="742"/>
      <c r="K468" s="744"/>
      <c r="L468" s="742"/>
      <c r="M468" s="774"/>
      <c r="N468" s="422" t="s">
        <v>146</v>
      </c>
      <c r="O468" s="428">
        <v>1970</v>
      </c>
      <c r="P468" s="429">
        <v>20</v>
      </c>
      <c r="Q468" s="578"/>
      <c r="R468" s="422"/>
      <c r="S468" s="350"/>
      <c r="T468" s="480"/>
      <c r="U468" s="350"/>
      <c r="V468" s="351"/>
      <c r="W468" s="505"/>
      <c r="X468" s="350"/>
      <c r="Y468" s="577"/>
      <c r="Z468" s="352"/>
      <c r="AA468" s="578"/>
      <c r="AB468" s="354"/>
      <c r="AC468" s="558"/>
      <c r="AD468" s="194" t="s">
        <v>156</v>
      </c>
      <c r="AE468" s="486"/>
      <c r="AF468" s="489"/>
      <c r="AG468" s="484"/>
      <c r="AH468" s="344" t="s">
        <v>157</v>
      </c>
      <c r="AI468" s="362">
        <v>830</v>
      </c>
      <c r="AJ468" s="363">
        <v>950</v>
      </c>
      <c r="AK468" s="480"/>
      <c r="AL468" s="566"/>
      <c r="AM468" s="480"/>
      <c r="AN468" s="569"/>
      <c r="AO468" s="558"/>
      <c r="AP468" s="560"/>
      <c r="AQ468" s="480"/>
      <c r="AR468" s="482"/>
      <c r="AS468" s="484"/>
      <c r="AT468" s="544"/>
      <c r="AU468" s="850"/>
      <c r="AV468" s="546"/>
      <c r="AW468" s="547"/>
      <c r="AX468" s="848"/>
      <c r="AY468" s="755"/>
      <c r="AZ468" s="161"/>
      <c r="BA468" s="161"/>
    </row>
    <row r="469" spans="1:53" ht="16.5" customHeight="1">
      <c r="A469" s="498"/>
      <c r="B469" s="501"/>
      <c r="C469" s="548" t="s">
        <v>158</v>
      </c>
      <c r="D469" s="214" t="s">
        <v>159</v>
      </c>
      <c r="E469" s="207"/>
      <c r="F469" s="425">
        <v>28330</v>
      </c>
      <c r="G469" s="419" t="s">
        <v>146</v>
      </c>
      <c r="H469" s="426">
        <v>250</v>
      </c>
      <c r="I469" s="427" t="s">
        <v>147</v>
      </c>
      <c r="J469" s="742"/>
      <c r="K469" s="744"/>
      <c r="L469" s="742"/>
      <c r="M469" s="774"/>
      <c r="N469" s="430"/>
      <c r="O469" s="352"/>
      <c r="P469" s="431"/>
      <c r="Q469" s="578"/>
      <c r="R469" s="422"/>
      <c r="S469" s="342" t="s">
        <v>194</v>
      </c>
      <c r="T469" s="480"/>
      <c r="U469" s="342" t="s">
        <v>194</v>
      </c>
      <c r="V469" s="349"/>
      <c r="W469" s="505"/>
      <c r="X469" s="342"/>
      <c r="Y469" s="577"/>
      <c r="Z469" s="352"/>
      <c r="AA469" s="578"/>
      <c r="AB469" s="354"/>
      <c r="AC469" s="558"/>
      <c r="AD469" s="194" t="s">
        <v>160</v>
      </c>
      <c r="AE469" s="486"/>
      <c r="AF469" s="489"/>
      <c r="AG469" s="484"/>
      <c r="AH469" s="344" t="s">
        <v>161</v>
      </c>
      <c r="AI469" s="362">
        <v>910</v>
      </c>
      <c r="AJ469" s="363">
        <v>1010</v>
      </c>
      <c r="AK469" s="480"/>
      <c r="AL469" s="566"/>
      <c r="AM469" s="480"/>
      <c r="AN469" s="569"/>
      <c r="AO469" s="558"/>
      <c r="AP469" s="560"/>
      <c r="AQ469" s="480"/>
      <c r="AR469" s="482"/>
      <c r="AS469" s="484"/>
      <c r="AT469" s="552">
        <v>0.02</v>
      </c>
      <c r="AU469" s="853">
        <v>0.03</v>
      </c>
      <c r="AV469" s="554">
        <v>0.05</v>
      </c>
      <c r="AW469" s="526">
        <v>7.0000000000000007E-2</v>
      </c>
      <c r="AX469" s="848"/>
      <c r="AY469" s="776">
        <v>7.0000000000000007E-2</v>
      </c>
      <c r="AZ469" s="161"/>
      <c r="BA469" s="161"/>
    </row>
    <row r="470" spans="1:53" ht="16.5" customHeight="1">
      <c r="A470" s="498"/>
      <c r="B470" s="501"/>
      <c r="C470" s="549"/>
      <c r="D470" s="221" t="s">
        <v>162</v>
      </c>
      <c r="E470" s="207"/>
      <c r="F470" s="432">
        <v>56550</v>
      </c>
      <c r="G470" s="419" t="s">
        <v>146</v>
      </c>
      <c r="H470" s="433">
        <v>520</v>
      </c>
      <c r="I470" s="434" t="s">
        <v>147</v>
      </c>
      <c r="J470" s="742"/>
      <c r="K470" s="745"/>
      <c r="L470" s="742"/>
      <c r="M470" s="775"/>
      <c r="N470" s="430"/>
      <c r="O470" s="352"/>
      <c r="P470" s="431"/>
      <c r="Q470" s="578"/>
      <c r="R470" s="422"/>
      <c r="S470" s="342">
        <v>225920</v>
      </c>
      <c r="T470" s="480"/>
      <c r="U470" s="343">
        <v>2260</v>
      </c>
      <c r="V470" s="340"/>
      <c r="W470" s="505"/>
      <c r="X470" s="343"/>
      <c r="Y470" s="577"/>
      <c r="Z470" s="352"/>
      <c r="AA470" s="578"/>
      <c r="AB470" s="354"/>
      <c r="AC470" s="558"/>
      <c r="AD470" s="225" t="s">
        <v>163</v>
      </c>
      <c r="AE470" s="487"/>
      <c r="AF470" s="490"/>
      <c r="AG470" s="484"/>
      <c r="AH470" s="345" t="s">
        <v>164</v>
      </c>
      <c r="AI470" s="364">
        <v>950</v>
      </c>
      <c r="AJ470" s="365">
        <v>1040</v>
      </c>
      <c r="AK470" s="480"/>
      <c r="AL470" s="567"/>
      <c r="AM470" s="480"/>
      <c r="AN470" s="570"/>
      <c r="AO470" s="558"/>
      <c r="AP470" s="561"/>
      <c r="AQ470" s="480"/>
      <c r="AR470" s="483"/>
      <c r="AS470" s="484"/>
      <c r="AT470" s="553"/>
      <c r="AU470" s="854"/>
      <c r="AV470" s="555"/>
      <c r="AW470" s="527"/>
      <c r="AX470" s="848"/>
      <c r="AY470" s="777"/>
      <c r="AZ470" s="161"/>
      <c r="BA470" s="161"/>
    </row>
    <row r="471" spans="1:53" ht="16.5" customHeight="1">
      <c r="A471" s="498"/>
      <c r="B471" s="500" t="s">
        <v>195</v>
      </c>
      <c r="C471" s="502" t="s">
        <v>144</v>
      </c>
      <c r="D471" s="206" t="s">
        <v>145</v>
      </c>
      <c r="E471" s="207"/>
      <c r="F471" s="418">
        <v>7250</v>
      </c>
      <c r="G471" s="419" t="s">
        <v>146</v>
      </c>
      <c r="H471" s="420">
        <v>60</v>
      </c>
      <c r="I471" s="421" t="s">
        <v>147</v>
      </c>
      <c r="J471" s="742" t="s">
        <v>146</v>
      </c>
      <c r="K471" s="743">
        <v>1000</v>
      </c>
      <c r="L471" s="742" t="s">
        <v>146</v>
      </c>
      <c r="M471" s="773">
        <v>10</v>
      </c>
      <c r="N471" s="422"/>
      <c r="O471" s="423"/>
      <c r="P471" s="424"/>
      <c r="Q471" s="578"/>
      <c r="R471" s="422"/>
      <c r="S471" s="350"/>
      <c r="T471" s="480"/>
      <c r="U471" s="343"/>
      <c r="V471" s="340"/>
      <c r="W471" s="505"/>
      <c r="X471" s="343"/>
      <c r="Y471" s="577"/>
      <c r="Z471" s="352"/>
      <c r="AA471" s="578"/>
      <c r="AB471" s="354"/>
      <c r="AC471" s="558" t="s">
        <v>146</v>
      </c>
      <c r="AD471" s="213" t="s">
        <v>150</v>
      </c>
      <c r="AE471" s="485">
        <v>600</v>
      </c>
      <c r="AF471" s="488">
        <v>680</v>
      </c>
      <c r="AG471" s="484" t="s">
        <v>146</v>
      </c>
      <c r="AH471" s="341" t="s">
        <v>151</v>
      </c>
      <c r="AI471" s="360">
        <v>1210</v>
      </c>
      <c r="AJ471" s="361">
        <v>1360</v>
      </c>
      <c r="AK471" s="480" t="s">
        <v>146</v>
      </c>
      <c r="AL471" s="565">
        <v>880</v>
      </c>
      <c r="AM471" s="480" t="s">
        <v>148</v>
      </c>
      <c r="AN471" s="568">
        <v>10</v>
      </c>
      <c r="AO471" s="558" t="s">
        <v>152</v>
      </c>
      <c r="AP471" s="559">
        <v>850</v>
      </c>
      <c r="AQ471" s="480" t="s">
        <v>146</v>
      </c>
      <c r="AR471" s="481">
        <v>10</v>
      </c>
      <c r="AS471" s="484" t="s">
        <v>152</v>
      </c>
      <c r="AT471" s="543" t="s">
        <v>154</v>
      </c>
      <c r="AU471" s="849" t="s">
        <v>154</v>
      </c>
      <c r="AV471" s="545" t="s">
        <v>154</v>
      </c>
      <c r="AW471" s="571" t="s">
        <v>154</v>
      </c>
      <c r="AX471" s="848" t="s">
        <v>152</v>
      </c>
      <c r="AY471" s="754" t="s">
        <v>270</v>
      </c>
      <c r="AZ471" s="161"/>
      <c r="BA471" s="161"/>
    </row>
    <row r="472" spans="1:53" ht="16.5" customHeight="1">
      <c r="A472" s="498"/>
      <c r="B472" s="501"/>
      <c r="C472" s="503"/>
      <c r="D472" s="214" t="s">
        <v>155</v>
      </c>
      <c r="E472" s="207"/>
      <c r="F472" s="425">
        <v>9910</v>
      </c>
      <c r="G472" s="419" t="s">
        <v>146</v>
      </c>
      <c r="H472" s="426">
        <v>80</v>
      </c>
      <c r="I472" s="427" t="s">
        <v>147</v>
      </c>
      <c r="J472" s="742"/>
      <c r="K472" s="744"/>
      <c r="L472" s="742"/>
      <c r="M472" s="774"/>
      <c r="N472" s="422" t="s">
        <v>146</v>
      </c>
      <c r="O472" s="428">
        <v>1970</v>
      </c>
      <c r="P472" s="429">
        <v>20</v>
      </c>
      <c r="Q472" s="578"/>
      <c r="R472" s="422"/>
      <c r="S472" s="350"/>
      <c r="T472" s="480"/>
      <c r="U472" s="343"/>
      <c r="V472" s="340"/>
      <c r="W472" s="505"/>
      <c r="X472" s="343"/>
      <c r="Y472" s="577"/>
      <c r="Z472" s="352"/>
      <c r="AA472" s="578"/>
      <c r="AB472" s="354"/>
      <c r="AC472" s="558"/>
      <c r="AD472" s="194" t="s">
        <v>156</v>
      </c>
      <c r="AE472" s="486"/>
      <c r="AF472" s="489"/>
      <c r="AG472" s="484"/>
      <c r="AH472" s="344" t="s">
        <v>157</v>
      </c>
      <c r="AI472" s="362">
        <v>740</v>
      </c>
      <c r="AJ472" s="363">
        <v>830</v>
      </c>
      <c r="AK472" s="480"/>
      <c r="AL472" s="566"/>
      <c r="AM472" s="480"/>
      <c r="AN472" s="569"/>
      <c r="AO472" s="558"/>
      <c r="AP472" s="560"/>
      <c r="AQ472" s="480"/>
      <c r="AR472" s="482"/>
      <c r="AS472" s="484"/>
      <c r="AT472" s="544"/>
      <c r="AU472" s="850"/>
      <c r="AV472" s="546"/>
      <c r="AW472" s="547"/>
      <c r="AX472" s="848"/>
      <c r="AY472" s="755"/>
      <c r="AZ472" s="161"/>
      <c r="BA472" s="161"/>
    </row>
    <row r="473" spans="1:53" ht="16.5" customHeight="1">
      <c r="A473" s="498"/>
      <c r="B473" s="501"/>
      <c r="C473" s="548" t="s">
        <v>158</v>
      </c>
      <c r="D473" s="214" t="s">
        <v>159</v>
      </c>
      <c r="E473" s="207"/>
      <c r="F473" s="425">
        <v>28350</v>
      </c>
      <c r="G473" s="419" t="s">
        <v>146</v>
      </c>
      <c r="H473" s="426">
        <v>250</v>
      </c>
      <c r="I473" s="427" t="s">
        <v>147</v>
      </c>
      <c r="J473" s="742"/>
      <c r="K473" s="744"/>
      <c r="L473" s="742"/>
      <c r="M473" s="774"/>
      <c r="N473" s="430"/>
      <c r="O473" s="352"/>
      <c r="P473" s="431"/>
      <c r="Q473" s="578"/>
      <c r="R473" s="422"/>
      <c r="S473" s="350"/>
      <c r="T473" s="480"/>
      <c r="U473" s="343"/>
      <c r="V473" s="340"/>
      <c r="W473" s="505"/>
      <c r="X473" s="343"/>
      <c r="Y473" s="577"/>
      <c r="Z473" s="352"/>
      <c r="AA473" s="578"/>
      <c r="AB473" s="354"/>
      <c r="AC473" s="558"/>
      <c r="AD473" s="194" t="s">
        <v>160</v>
      </c>
      <c r="AE473" s="486"/>
      <c r="AF473" s="489"/>
      <c r="AG473" s="484"/>
      <c r="AH473" s="344" t="s">
        <v>161</v>
      </c>
      <c r="AI473" s="362">
        <v>830</v>
      </c>
      <c r="AJ473" s="363">
        <v>910</v>
      </c>
      <c r="AK473" s="480"/>
      <c r="AL473" s="566"/>
      <c r="AM473" s="480"/>
      <c r="AN473" s="569"/>
      <c r="AO473" s="558"/>
      <c r="AP473" s="560"/>
      <c r="AQ473" s="480"/>
      <c r="AR473" s="482"/>
      <c r="AS473" s="484"/>
      <c r="AT473" s="552">
        <v>0.02</v>
      </c>
      <c r="AU473" s="853">
        <v>0.03</v>
      </c>
      <c r="AV473" s="554">
        <v>0.05</v>
      </c>
      <c r="AW473" s="526">
        <v>7.0000000000000007E-2</v>
      </c>
      <c r="AX473" s="848"/>
      <c r="AY473" s="776">
        <v>7.0000000000000007E-2</v>
      </c>
      <c r="AZ473" s="161"/>
      <c r="BA473" s="161"/>
    </row>
    <row r="474" spans="1:53" ht="16.5" customHeight="1">
      <c r="A474" s="498"/>
      <c r="B474" s="501"/>
      <c r="C474" s="549"/>
      <c r="D474" s="221" t="s">
        <v>162</v>
      </c>
      <c r="E474" s="207"/>
      <c r="F474" s="432">
        <v>56570</v>
      </c>
      <c r="G474" s="419" t="s">
        <v>146</v>
      </c>
      <c r="H474" s="433">
        <v>520</v>
      </c>
      <c r="I474" s="434" t="s">
        <v>147</v>
      </c>
      <c r="J474" s="742"/>
      <c r="K474" s="745"/>
      <c r="L474" s="742"/>
      <c r="M474" s="775"/>
      <c r="N474" s="430"/>
      <c r="O474" s="352"/>
      <c r="P474" s="431"/>
      <c r="Q474" s="578"/>
      <c r="R474" s="422"/>
      <c r="S474" s="350"/>
      <c r="T474" s="480"/>
      <c r="U474" s="343"/>
      <c r="V474" s="340"/>
      <c r="W474" s="505"/>
      <c r="X474" s="343"/>
      <c r="Y474" s="577"/>
      <c r="Z474" s="352"/>
      <c r="AA474" s="578"/>
      <c r="AB474" s="354"/>
      <c r="AC474" s="558"/>
      <c r="AD474" s="225" t="s">
        <v>163</v>
      </c>
      <c r="AE474" s="487"/>
      <c r="AF474" s="490"/>
      <c r="AG474" s="484"/>
      <c r="AH474" s="345" t="s">
        <v>164</v>
      </c>
      <c r="AI474" s="364">
        <v>830</v>
      </c>
      <c r="AJ474" s="365">
        <v>950</v>
      </c>
      <c r="AK474" s="480"/>
      <c r="AL474" s="567"/>
      <c r="AM474" s="480"/>
      <c r="AN474" s="570"/>
      <c r="AO474" s="558"/>
      <c r="AP474" s="561"/>
      <c r="AQ474" s="480"/>
      <c r="AR474" s="483"/>
      <c r="AS474" s="484"/>
      <c r="AT474" s="553"/>
      <c r="AU474" s="854"/>
      <c r="AV474" s="555"/>
      <c r="AW474" s="527"/>
      <c r="AX474" s="848"/>
      <c r="AY474" s="777"/>
      <c r="AZ474" s="161"/>
      <c r="BA474" s="161"/>
    </row>
    <row r="475" spans="1:53" ht="16.5" customHeight="1">
      <c r="A475" s="498"/>
      <c r="B475" s="500" t="s">
        <v>196</v>
      </c>
      <c r="C475" s="502" t="s">
        <v>144</v>
      </c>
      <c r="D475" s="206" t="s">
        <v>145</v>
      </c>
      <c r="E475" s="207"/>
      <c r="F475" s="418">
        <v>7100</v>
      </c>
      <c r="G475" s="419" t="s">
        <v>146</v>
      </c>
      <c r="H475" s="420">
        <v>60</v>
      </c>
      <c r="I475" s="421" t="s">
        <v>147</v>
      </c>
      <c r="J475" s="742" t="s">
        <v>146</v>
      </c>
      <c r="K475" s="743">
        <v>940</v>
      </c>
      <c r="L475" s="742" t="s">
        <v>146</v>
      </c>
      <c r="M475" s="773">
        <v>10</v>
      </c>
      <c r="N475" s="422"/>
      <c r="O475" s="423"/>
      <c r="P475" s="424"/>
      <c r="Q475" s="578"/>
      <c r="R475" s="422"/>
      <c r="S475" s="350"/>
      <c r="T475" s="480"/>
      <c r="U475" s="343"/>
      <c r="V475" s="340"/>
      <c r="W475" s="505"/>
      <c r="X475" s="343"/>
      <c r="Y475" s="577"/>
      <c r="Z475" s="352"/>
      <c r="AA475" s="578"/>
      <c r="AB475" s="354"/>
      <c r="AC475" s="558" t="s">
        <v>146</v>
      </c>
      <c r="AD475" s="213" t="s">
        <v>150</v>
      </c>
      <c r="AE475" s="485">
        <v>660</v>
      </c>
      <c r="AF475" s="488">
        <v>730</v>
      </c>
      <c r="AG475" s="484" t="s">
        <v>146</v>
      </c>
      <c r="AH475" s="341" t="s">
        <v>151</v>
      </c>
      <c r="AI475" s="360">
        <v>1360</v>
      </c>
      <c r="AJ475" s="361">
        <v>1510</v>
      </c>
      <c r="AK475" s="480" t="s">
        <v>146</v>
      </c>
      <c r="AL475" s="565">
        <v>820</v>
      </c>
      <c r="AM475" s="480" t="s">
        <v>148</v>
      </c>
      <c r="AN475" s="568">
        <v>10</v>
      </c>
      <c r="AO475" s="558" t="s">
        <v>152</v>
      </c>
      <c r="AP475" s="559">
        <v>790</v>
      </c>
      <c r="AQ475" s="480" t="s">
        <v>146</v>
      </c>
      <c r="AR475" s="481">
        <v>10</v>
      </c>
      <c r="AS475" s="484" t="s">
        <v>152</v>
      </c>
      <c r="AT475" s="543" t="s">
        <v>154</v>
      </c>
      <c r="AU475" s="849" t="s">
        <v>154</v>
      </c>
      <c r="AV475" s="545" t="s">
        <v>154</v>
      </c>
      <c r="AW475" s="571" t="s">
        <v>154</v>
      </c>
      <c r="AX475" s="848" t="s">
        <v>152</v>
      </c>
      <c r="AY475" s="754" t="s">
        <v>270</v>
      </c>
      <c r="AZ475" s="161"/>
      <c r="BA475" s="161"/>
    </row>
    <row r="476" spans="1:53" ht="16.5" customHeight="1">
      <c r="A476" s="498"/>
      <c r="B476" s="501"/>
      <c r="C476" s="503"/>
      <c r="D476" s="214" t="s">
        <v>155</v>
      </c>
      <c r="E476" s="207"/>
      <c r="F476" s="425">
        <v>9730</v>
      </c>
      <c r="G476" s="419" t="s">
        <v>146</v>
      </c>
      <c r="H476" s="426">
        <v>80</v>
      </c>
      <c r="I476" s="427" t="s">
        <v>147</v>
      </c>
      <c r="J476" s="742"/>
      <c r="K476" s="744"/>
      <c r="L476" s="742"/>
      <c r="M476" s="774"/>
      <c r="N476" s="422" t="s">
        <v>146</v>
      </c>
      <c r="O476" s="428">
        <v>1970</v>
      </c>
      <c r="P476" s="429">
        <v>20</v>
      </c>
      <c r="Q476" s="578"/>
      <c r="R476" s="422"/>
      <c r="S476" s="350"/>
      <c r="T476" s="480"/>
      <c r="U476" s="343"/>
      <c r="V476" s="340"/>
      <c r="W476" s="505"/>
      <c r="X476" s="343"/>
      <c r="Y476" s="577"/>
      <c r="Z476" s="352"/>
      <c r="AA476" s="578"/>
      <c r="AB476" s="354"/>
      <c r="AC476" s="558"/>
      <c r="AD476" s="194" t="s">
        <v>156</v>
      </c>
      <c r="AE476" s="486"/>
      <c r="AF476" s="489"/>
      <c r="AG476" s="484"/>
      <c r="AH476" s="344" t="s">
        <v>157</v>
      </c>
      <c r="AI476" s="362">
        <v>830</v>
      </c>
      <c r="AJ476" s="363">
        <v>950</v>
      </c>
      <c r="AK476" s="480"/>
      <c r="AL476" s="566"/>
      <c r="AM476" s="480"/>
      <c r="AN476" s="569"/>
      <c r="AO476" s="558"/>
      <c r="AP476" s="560"/>
      <c r="AQ476" s="480"/>
      <c r="AR476" s="482"/>
      <c r="AS476" s="484"/>
      <c r="AT476" s="544"/>
      <c r="AU476" s="850"/>
      <c r="AV476" s="546"/>
      <c r="AW476" s="547"/>
      <c r="AX476" s="848"/>
      <c r="AY476" s="755"/>
      <c r="AZ476" s="161"/>
      <c r="BA476" s="161"/>
    </row>
    <row r="477" spans="1:53" ht="16.5" customHeight="1">
      <c r="A477" s="498"/>
      <c r="B477" s="501"/>
      <c r="C477" s="548" t="s">
        <v>158</v>
      </c>
      <c r="D477" s="214" t="s">
        <v>159</v>
      </c>
      <c r="E477" s="207"/>
      <c r="F477" s="425">
        <v>28130</v>
      </c>
      <c r="G477" s="419" t="s">
        <v>146</v>
      </c>
      <c r="H477" s="426">
        <v>250</v>
      </c>
      <c r="I477" s="427" t="s">
        <v>147</v>
      </c>
      <c r="J477" s="742"/>
      <c r="K477" s="744"/>
      <c r="L477" s="742"/>
      <c r="M477" s="774"/>
      <c r="N477" s="430"/>
      <c r="O477" s="352"/>
      <c r="P477" s="431"/>
      <c r="Q477" s="578"/>
      <c r="R477" s="422"/>
      <c r="S477" s="342"/>
      <c r="T477" s="480"/>
      <c r="U477" s="343"/>
      <c r="V477" s="340"/>
      <c r="W477" s="505"/>
      <c r="X477" s="343"/>
      <c r="Y477" s="577"/>
      <c r="Z477" s="352"/>
      <c r="AA477" s="578"/>
      <c r="AB477" s="354"/>
      <c r="AC477" s="558"/>
      <c r="AD477" s="194" t="s">
        <v>160</v>
      </c>
      <c r="AE477" s="486"/>
      <c r="AF477" s="489"/>
      <c r="AG477" s="484"/>
      <c r="AH477" s="344" t="s">
        <v>161</v>
      </c>
      <c r="AI477" s="362">
        <v>910</v>
      </c>
      <c r="AJ477" s="363">
        <v>1010</v>
      </c>
      <c r="AK477" s="480"/>
      <c r="AL477" s="566"/>
      <c r="AM477" s="480"/>
      <c r="AN477" s="569"/>
      <c r="AO477" s="558"/>
      <c r="AP477" s="560"/>
      <c r="AQ477" s="480"/>
      <c r="AR477" s="482"/>
      <c r="AS477" s="484"/>
      <c r="AT477" s="552">
        <v>0.02</v>
      </c>
      <c r="AU477" s="853">
        <v>0.03</v>
      </c>
      <c r="AV477" s="554">
        <v>0.05</v>
      </c>
      <c r="AW477" s="526">
        <v>7.0000000000000007E-2</v>
      </c>
      <c r="AX477" s="848"/>
      <c r="AY477" s="776">
        <v>7.0000000000000007E-2</v>
      </c>
      <c r="AZ477" s="161"/>
      <c r="BA477" s="161"/>
    </row>
    <row r="478" spans="1:53" ht="16.5" customHeight="1">
      <c r="A478" s="498"/>
      <c r="B478" s="501"/>
      <c r="C478" s="549"/>
      <c r="D478" s="221" t="s">
        <v>162</v>
      </c>
      <c r="E478" s="207"/>
      <c r="F478" s="432">
        <v>56310</v>
      </c>
      <c r="G478" s="419" t="s">
        <v>146</v>
      </c>
      <c r="H478" s="433">
        <v>520</v>
      </c>
      <c r="I478" s="434" t="s">
        <v>147</v>
      </c>
      <c r="J478" s="742"/>
      <c r="K478" s="745"/>
      <c r="L478" s="742"/>
      <c r="M478" s="775"/>
      <c r="N478" s="430"/>
      <c r="O478" s="352"/>
      <c r="P478" s="431"/>
      <c r="Q478" s="578"/>
      <c r="R478" s="422"/>
      <c r="S478" s="342"/>
      <c r="T478" s="480"/>
      <c r="U478" s="343"/>
      <c r="V478" s="340"/>
      <c r="W478" s="505"/>
      <c r="X478" s="343"/>
      <c r="Y478" s="577"/>
      <c r="Z478" s="352"/>
      <c r="AA478" s="578"/>
      <c r="AB478" s="354"/>
      <c r="AC478" s="558"/>
      <c r="AD478" s="225" t="s">
        <v>163</v>
      </c>
      <c r="AE478" s="487"/>
      <c r="AF478" s="490"/>
      <c r="AG478" s="484"/>
      <c r="AH478" s="345" t="s">
        <v>164</v>
      </c>
      <c r="AI478" s="364">
        <v>950</v>
      </c>
      <c r="AJ478" s="365">
        <v>1040</v>
      </c>
      <c r="AK478" s="480"/>
      <c r="AL478" s="567"/>
      <c r="AM478" s="480"/>
      <c r="AN478" s="570"/>
      <c r="AO478" s="558"/>
      <c r="AP478" s="561"/>
      <c r="AQ478" s="480"/>
      <c r="AR478" s="483"/>
      <c r="AS478" s="484"/>
      <c r="AT478" s="553"/>
      <c r="AU478" s="854"/>
      <c r="AV478" s="555"/>
      <c r="AW478" s="527"/>
      <c r="AX478" s="848"/>
      <c r="AY478" s="777"/>
      <c r="AZ478" s="161"/>
      <c r="BA478" s="161"/>
    </row>
    <row r="479" spans="1:53" ht="16.5" customHeight="1">
      <c r="A479" s="498"/>
      <c r="B479" s="542" t="s">
        <v>197</v>
      </c>
      <c r="C479" s="502" t="s">
        <v>144</v>
      </c>
      <c r="D479" s="206" t="s">
        <v>145</v>
      </c>
      <c r="E479" s="207"/>
      <c r="F479" s="418">
        <v>6950</v>
      </c>
      <c r="G479" s="419" t="s">
        <v>146</v>
      </c>
      <c r="H479" s="420">
        <v>60</v>
      </c>
      <c r="I479" s="421" t="s">
        <v>147</v>
      </c>
      <c r="J479" s="742" t="s">
        <v>146</v>
      </c>
      <c r="K479" s="743">
        <v>890</v>
      </c>
      <c r="L479" s="742" t="s">
        <v>146</v>
      </c>
      <c r="M479" s="773">
        <v>10</v>
      </c>
      <c r="N479" s="422"/>
      <c r="O479" s="423"/>
      <c r="P479" s="424"/>
      <c r="Q479" s="578"/>
      <c r="R479" s="422"/>
      <c r="S479" s="342"/>
      <c r="T479" s="480"/>
      <c r="U479" s="343"/>
      <c r="V479" s="340"/>
      <c r="W479" s="505"/>
      <c r="X479" s="343"/>
      <c r="Y479" s="577"/>
      <c r="Z479" s="352"/>
      <c r="AA479" s="578"/>
      <c r="AB479" s="354"/>
      <c r="AC479" s="558" t="s">
        <v>146</v>
      </c>
      <c r="AD479" s="213" t="s">
        <v>150</v>
      </c>
      <c r="AE479" s="485">
        <v>630</v>
      </c>
      <c r="AF479" s="488">
        <v>680</v>
      </c>
      <c r="AG479" s="484" t="s">
        <v>146</v>
      </c>
      <c r="AH479" s="341" t="s">
        <v>151</v>
      </c>
      <c r="AI479" s="360">
        <v>1210</v>
      </c>
      <c r="AJ479" s="361">
        <v>1360</v>
      </c>
      <c r="AK479" s="480" t="s">
        <v>146</v>
      </c>
      <c r="AL479" s="565">
        <v>780</v>
      </c>
      <c r="AM479" s="480" t="s">
        <v>148</v>
      </c>
      <c r="AN479" s="568">
        <v>10</v>
      </c>
      <c r="AO479" s="558" t="s">
        <v>152</v>
      </c>
      <c r="AP479" s="559">
        <v>750</v>
      </c>
      <c r="AQ479" s="480" t="s">
        <v>146</v>
      </c>
      <c r="AR479" s="481">
        <v>10</v>
      </c>
      <c r="AS479" s="484" t="s">
        <v>152</v>
      </c>
      <c r="AT479" s="543" t="s">
        <v>154</v>
      </c>
      <c r="AU479" s="849" t="s">
        <v>154</v>
      </c>
      <c r="AV479" s="545" t="s">
        <v>154</v>
      </c>
      <c r="AW479" s="571" t="s">
        <v>154</v>
      </c>
      <c r="AX479" s="848" t="s">
        <v>152</v>
      </c>
      <c r="AY479" s="754" t="s">
        <v>270</v>
      </c>
      <c r="AZ479" s="161"/>
      <c r="BA479" s="161"/>
    </row>
    <row r="480" spans="1:53" ht="16.5" customHeight="1">
      <c r="A480" s="498"/>
      <c r="B480" s="501"/>
      <c r="C480" s="503"/>
      <c r="D480" s="214" t="s">
        <v>155</v>
      </c>
      <c r="E480" s="207"/>
      <c r="F480" s="425">
        <v>9570</v>
      </c>
      <c r="G480" s="419" t="s">
        <v>146</v>
      </c>
      <c r="H480" s="426">
        <v>80</v>
      </c>
      <c r="I480" s="427" t="s">
        <v>147</v>
      </c>
      <c r="J480" s="742"/>
      <c r="K480" s="744"/>
      <c r="L480" s="742"/>
      <c r="M480" s="774"/>
      <c r="N480" s="422" t="s">
        <v>146</v>
      </c>
      <c r="O480" s="428">
        <v>1970</v>
      </c>
      <c r="P480" s="429">
        <v>20</v>
      </c>
      <c r="Q480" s="578"/>
      <c r="R480" s="422"/>
      <c r="S480" s="342"/>
      <c r="T480" s="480"/>
      <c r="U480" s="343"/>
      <c r="V480" s="340"/>
      <c r="W480" s="505"/>
      <c r="X480" s="343"/>
      <c r="Y480" s="577"/>
      <c r="Z480" s="352"/>
      <c r="AA480" s="578"/>
      <c r="AB480" s="354"/>
      <c r="AC480" s="558"/>
      <c r="AD480" s="194" t="s">
        <v>156</v>
      </c>
      <c r="AE480" s="486"/>
      <c r="AF480" s="489"/>
      <c r="AG480" s="484"/>
      <c r="AH480" s="344" t="s">
        <v>157</v>
      </c>
      <c r="AI480" s="362">
        <v>740</v>
      </c>
      <c r="AJ480" s="363">
        <v>830</v>
      </c>
      <c r="AK480" s="480"/>
      <c r="AL480" s="566"/>
      <c r="AM480" s="480"/>
      <c r="AN480" s="569"/>
      <c r="AO480" s="558"/>
      <c r="AP480" s="560"/>
      <c r="AQ480" s="480"/>
      <c r="AR480" s="482"/>
      <c r="AS480" s="484"/>
      <c r="AT480" s="544"/>
      <c r="AU480" s="850"/>
      <c r="AV480" s="546"/>
      <c r="AW480" s="547"/>
      <c r="AX480" s="848"/>
      <c r="AY480" s="755"/>
      <c r="AZ480" s="161"/>
      <c r="BA480" s="161"/>
    </row>
    <row r="481" spans="1:65" ht="16.5" customHeight="1">
      <c r="A481" s="498"/>
      <c r="B481" s="501"/>
      <c r="C481" s="548" t="s">
        <v>158</v>
      </c>
      <c r="D481" s="214" t="s">
        <v>159</v>
      </c>
      <c r="E481" s="207"/>
      <c r="F481" s="425">
        <v>27920</v>
      </c>
      <c r="G481" s="419" t="s">
        <v>146</v>
      </c>
      <c r="H481" s="426">
        <v>240</v>
      </c>
      <c r="I481" s="427" t="s">
        <v>147</v>
      </c>
      <c r="J481" s="742"/>
      <c r="K481" s="744"/>
      <c r="L481" s="742"/>
      <c r="M481" s="774"/>
      <c r="N481" s="430"/>
      <c r="O481" s="352"/>
      <c r="P481" s="431"/>
      <c r="Q481" s="578"/>
      <c r="R481" s="422"/>
      <c r="S481" s="342"/>
      <c r="T481" s="480"/>
      <c r="U481" s="343"/>
      <c r="V481" s="340"/>
      <c r="W481" s="505"/>
      <c r="X481" s="343"/>
      <c r="Y481" s="577"/>
      <c r="Z481" s="352"/>
      <c r="AA481" s="578"/>
      <c r="AB481" s="354"/>
      <c r="AC481" s="558"/>
      <c r="AD481" s="194" t="s">
        <v>160</v>
      </c>
      <c r="AE481" s="486"/>
      <c r="AF481" s="489"/>
      <c r="AG481" s="484"/>
      <c r="AH481" s="344" t="s">
        <v>161</v>
      </c>
      <c r="AI481" s="362">
        <v>830</v>
      </c>
      <c r="AJ481" s="363">
        <v>910</v>
      </c>
      <c r="AK481" s="480"/>
      <c r="AL481" s="566"/>
      <c r="AM481" s="480"/>
      <c r="AN481" s="569"/>
      <c r="AO481" s="558"/>
      <c r="AP481" s="560"/>
      <c r="AQ481" s="480"/>
      <c r="AR481" s="482"/>
      <c r="AS481" s="484"/>
      <c r="AT481" s="552">
        <v>0.02</v>
      </c>
      <c r="AU481" s="853">
        <v>0.03</v>
      </c>
      <c r="AV481" s="554">
        <v>0.05</v>
      </c>
      <c r="AW481" s="526">
        <v>7.0000000000000007E-2</v>
      </c>
      <c r="AX481" s="848"/>
      <c r="AY481" s="776">
        <v>7.0000000000000007E-2</v>
      </c>
      <c r="AZ481" s="161"/>
    </row>
    <row r="482" spans="1:65" ht="16.5" customHeight="1">
      <c r="A482" s="499"/>
      <c r="B482" s="501"/>
      <c r="C482" s="549"/>
      <c r="D482" s="221" t="s">
        <v>162</v>
      </c>
      <c r="E482" s="207"/>
      <c r="F482" s="432">
        <v>56080</v>
      </c>
      <c r="G482" s="419" t="s">
        <v>146</v>
      </c>
      <c r="H482" s="433">
        <v>520</v>
      </c>
      <c r="I482" s="434" t="s">
        <v>147</v>
      </c>
      <c r="J482" s="742"/>
      <c r="K482" s="745"/>
      <c r="L482" s="742"/>
      <c r="M482" s="775"/>
      <c r="N482" s="430"/>
      <c r="O482" s="352"/>
      <c r="P482" s="431"/>
      <c r="Q482" s="578"/>
      <c r="R482" s="422"/>
      <c r="S482" s="356"/>
      <c r="T482" s="480"/>
      <c r="U482" s="357"/>
      <c r="V482" s="340"/>
      <c r="W482" s="505"/>
      <c r="X482" s="357"/>
      <c r="Y482" s="577"/>
      <c r="Z482" s="358"/>
      <c r="AA482" s="578"/>
      <c r="AB482" s="359"/>
      <c r="AC482" s="558"/>
      <c r="AD482" s="225" t="s">
        <v>163</v>
      </c>
      <c r="AE482" s="487"/>
      <c r="AF482" s="490"/>
      <c r="AG482" s="484"/>
      <c r="AH482" s="345" t="s">
        <v>164</v>
      </c>
      <c r="AI482" s="364">
        <v>830</v>
      </c>
      <c r="AJ482" s="365">
        <v>950</v>
      </c>
      <c r="AK482" s="480"/>
      <c r="AL482" s="567"/>
      <c r="AM482" s="480"/>
      <c r="AN482" s="570"/>
      <c r="AO482" s="558"/>
      <c r="AP482" s="561"/>
      <c r="AQ482" s="480"/>
      <c r="AR482" s="483"/>
      <c r="AS482" s="484"/>
      <c r="AT482" s="553"/>
      <c r="AU482" s="854"/>
      <c r="AV482" s="555"/>
      <c r="AW482" s="527"/>
      <c r="AX482" s="848"/>
      <c r="AY482" s="777"/>
      <c r="AZ482" s="161"/>
    </row>
    <row r="483" spans="1:65" s="157" customFormat="1" ht="16.5" customHeight="1">
      <c r="A483" s="476" t="s">
        <v>61</v>
      </c>
      <c r="B483" s="500" t="s">
        <v>143</v>
      </c>
      <c r="C483" s="502" t="s">
        <v>144</v>
      </c>
      <c r="D483" s="206" t="s">
        <v>145</v>
      </c>
      <c r="E483" s="207"/>
      <c r="F483" s="418">
        <v>24470</v>
      </c>
      <c r="G483" s="419" t="s">
        <v>146</v>
      </c>
      <c r="H483" s="420">
        <v>230</v>
      </c>
      <c r="I483" s="421" t="s">
        <v>147</v>
      </c>
      <c r="J483" s="742" t="s">
        <v>146</v>
      </c>
      <c r="K483" s="743">
        <v>7780</v>
      </c>
      <c r="L483" s="742" t="s">
        <v>146</v>
      </c>
      <c r="M483" s="773">
        <v>70</v>
      </c>
      <c r="N483" s="422"/>
      <c r="O483" s="423"/>
      <c r="P483" s="424"/>
      <c r="Q483" s="578" t="s">
        <v>148</v>
      </c>
      <c r="R483" s="422"/>
      <c r="S483" s="338"/>
      <c r="T483" s="480" t="s">
        <v>146</v>
      </c>
      <c r="U483" s="339"/>
      <c r="V483" s="340"/>
      <c r="W483" s="505" t="s">
        <v>149</v>
      </c>
      <c r="X483" s="339"/>
      <c r="Y483" s="480" t="s">
        <v>146</v>
      </c>
      <c r="Z483" s="478">
        <v>8160</v>
      </c>
      <c r="AA483" s="480" t="s">
        <v>146</v>
      </c>
      <c r="AB483" s="481">
        <v>80</v>
      </c>
      <c r="AC483" s="484" t="s">
        <v>146</v>
      </c>
      <c r="AD483" s="213" t="s">
        <v>150</v>
      </c>
      <c r="AE483" s="485">
        <v>1990</v>
      </c>
      <c r="AF483" s="488">
        <v>2190</v>
      </c>
      <c r="AG483" s="484" t="s">
        <v>146</v>
      </c>
      <c r="AH483" s="341" t="s">
        <v>151</v>
      </c>
      <c r="AI483" s="360">
        <v>3980</v>
      </c>
      <c r="AJ483" s="361">
        <v>4440</v>
      </c>
      <c r="AK483" s="480" t="s">
        <v>146</v>
      </c>
      <c r="AL483" s="565">
        <v>6850</v>
      </c>
      <c r="AM483" s="480" t="s">
        <v>148</v>
      </c>
      <c r="AN483" s="568">
        <v>70</v>
      </c>
      <c r="AO483" s="558" t="s">
        <v>152</v>
      </c>
      <c r="AP483" s="559">
        <v>6650</v>
      </c>
      <c r="AQ483" s="480" t="s">
        <v>146</v>
      </c>
      <c r="AR483" s="481">
        <v>60</v>
      </c>
      <c r="AS483" s="484" t="s">
        <v>152</v>
      </c>
      <c r="AT483" s="543" t="s">
        <v>154</v>
      </c>
      <c r="AU483" s="849" t="s">
        <v>154</v>
      </c>
      <c r="AV483" s="545" t="s">
        <v>154</v>
      </c>
      <c r="AW483" s="571" t="s">
        <v>154</v>
      </c>
      <c r="AX483" s="848" t="s">
        <v>152</v>
      </c>
      <c r="AY483" s="754" t="s">
        <v>270</v>
      </c>
      <c r="AZ483" s="161"/>
      <c r="BA483" s="161"/>
      <c r="BB483" s="152"/>
      <c r="BC483" s="152"/>
      <c r="BD483" s="152"/>
      <c r="BE483" s="152"/>
      <c r="BF483" s="152"/>
      <c r="BG483" s="152"/>
      <c r="BH483" s="152"/>
      <c r="BI483" s="152"/>
      <c r="BJ483" s="152"/>
      <c r="BK483" s="152"/>
      <c r="BL483" s="152"/>
      <c r="BM483" s="152"/>
    </row>
    <row r="484" spans="1:65" s="157" customFormat="1" ht="16.5" customHeight="1">
      <c r="A484" s="498"/>
      <c r="B484" s="501"/>
      <c r="C484" s="503"/>
      <c r="D484" s="214" t="s">
        <v>155</v>
      </c>
      <c r="E484" s="207"/>
      <c r="F484" s="425">
        <v>29460</v>
      </c>
      <c r="G484" s="419" t="s">
        <v>146</v>
      </c>
      <c r="H484" s="426">
        <v>280</v>
      </c>
      <c r="I484" s="427" t="s">
        <v>147</v>
      </c>
      <c r="J484" s="742"/>
      <c r="K484" s="744"/>
      <c r="L484" s="742"/>
      <c r="M484" s="774"/>
      <c r="N484" s="422" t="s">
        <v>146</v>
      </c>
      <c r="O484" s="428">
        <v>1920</v>
      </c>
      <c r="P484" s="429">
        <v>20</v>
      </c>
      <c r="Q484" s="578"/>
      <c r="R484" s="422"/>
      <c r="S484" s="342"/>
      <c r="T484" s="480"/>
      <c r="U484" s="343"/>
      <c r="V484" s="340"/>
      <c r="W484" s="505"/>
      <c r="X484" s="343"/>
      <c r="Y484" s="480"/>
      <c r="Z484" s="479"/>
      <c r="AA484" s="480"/>
      <c r="AB484" s="482"/>
      <c r="AC484" s="484"/>
      <c r="AD484" s="194" t="s">
        <v>156</v>
      </c>
      <c r="AE484" s="486"/>
      <c r="AF484" s="489"/>
      <c r="AG484" s="484"/>
      <c r="AH484" s="344" t="s">
        <v>157</v>
      </c>
      <c r="AI484" s="362">
        <v>2490</v>
      </c>
      <c r="AJ484" s="363">
        <v>2780</v>
      </c>
      <c r="AK484" s="480"/>
      <c r="AL484" s="566"/>
      <c r="AM484" s="480"/>
      <c r="AN484" s="569"/>
      <c r="AO484" s="558"/>
      <c r="AP484" s="560"/>
      <c r="AQ484" s="480"/>
      <c r="AR484" s="482"/>
      <c r="AS484" s="484"/>
      <c r="AT484" s="544"/>
      <c r="AU484" s="850"/>
      <c r="AV484" s="546"/>
      <c r="AW484" s="547"/>
      <c r="AX484" s="848"/>
      <c r="AY484" s="755"/>
      <c r="AZ484" s="161"/>
      <c r="BA484" s="161"/>
      <c r="BB484" s="152"/>
      <c r="BC484" s="152"/>
      <c r="BD484" s="152"/>
      <c r="BE484" s="152"/>
      <c r="BF484" s="152"/>
      <c r="BG484" s="152"/>
      <c r="BH484" s="152"/>
      <c r="BI484" s="152"/>
      <c r="BJ484" s="152"/>
      <c r="BK484" s="152"/>
      <c r="BL484" s="152"/>
      <c r="BM484" s="152"/>
    </row>
    <row r="485" spans="1:65" s="157" customFormat="1" ht="16.5" customHeight="1">
      <c r="A485" s="498"/>
      <c r="B485" s="501"/>
      <c r="C485" s="548" t="s">
        <v>158</v>
      </c>
      <c r="D485" s="214" t="s">
        <v>159</v>
      </c>
      <c r="E485" s="207"/>
      <c r="F485" s="425">
        <v>52840</v>
      </c>
      <c r="G485" s="419" t="s">
        <v>146</v>
      </c>
      <c r="H485" s="426">
        <v>490</v>
      </c>
      <c r="I485" s="427" t="s">
        <v>147</v>
      </c>
      <c r="J485" s="742"/>
      <c r="K485" s="744"/>
      <c r="L485" s="742"/>
      <c r="M485" s="774"/>
      <c r="N485" s="430"/>
      <c r="O485" s="352"/>
      <c r="P485" s="431"/>
      <c r="Q485" s="578"/>
      <c r="R485" s="422"/>
      <c r="S485" s="342"/>
      <c r="T485" s="480"/>
      <c r="U485" s="343"/>
      <c r="V485" s="340"/>
      <c r="W485" s="505"/>
      <c r="X485" s="343"/>
      <c r="Y485" s="480" t="s">
        <v>146</v>
      </c>
      <c r="Z485" s="550">
        <v>10940</v>
      </c>
      <c r="AA485" s="480"/>
      <c r="AB485" s="482"/>
      <c r="AC485" s="484"/>
      <c r="AD485" s="194" t="s">
        <v>160</v>
      </c>
      <c r="AE485" s="486"/>
      <c r="AF485" s="489"/>
      <c r="AG485" s="484"/>
      <c r="AH485" s="344" t="s">
        <v>161</v>
      </c>
      <c r="AI485" s="362">
        <v>2750</v>
      </c>
      <c r="AJ485" s="363">
        <v>3040</v>
      </c>
      <c r="AK485" s="480"/>
      <c r="AL485" s="566"/>
      <c r="AM485" s="480"/>
      <c r="AN485" s="569"/>
      <c r="AO485" s="558"/>
      <c r="AP485" s="560"/>
      <c r="AQ485" s="480"/>
      <c r="AR485" s="482"/>
      <c r="AS485" s="484"/>
      <c r="AT485" s="552">
        <v>0.02</v>
      </c>
      <c r="AU485" s="853">
        <v>0.03</v>
      </c>
      <c r="AV485" s="554">
        <v>0.05</v>
      </c>
      <c r="AW485" s="526">
        <v>0.06</v>
      </c>
      <c r="AX485" s="848"/>
      <c r="AY485" s="776">
        <v>0.06</v>
      </c>
      <c r="AZ485" s="161"/>
      <c r="BA485" s="161"/>
      <c r="BB485" s="152"/>
      <c r="BC485" s="152"/>
      <c r="BD485" s="152"/>
      <c r="BE485" s="152"/>
      <c r="BF485" s="152"/>
      <c r="BG485" s="152"/>
      <c r="BH485" s="152"/>
      <c r="BI485" s="152"/>
      <c r="BJ485" s="152"/>
      <c r="BK485" s="152"/>
      <c r="BL485" s="152"/>
      <c r="BM485" s="152"/>
    </row>
    <row r="486" spans="1:65" s="157" customFormat="1" ht="16.5" customHeight="1">
      <c r="A486" s="498"/>
      <c r="B486" s="501"/>
      <c r="C486" s="549"/>
      <c r="D486" s="221" t="s">
        <v>162</v>
      </c>
      <c r="E486" s="207"/>
      <c r="F486" s="432">
        <v>84240</v>
      </c>
      <c r="G486" s="419" t="s">
        <v>146</v>
      </c>
      <c r="H486" s="433">
        <v>800</v>
      </c>
      <c r="I486" s="434" t="s">
        <v>147</v>
      </c>
      <c r="J486" s="742"/>
      <c r="K486" s="745"/>
      <c r="L486" s="742"/>
      <c r="M486" s="775"/>
      <c r="N486" s="430"/>
      <c r="O486" s="352"/>
      <c r="P486" s="431"/>
      <c r="Q486" s="578"/>
      <c r="R486" s="422"/>
      <c r="S486" s="342"/>
      <c r="T486" s="480"/>
      <c r="U486" s="343"/>
      <c r="V486" s="340"/>
      <c r="W486" s="505"/>
      <c r="X486" s="343"/>
      <c r="Y486" s="480"/>
      <c r="Z486" s="551"/>
      <c r="AA486" s="480"/>
      <c r="AB486" s="483"/>
      <c r="AC486" s="484"/>
      <c r="AD486" s="225" t="s">
        <v>163</v>
      </c>
      <c r="AE486" s="487"/>
      <c r="AF486" s="490"/>
      <c r="AG486" s="484"/>
      <c r="AH486" s="345" t="s">
        <v>164</v>
      </c>
      <c r="AI486" s="364">
        <v>2820</v>
      </c>
      <c r="AJ486" s="365">
        <v>3110</v>
      </c>
      <c r="AK486" s="480"/>
      <c r="AL486" s="567"/>
      <c r="AM486" s="480"/>
      <c r="AN486" s="570"/>
      <c r="AO486" s="558"/>
      <c r="AP486" s="561"/>
      <c r="AQ486" s="480"/>
      <c r="AR486" s="483"/>
      <c r="AS486" s="484"/>
      <c r="AT486" s="553"/>
      <c r="AU486" s="854"/>
      <c r="AV486" s="555"/>
      <c r="AW486" s="527"/>
      <c r="AX486" s="848"/>
      <c r="AY486" s="777"/>
      <c r="AZ486" s="161"/>
      <c r="BA486" s="161"/>
      <c r="BB486" s="152"/>
      <c r="BC486" s="152"/>
      <c r="BD486" s="152"/>
      <c r="BE486" s="152"/>
      <c r="BF486" s="152"/>
      <c r="BG486" s="152"/>
      <c r="BH486" s="152"/>
      <c r="BI486" s="152"/>
      <c r="BJ486" s="152"/>
      <c r="BK486" s="152"/>
      <c r="BL486" s="152"/>
      <c r="BM486" s="152"/>
    </row>
    <row r="487" spans="1:65" s="157" customFormat="1" ht="16.5" customHeight="1">
      <c r="A487" s="498"/>
      <c r="B487" s="542" t="s">
        <v>165</v>
      </c>
      <c r="C487" s="502" t="s">
        <v>144</v>
      </c>
      <c r="D487" s="206" t="s">
        <v>145</v>
      </c>
      <c r="E487" s="207"/>
      <c r="F487" s="418">
        <v>17940</v>
      </c>
      <c r="G487" s="419" t="s">
        <v>146</v>
      </c>
      <c r="H487" s="420">
        <v>160</v>
      </c>
      <c r="I487" s="421" t="s">
        <v>147</v>
      </c>
      <c r="J487" s="742" t="s">
        <v>146</v>
      </c>
      <c r="K487" s="743">
        <v>5190</v>
      </c>
      <c r="L487" s="742" t="s">
        <v>146</v>
      </c>
      <c r="M487" s="773">
        <v>50</v>
      </c>
      <c r="N487" s="422"/>
      <c r="O487" s="423"/>
      <c r="P487" s="424"/>
      <c r="Q487" s="578"/>
      <c r="R487" s="422"/>
      <c r="S487" s="342"/>
      <c r="T487" s="480"/>
      <c r="U487" s="343"/>
      <c r="V487" s="340"/>
      <c r="W487" s="505"/>
      <c r="X487" s="343"/>
      <c r="Y487" s="480" t="s">
        <v>146</v>
      </c>
      <c r="Z487" s="478">
        <v>6070</v>
      </c>
      <c r="AA487" s="480" t="s">
        <v>146</v>
      </c>
      <c r="AB487" s="481">
        <v>50</v>
      </c>
      <c r="AC487" s="484" t="s">
        <v>146</v>
      </c>
      <c r="AD487" s="213" t="s">
        <v>150</v>
      </c>
      <c r="AE487" s="485">
        <v>1390</v>
      </c>
      <c r="AF487" s="488">
        <v>1510</v>
      </c>
      <c r="AG487" s="484" t="s">
        <v>146</v>
      </c>
      <c r="AH487" s="341" t="s">
        <v>151</v>
      </c>
      <c r="AI487" s="360">
        <v>2750</v>
      </c>
      <c r="AJ487" s="361">
        <v>3070</v>
      </c>
      <c r="AK487" s="480" t="s">
        <v>146</v>
      </c>
      <c r="AL487" s="565">
        <v>4570</v>
      </c>
      <c r="AM487" s="480" t="s">
        <v>148</v>
      </c>
      <c r="AN487" s="568">
        <v>40</v>
      </c>
      <c r="AO487" s="558" t="s">
        <v>152</v>
      </c>
      <c r="AP487" s="559">
        <v>4430</v>
      </c>
      <c r="AQ487" s="480" t="s">
        <v>146</v>
      </c>
      <c r="AR487" s="481">
        <v>40</v>
      </c>
      <c r="AS487" s="484" t="s">
        <v>152</v>
      </c>
      <c r="AT487" s="543" t="s">
        <v>154</v>
      </c>
      <c r="AU487" s="849" t="s">
        <v>154</v>
      </c>
      <c r="AV487" s="545" t="s">
        <v>154</v>
      </c>
      <c r="AW487" s="571" t="s">
        <v>154</v>
      </c>
      <c r="AX487" s="848" t="s">
        <v>152</v>
      </c>
      <c r="AY487" s="754" t="s">
        <v>270</v>
      </c>
      <c r="AZ487" s="161"/>
      <c r="BA487" s="161"/>
      <c r="BB487" s="152"/>
      <c r="BC487" s="152"/>
      <c r="BD487" s="152"/>
      <c r="BE487" s="152"/>
      <c r="BF487" s="152"/>
      <c r="BG487" s="152"/>
      <c r="BH487" s="152"/>
      <c r="BI487" s="152"/>
      <c r="BJ487" s="152"/>
      <c r="BK487" s="152"/>
      <c r="BL487" s="152"/>
      <c r="BM487" s="152"/>
    </row>
    <row r="488" spans="1:65" s="157" customFormat="1" ht="16.5" customHeight="1">
      <c r="A488" s="498"/>
      <c r="B488" s="501"/>
      <c r="C488" s="503"/>
      <c r="D488" s="214" t="s">
        <v>155</v>
      </c>
      <c r="E488" s="207"/>
      <c r="F488" s="425">
        <v>22040</v>
      </c>
      <c r="G488" s="419" t="s">
        <v>146</v>
      </c>
      <c r="H488" s="426">
        <v>200</v>
      </c>
      <c r="I488" s="427" t="s">
        <v>147</v>
      </c>
      <c r="J488" s="742"/>
      <c r="K488" s="744"/>
      <c r="L488" s="742"/>
      <c r="M488" s="774"/>
      <c r="N488" s="422" t="s">
        <v>146</v>
      </c>
      <c r="O488" s="428">
        <v>1920</v>
      </c>
      <c r="P488" s="429">
        <v>20</v>
      </c>
      <c r="Q488" s="578"/>
      <c r="R488" s="422"/>
      <c r="S488" s="342"/>
      <c r="T488" s="480"/>
      <c r="U488" s="343"/>
      <c r="V488" s="340"/>
      <c r="W488" s="505"/>
      <c r="X488" s="343"/>
      <c r="Y488" s="480"/>
      <c r="Z488" s="479"/>
      <c r="AA488" s="480"/>
      <c r="AB488" s="482"/>
      <c r="AC488" s="484"/>
      <c r="AD488" s="194" t="s">
        <v>156</v>
      </c>
      <c r="AE488" s="486"/>
      <c r="AF488" s="489"/>
      <c r="AG488" s="484"/>
      <c r="AH488" s="344" t="s">
        <v>157</v>
      </c>
      <c r="AI488" s="362">
        <v>1720</v>
      </c>
      <c r="AJ488" s="363">
        <v>1920</v>
      </c>
      <c r="AK488" s="480"/>
      <c r="AL488" s="566"/>
      <c r="AM488" s="480"/>
      <c r="AN488" s="569"/>
      <c r="AO488" s="558"/>
      <c r="AP488" s="560"/>
      <c r="AQ488" s="480"/>
      <c r="AR488" s="482"/>
      <c r="AS488" s="484"/>
      <c r="AT488" s="544"/>
      <c r="AU488" s="850"/>
      <c r="AV488" s="546"/>
      <c r="AW488" s="547"/>
      <c r="AX488" s="848"/>
      <c r="AY488" s="755"/>
      <c r="AZ488" s="161"/>
      <c r="BA488" s="161"/>
      <c r="BB488" s="152"/>
      <c r="BC488" s="152"/>
      <c r="BD488" s="152"/>
      <c r="BE488" s="152"/>
      <c r="BF488" s="152"/>
      <c r="BG488" s="152"/>
      <c r="BH488" s="152"/>
      <c r="BI488" s="152"/>
      <c r="BJ488" s="152"/>
      <c r="BK488" s="152"/>
      <c r="BL488" s="152"/>
      <c r="BM488" s="152"/>
    </row>
    <row r="489" spans="1:65" s="157" customFormat="1" ht="16.5" customHeight="1">
      <c r="A489" s="498"/>
      <c r="B489" s="501"/>
      <c r="C489" s="548" t="s">
        <v>158</v>
      </c>
      <c r="D489" s="214" t="s">
        <v>159</v>
      </c>
      <c r="E489" s="207"/>
      <c r="F489" s="425">
        <v>43450</v>
      </c>
      <c r="G489" s="419" t="s">
        <v>146</v>
      </c>
      <c r="H489" s="426">
        <v>400</v>
      </c>
      <c r="I489" s="427" t="s">
        <v>147</v>
      </c>
      <c r="J489" s="742"/>
      <c r="K489" s="744"/>
      <c r="L489" s="742"/>
      <c r="M489" s="774"/>
      <c r="N489" s="430"/>
      <c r="O489" s="352"/>
      <c r="P489" s="431"/>
      <c r="Q489" s="578"/>
      <c r="R489" s="422"/>
      <c r="S489" s="346"/>
      <c r="T489" s="480"/>
      <c r="U489" s="343"/>
      <c r="V489" s="340"/>
      <c r="W489" s="505"/>
      <c r="X489" s="343"/>
      <c r="Y489" s="480" t="s">
        <v>146</v>
      </c>
      <c r="Z489" s="550">
        <v>7960</v>
      </c>
      <c r="AA489" s="480"/>
      <c r="AB489" s="482"/>
      <c r="AC489" s="484"/>
      <c r="AD489" s="194" t="s">
        <v>160</v>
      </c>
      <c r="AE489" s="486"/>
      <c r="AF489" s="489"/>
      <c r="AG489" s="484"/>
      <c r="AH489" s="344" t="s">
        <v>161</v>
      </c>
      <c r="AI489" s="362">
        <v>1880</v>
      </c>
      <c r="AJ489" s="363">
        <v>2100</v>
      </c>
      <c r="AK489" s="480"/>
      <c r="AL489" s="566"/>
      <c r="AM489" s="480"/>
      <c r="AN489" s="569"/>
      <c r="AO489" s="558"/>
      <c r="AP489" s="560"/>
      <c r="AQ489" s="480"/>
      <c r="AR489" s="482"/>
      <c r="AS489" s="484"/>
      <c r="AT489" s="552">
        <v>0.02</v>
      </c>
      <c r="AU489" s="853">
        <v>0.03</v>
      </c>
      <c r="AV489" s="554">
        <v>0.05</v>
      </c>
      <c r="AW489" s="526">
        <v>0.06</v>
      </c>
      <c r="AX489" s="848"/>
      <c r="AY489" s="776">
        <v>0.06</v>
      </c>
      <c r="AZ489" s="161"/>
      <c r="BA489" s="161"/>
      <c r="BB489" s="152"/>
      <c r="BC489" s="152"/>
      <c r="BD489" s="152"/>
      <c r="BE489" s="152"/>
      <c r="BF489" s="152"/>
      <c r="BG489" s="152"/>
      <c r="BH489" s="152"/>
      <c r="BI489" s="152"/>
      <c r="BJ489" s="152"/>
      <c r="BK489" s="152"/>
      <c r="BL489" s="152"/>
      <c r="BM489" s="152"/>
    </row>
    <row r="490" spans="1:65" s="157" customFormat="1" ht="16.5" customHeight="1">
      <c r="A490" s="498"/>
      <c r="B490" s="501"/>
      <c r="C490" s="549"/>
      <c r="D490" s="221" t="s">
        <v>162</v>
      </c>
      <c r="E490" s="207"/>
      <c r="F490" s="432">
        <v>73490</v>
      </c>
      <c r="G490" s="419" t="s">
        <v>146</v>
      </c>
      <c r="H490" s="433">
        <v>690</v>
      </c>
      <c r="I490" s="434" t="s">
        <v>147</v>
      </c>
      <c r="J490" s="742"/>
      <c r="K490" s="745"/>
      <c r="L490" s="742"/>
      <c r="M490" s="775"/>
      <c r="N490" s="430"/>
      <c r="O490" s="352"/>
      <c r="P490" s="431"/>
      <c r="Q490" s="578"/>
      <c r="R490" s="422"/>
      <c r="S490" s="346"/>
      <c r="T490" s="480"/>
      <c r="U490" s="343"/>
      <c r="V490" s="340"/>
      <c r="W490" s="505"/>
      <c r="X490" s="343"/>
      <c r="Y490" s="480"/>
      <c r="Z490" s="551"/>
      <c r="AA490" s="480"/>
      <c r="AB490" s="483"/>
      <c r="AC490" s="484"/>
      <c r="AD490" s="225" t="s">
        <v>163</v>
      </c>
      <c r="AE490" s="487"/>
      <c r="AF490" s="490"/>
      <c r="AG490" s="484"/>
      <c r="AH490" s="345" t="s">
        <v>164</v>
      </c>
      <c r="AI490" s="364">
        <v>1950</v>
      </c>
      <c r="AJ490" s="365">
        <v>2160</v>
      </c>
      <c r="AK490" s="480"/>
      <c r="AL490" s="567"/>
      <c r="AM490" s="480"/>
      <c r="AN490" s="570"/>
      <c r="AO490" s="558"/>
      <c r="AP490" s="561"/>
      <c r="AQ490" s="480"/>
      <c r="AR490" s="483"/>
      <c r="AS490" s="484"/>
      <c r="AT490" s="553"/>
      <c r="AU490" s="854"/>
      <c r="AV490" s="555"/>
      <c r="AW490" s="527"/>
      <c r="AX490" s="848"/>
      <c r="AY490" s="777"/>
      <c r="AZ490" s="161"/>
      <c r="BA490" s="161"/>
      <c r="BB490" s="152"/>
      <c r="BC490" s="152"/>
      <c r="BD490" s="152"/>
      <c r="BE490" s="152"/>
      <c r="BF490" s="152"/>
      <c r="BG490" s="152"/>
      <c r="BH490" s="152"/>
      <c r="BI490" s="152"/>
      <c r="BJ490" s="152"/>
      <c r="BK490" s="152"/>
      <c r="BL490" s="152"/>
      <c r="BM490" s="152"/>
    </row>
    <row r="491" spans="1:65" ht="16.5" customHeight="1">
      <c r="A491" s="498"/>
      <c r="B491" s="542" t="s">
        <v>166</v>
      </c>
      <c r="C491" s="502" t="s">
        <v>144</v>
      </c>
      <c r="D491" s="206" t="s">
        <v>145</v>
      </c>
      <c r="E491" s="207"/>
      <c r="F491" s="418">
        <v>14690</v>
      </c>
      <c r="G491" s="419" t="s">
        <v>146</v>
      </c>
      <c r="H491" s="420">
        <v>130</v>
      </c>
      <c r="I491" s="421" t="s">
        <v>147</v>
      </c>
      <c r="J491" s="742" t="s">
        <v>146</v>
      </c>
      <c r="K491" s="743">
        <v>3890</v>
      </c>
      <c r="L491" s="742" t="s">
        <v>146</v>
      </c>
      <c r="M491" s="773">
        <v>40</v>
      </c>
      <c r="N491" s="422"/>
      <c r="O491" s="423"/>
      <c r="P491" s="424"/>
      <c r="Q491" s="578"/>
      <c r="R491" s="422"/>
      <c r="S491" s="346"/>
      <c r="T491" s="480"/>
      <c r="U491" s="343"/>
      <c r="V491" s="340"/>
      <c r="W491" s="505"/>
      <c r="X491" s="343"/>
      <c r="Y491" s="480" t="s">
        <v>146</v>
      </c>
      <c r="Z491" s="478">
        <v>5020</v>
      </c>
      <c r="AA491" s="480" t="s">
        <v>146</v>
      </c>
      <c r="AB491" s="481">
        <v>40</v>
      </c>
      <c r="AC491" s="484" t="s">
        <v>146</v>
      </c>
      <c r="AD491" s="213" t="s">
        <v>150</v>
      </c>
      <c r="AE491" s="485">
        <v>1210</v>
      </c>
      <c r="AF491" s="488">
        <v>1340</v>
      </c>
      <c r="AG491" s="484" t="s">
        <v>146</v>
      </c>
      <c r="AH491" s="341" t="s">
        <v>151</v>
      </c>
      <c r="AI491" s="360">
        <v>2470</v>
      </c>
      <c r="AJ491" s="361">
        <v>2750</v>
      </c>
      <c r="AK491" s="480" t="s">
        <v>146</v>
      </c>
      <c r="AL491" s="565">
        <v>3420</v>
      </c>
      <c r="AM491" s="480" t="s">
        <v>148</v>
      </c>
      <c r="AN491" s="568">
        <v>30</v>
      </c>
      <c r="AO491" s="558" t="s">
        <v>152</v>
      </c>
      <c r="AP491" s="559">
        <v>3320</v>
      </c>
      <c r="AQ491" s="480" t="s">
        <v>146</v>
      </c>
      <c r="AR491" s="481">
        <v>30</v>
      </c>
      <c r="AS491" s="484" t="s">
        <v>152</v>
      </c>
      <c r="AT491" s="543" t="s">
        <v>154</v>
      </c>
      <c r="AU491" s="849" t="s">
        <v>154</v>
      </c>
      <c r="AV491" s="545" t="s">
        <v>154</v>
      </c>
      <c r="AW491" s="571" t="s">
        <v>154</v>
      </c>
      <c r="AX491" s="848" t="s">
        <v>152</v>
      </c>
      <c r="AY491" s="754" t="s">
        <v>270</v>
      </c>
      <c r="AZ491" s="161"/>
      <c r="BA491" s="161"/>
    </row>
    <row r="492" spans="1:65" ht="16.5" customHeight="1">
      <c r="A492" s="498"/>
      <c r="B492" s="501"/>
      <c r="C492" s="503"/>
      <c r="D492" s="214" t="s">
        <v>155</v>
      </c>
      <c r="E492" s="207"/>
      <c r="F492" s="425">
        <v>18350</v>
      </c>
      <c r="G492" s="419" t="s">
        <v>146</v>
      </c>
      <c r="H492" s="426">
        <v>160</v>
      </c>
      <c r="I492" s="427" t="s">
        <v>147</v>
      </c>
      <c r="J492" s="742"/>
      <c r="K492" s="744"/>
      <c r="L492" s="742"/>
      <c r="M492" s="774"/>
      <c r="N492" s="422" t="s">
        <v>146</v>
      </c>
      <c r="O492" s="428">
        <v>1920</v>
      </c>
      <c r="P492" s="429">
        <v>20</v>
      </c>
      <c r="Q492" s="578"/>
      <c r="R492" s="422"/>
      <c r="S492" s="346"/>
      <c r="T492" s="480"/>
      <c r="U492" s="343"/>
      <c r="V492" s="340"/>
      <c r="W492" s="505"/>
      <c r="X492" s="343"/>
      <c r="Y492" s="480"/>
      <c r="Z492" s="479"/>
      <c r="AA492" s="480"/>
      <c r="AB492" s="482"/>
      <c r="AC492" s="484"/>
      <c r="AD492" s="194" t="s">
        <v>156</v>
      </c>
      <c r="AE492" s="486"/>
      <c r="AF492" s="489"/>
      <c r="AG492" s="484"/>
      <c r="AH492" s="344" t="s">
        <v>157</v>
      </c>
      <c r="AI492" s="362">
        <v>1550</v>
      </c>
      <c r="AJ492" s="363">
        <v>1720</v>
      </c>
      <c r="AK492" s="480"/>
      <c r="AL492" s="566"/>
      <c r="AM492" s="480"/>
      <c r="AN492" s="569"/>
      <c r="AO492" s="558"/>
      <c r="AP492" s="560"/>
      <c r="AQ492" s="480"/>
      <c r="AR492" s="482"/>
      <c r="AS492" s="484"/>
      <c r="AT492" s="544"/>
      <c r="AU492" s="850"/>
      <c r="AV492" s="546"/>
      <c r="AW492" s="547"/>
      <c r="AX492" s="848"/>
      <c r="AY492" s="755"/>
      <c r="AZ492" s="161"/>
      <c r="BA492" s="161"/>
    </row>
    <row r="493" spans="1:65" ht="16.5" customHeight="1">
      <c r="A493" s="498"/>
      <c r="B493" s="501"/>
      <c r="C493" s="548" t="s">
        <v>158</v>
      </c>
      <c r="D493" s="214" t="s">
        <v>159</v>
      </c>
      <c r="E493" s="207"/>
      <c r="F493" s="425">
        <v>38790</v>
      </c>
      <c r="G493" s="419" t="s">
        <v>146</v>
      </c>
      <c r="H493" s="426">
        <v>350</v>
      </c>
      <c r="I493" s="427" t="s">
        <v>147</v>
      </c>
      <c r="J493" s="742"/>
      <c r="K493" s="744"/>
      <c r="L493" s="742"/>
      <c r="M493" s="774"/>
      <c r="N493" s="430"/>
      <c r="O493" s="352"/>
      <c r="P493" s="431"/>
      <c r="Q493" s="578"/>
      <c r="R493" s="422"/>
      <c r="S493" s="346"/>
      <c r="T493" s="480"/>
      <c r="U493" s="343"/>
      <c r="V493" s="340"/>
      <c r="W493" s="505"/>
      <c r="X493" s="343"/>
      <c r="Y493" s="480" t="s">
        <v>146</v>
      </c>
      <c r="Z493" s="550">
        <v>6470</v>
      </c>
      <c r="AA493" s="480"/>
      <c r="AB493" s="482"/>
      <c r="AC493" s="484"/>
      <c r="AD493" s="194" t="s">
        <v>160</v>
      </c>
      <c r="AE493" s="486"/>
      <c r="AF493" s="489"/>
      <c r="AG493" s="484"/>
      <c r="AH493" s="344" t="s">
        <v>161</v>
      </c>
      <c r="AI493" s="362">
        <v>1700</v>
      </c>
      <c r="AJ493" s="363">
        <v>1880</v>
      </c>
      <c r="AK493" s="480"/>
      <c r="AL493" s="566"/>
      <c r="AM493" s="480"/>
      <c r="AN493" s="569"/>
      <c r="AO493" s="558"/>
      <c r="AP493" s="560"/>
      <c r="AQ493" s="480"/>
      <c r="AR493" s="482"/>
      <c r="AS493" s="484"/>
      <c r="AT493" s="552">
        <v>0.02</v>
      </c>
      <c r="AU493" s="853">
        <v>0.03</v>
      </c>
      <c r="AV493" s="554">
        <v>0.05</v>
      </c>
      <c r="AW493" s="526">
        <v>0.06</v>
      </c>
      <c r="AX493" s="848"/>
      <c r="AY493" s="776">
        <v>0.06</v>
      </c>
      <c r="AZ493" s="161"/>
      <c r="BA493" s="161"/>
    </row>
    <row r="494" spans="1:65" ht="16.5" customHeight="1">
      <c r="A494" s="498"/>
      <c r="B494" s="501"/>
      <c r="C494" s="549"/>
      <c r="D494" s="221" t="s">
        <v>162</v>
      </c>
      <c r="E494" s="207"/>
      <c r="F494" s="432">
        <v>68160</v>
      </c>
      <c r="G494" s="419" t="s">
        <v>146</v>
      </c>
      <c r="H494" s="433">
        <v>640</v>
      </c>
      <c r="I494" s="434" t="s">
        <v>147</v>
      </c>
      <c r="J494" s="742"/>
      <c r="K494" s="745"/>
      <c r="L494" s="742"/>
      <c r="M494" s="775"/>
      <c r="N494" s="430"/>
      <c r="O494" s="352"/>
      <c r="P494" s="431"/>
      <c r="Q494" s="578"/>
      <c r="R494" s="422"/>
      <c r="S494" s="346"/>
      <c r="T494" s="480"/>
      <c r="U494" s="343"/>
      <c r="V494" s="340"/>
      <c r="W494" s="505"/>
      <c r="X494" s="343"/>
      <c r="Y494" s="480"/>
      <c r="Z494" s="551"/>
      <c r="AA494" s="480"/>
      <c r="AB494" s="483"/>
      <c r="AC494" s="484"/>
      <c r="AD494" s="225" t="s">
        <v>163</v>
      </c>
      <c r="AE494" s="487"/>
      <c r="AF494" s="490"/>
      <c r="AG494" s="484"/>
      <c r="AH494" s="345" t="s">
        <v>164</v>
      </c>
      <c r="AI494" s="364">
        <v>1740</v>
      </c>
      <c r="AJ494" s="365">
        <v>1910</v>
      </c>
      <c r="AK494" s="480"/>
      <c r="AL494" s="567"/>
      <c r="AM494" s="480"/>
      <c r="AN494" s="570"/>
      <c r="AO494" s="558"/>
      <c r="AP494" s="561"/>
      <c r="AQ494" s="480"/>
      <c r="AR494" s="483"/>
      <c r="AS494" s="484"/>
      <c r="AT494" s="553"/>
      <c r="AU494" s="854"/>
      <c r="AV494" s="555"/>
      <c r="AW494" s="527"/>
      <c r="AX494" s="848"/>
      <c r="AY494" s="777"/>
      <c r="AZ494" s="161"/>
      <c r="BA494" s="161"/>
    </row>
    <row r="495" spans="1:65" ht="16.5" customHeight="1">
      <c r="A495" s="498"/>
      <c r="B495" s="500" t="s">
        <v>167</v>
      </c>
      <c r="C495" s="502" t="s">
        <v>144</v>
      </c>
      <c r="D495" s="206" t="s">
        <v>145</v>
      </c>
      <c r="E495" s="207"/>
      <c r="F495" s="418">
        <v>13820</v>
      </c>
      <c r="G495" s="419" t="s">
        <v>146</v>
      </c>
      <c r="H495" s="420">
        <v>120</v>
      </c>
      <c r="I495" s="421" t="s">
        <v>147</v>
      </c>
      <c r="J495" s="742" t="s">
        <v>146</v>
      </c>
      <c r="K495" s="743">
        <v>3110</v>
      </c>
      <c r="L495" s="742" t="s">
        <v>146</v>
      </c>
      <c r="M495" s="773">
        <v>30</v>
      </c>
      <c r="N495" s="422"/>
      <c r="O495" s="423"/>
      <c r="P495" s="424"/>
      <c r="Q495" s="578"/>
      <c r="R495" s="422"/>
      <c r="S495" s="572" t="s">
        <v>168</v>
      </c>
      <c r="T495" s="480"/>
      <c r="U495" s="573" t="s">
        <v>168</v>
      </c>
      <c r="V495" s="347"/>
      <c r="W495" s="505"/>
      <c r="X495" s="348"/>
      <c r="Y495" s="480" t="s">
        <v>146</v>
      </c>
      <c r="Z495" s="478">
        <v>4390</v>
      </c>
      <c r="AA495" s="480" t="s">
        <v>146</v>
      </c>
      <c r="AB495" s="481">
        <v>30</v>
      </c>
      <c r="AC495" s="484" t="s">
        <v>146</v>
      </c>
      <c r="AD495" s="213" t="s">
        <v>150</v>
      </c>
      <c r="AE495" s="485">
        <v>1080</v>
      </c>
      <c r="AF495" s="488">
        <v>1210</v>
      </c>
      <c r="AG495" s="484" t="s">
        <v>146</v>
      </c>
      <c r="AH495" s="341" t="s">
        <v>151</v>
      </c>
      <c r="AI495" s="360">
        <v>2220</v>
      </c>
      <c r="AJ495" s="361">
        <v>2470</v>
      </c>
      <c r="AK495" s="480" t="s">
        <v>146</v>
      </c>
      <c r="AL495" s="565">
        <v>2740</v>
      </c>
      <c r="AM495" s="480" t="s">
        <v>148</v>
      </c>
      <c r="AN495" s="568">
        <v>30</v>
      </c>
      <c r="AO495" s="558" t="s">
        <v>152</v>
      </c>
      <c r="AP495" s="559">
        <v>2660</v>
      </c>
      <c r="AQ495" s="480" t="s">
        <v>146</v>
      </c>
      <c r="AR495" s="481">
        <v>30</v>
      </c>
      <c r="AS495" s="484" t="s">
        <v>152</v>
      </c>
      <c r="AT495" s="543" t="s">
        <v>154</v>
      </c>
      <c r="AU495" s="849" t="s">
        <v>154</v>
      </c>
      <c r="AV495" s="545" t="s">
        <v>154</v>
      </c>
      <c r="AW495" s="571" t="s">
        <v>154</v>
      </c>
      <c r="AX495" s="848" t="s">
        <v>152</v>
      </c>
      <c r="AY495" s="754" t="s">
        <v>270</v>
      </c>
      <c r="AZ495" s="161"/>
      <c r="BA495" s="161"/>
    </row>
    <row r="496" spans="1:65" ht="16.5" customHeight="1">
      <c r="A496" s="498"/>
      <c r="B496" s="501"/>
      <c r="C496" s="503"/>
      <c r="D496" s="214" t="s">
        <v>155</v>
      </c>
      <c r="E496" s="207"/>
      <c r="F496" s="425">
        <v>17350</v>
      </c>
      <c r="G496" s="419" t="s">
        <v>146</v>
      </c>
      <c r="H496" s="426">
        <v>150</v>
      </c>
      <c r="I496" s="427" t="s">
        <v>147</v>
      </c>
      <c r="J496" s="742"/>
      <c r="K496" s="744"/>
      <c r="L496" s="742"/>
      <c r="M496" s="774"/>
      <c r="N496" s="422" t="s">
        <v>146</v>
      </c>
      <c r="O496" s="428">
        <v>1920</v>
      </c>
      <c r="P496" s="429">
        <v>20</v>
      </c>
      <c r="Q496" s="578"/>
      <c r="R496" s="422"/>
      <c r="S496" s="572"/>
      <c r="T496" s="480"/>
      <c r="U496" s="573"/>
      <c r="V496" s="347"/>
      <c r="W496" s="505"/>
      <c r="X496" s="348"/>
      <c r="Y496" s="480"/>
      <c r="Z496" s="479"/>
      <c r="AA496" s="480"/>
      <c r="AB496" s="482"/>
      <c r="AC496" s="484"/>
      <c r="AD496" s="194" t="s">
        <v>156</v>
      </c>
      <c r="AE496" s="486"/>
      <c r="AF496" s="489"/>
      <c r="AG496" s="484"/>
      <c r="AH496" s="344" t="s">
        <v>157</v>
      </c>
      <c r="AI496" s="362">
        <v>1380</v>
      </c>
      <c r="AJ496" s="363">
        <v>1550</v>
      </c>
      <c r="AK496" s="480"/>
      <c r="AL496" s="566"/>
      <c r="AM496" s="480"/>
      <c r="AN496" s="569"/>
      <c r="AO496" s="558"/>
      <c r="AP496" s="560"/>
      <c r="AQ496" s="480"/>
      <c r="AR496" s="482"/>
      <c r="AS496" s="484"/>
      <c r="AT496" s="544"/>
      <c r="AU496" s="850"/>
      <c r="AV496" s="546"/>
      <c r="AW496" s="547"/>
      <c r="AX496" s="848"/>
      <c r="AY496" s="755"/>
      <c r="AZ496" s="161"/>
      <c r="BA496" s="161"/>
    </row>
    <row r="497" spans="1:53" ht="16.5" customHeight="1">
      <c r="A497" s="498"/>
      <c r="B497" s="501"/>
      <c r="C497" s="548" t="s">
        <v>158</v>
      </c>
      <c r="D497" s="214" t="s">
        <v>159</v>
      </c>
      <c r="E497" s="207"/>
      <c r="F497" s="425">
        <v>37540</v>
      </c>
      <c r="G497" s="419" t="s">
        <v>146</v>
      </c>
      <c r="H497" s="426">
        <v>340</v>
      </c>
      <c r="I497" s="427" t="s">
        <v>147</v>
      </c>
      <c r="J497" s="742"/>
      <c r="K497" s="744"/>
      <c r="L497" s="742"/>
      <c r="M497" s="774"/>
      <c r="N497" s="430"/>
      <c r="O497" s="352"/>
      <c r="P497" s="431"/>
      <c r="Q497" s="578"/>
      <c r="R497" s="422"/>
      <c r="S497" s="572"/>
      <c r="T497" s="480"/>
      <c r="U497" s="573"/>
      <c r="V497" s="347"/>
      <c r="W497" s="505"/>
      <c r="X497" s="348"/>
      <c r="Y497" s="480" t="s">
        <v>146</v>
      </c>
      <c r="Z497" s="550">
        <v>5580</v>
      </c>
      <c r="AA497" s="480"/>
      <c r="AB497" s="482"/>
      <c r="AC497" s="484"/>
      <c r="AD497" s="194" t="s">
        <v>160</v>
      </c>
      <c r="AE497" s="486"/>
      <c r="AF497" s="489"/>
      <c r="AG497" s="484"/>
      <c r="AH497" s="344" t="s">
        <v>161</v>
      </c>
      <c r="AI497" s="362">
        <v>1520</v>
      </c>
      <c r="AJ497" s="363">
        <v>1700</v>
      </c>
      <c r="AK497" s="480"/>
      <c r="AL497" s="566"/>
      <c r="AM497" s="480"/>
      <c r="AN497" s="569"/>
      <c r="AO497" s="558"/>
      <c r="AP497" s="560"/>
      <c r="AQ497" s="480"/>
      <c r="AR497" s="482"/>
      <c r="AS497" s="484"/>
      <c r="AT497" s="552">
        <v>0.02</v>
      </c>
      <c r="AU497" s="853">
        <v>0.03</v>
      </c>
      <c r="AV497" s="554">
        <v>0.05</v>
      </c>
      <c r="AW497" s="526">
        <v>0.06</v>
      </c>
      <c r="AX497" s="848"/>
      <c r="AY497" s="776">
        <v>0.06</v>
      </c>
      <c r="AZ497" s="161"/>
      <c r="BA497" s="161"/>
    </row>
    <row r="498" spans="1:53" ht="16.5" customHeight="1">
      <c r="A498" s="498"/>
      <c r="B498" s="501"/>
      <c r="C498" s="549"/>
      <c r="D498" s="221" t="s">
        <v>162</v>
      </c>
      <c r="E498" s="207"/>
      <c r="F498" s="432">
        <v>66720</v>
      </c>
      <c r="G498" s="419" t="s">
        <v>146</v>
      </c>
      <c r="H498" s="433">
        <v>620</v>
      </c>
      <c r="I498" s="434" t="s">
        <v>147</v>
      </c>
      <c r="J498" s="742"/>
      <c r="K498" s="745"/>
      <c r="L498" s="742"/>
      <c r="M498" s="775"/>
      <c r="N498" s="430"/>
      <c r="O498" s="352"/>
      <c r="P498" s="431"/>
      <c r="Q498" s="578"/>
      <c r="R498" s="422"/>
      <c r="S498" s="342" t="s">
        <v>169</v>
      </c>
      <c r="T498" s="480"/>
      <c r="U498" s="342" t="s">
        <v>169</v>
      </c>
      <c r="V498" s="349"/>
      <c r="W498" s="505"/>
      <c r="X498" s="342"/>
      <c r="Y498" s="480"/>
      <c r="Z498" s="551"/>
      <c r="AA498" s="480"/>
      <c r="AB498" s="483"/>
      <c r="AC498" s="484"/>
      <c r="AD498" s="225" t="s">
        <v>163</v>
      </c>
      <c r="AE498" s="487"/>
      <c r="AF498" s="490"/>
      <c r="AG498" s="484"/>
      <c r="AH498" s="345" t="s">
        <v>164</v>
      </c>
      <c r="AI498" s="364">
        <v>1580</v>
      </c>
      <c r="AJ498" s="365">
        <v>1740</v>
      </c>
      <c r="AK498" s="480"/>
      <c r="AL498" s="567"/>
      <c r="AM498" s="480"/>
      <c r="AN498" s="570"/>
      <c r="AO498" s="558"/>
      <c r="AP498" s="561"/>
      <c r="AQ498" s="480"/>
      <c r="AR498" s="483"/>
      <c r="AS498" s="484"/>
      <c r="AT498" s="553"/>
      <c r="AU498" s="854"/>
      <c r="AV498" s="555"/>
      <c r="AW498" s="527"/>
      <c r="AX498" s="848"/>
      <c r="AY498" s="777"/>
      <c r="AZ498" s="161"/>
      <c r="BA498" s="161"/>
    </row>
    <row r="499" spans="1:53" ht="16.5" customHeight="1">
      <c r="A499" s="498"/>
      <c r="B499" s="500" t="s">
        <v>170</v>
      </c>
      <c r="C499" s="502" t="s">
        <v>144</v>
      </c>
      <c r="D499" s="206" t="s">
        <v>145</v>
      </c>
      <c r="E499" s="207"/>
      <c r="F499" s="418">
        <v>12240</v>
      </c>
      <c r="G499" s="419" t="s">
        <v>146</v>
      </c>
      <c r="H499" s="420">
        <v>110</v>
      </c>
      <c r="I499" s="421" t="s">
        <v>147</v>
      </c>
      <c r="J499" s="742" t="s">
        <v>146</v>
      </c>
      <c r="K499" s="743">
        <v>2590</v>
      </c>
      <c r="L499" s="742" t="s">
        <v>146</v>
      </c>
      <c r="M499" s="773">
        <v>20</v>
      </c>
      <c r="N499" s="422"/>
      <c r="O499" s="423"/>
      <c r="P499" s="424"/>
      <c r="Q499" s="578"/>
      <c r="R499" s="422"/>
      <c r="S499" s="342">
        <v>80190</v>
      </c>
      <c r="T499" s="480"/>
      <c r="U499" s="343">
        <v>800</v>
      </c>
      <c r="V499" s="340"/>
      <c r="W499" s="505"/>
      <c r="X499" s="343"/>
      <c r="Y499" s="480" t="s">
        <v>146</v>
      </c>
      <c r="Z499" s="478">
        <v>3970</v>
      </c>
      <c r="AA499" s="480" t="s">
        <v>146</v>
      </c>
      <c r="AB499" s="481">
        <v>20</v>
      </c>
      <c r="AC499" s="484" t="s">
        <v>146</v>
      </c>
      <c r="AD499" s="213" t="s">
        <v>150</v>
      </c>
      <c r="AE499" s="485">
        <v>910</v>
      </c>
      <c r="AF499" s="488">
        <v>1010</v>
      </c>
      <c r="AG499" s="484" t="s">
        <v>146</v>
      </c>
      <c r="AH499" s="341" t="s">
        <v>151</v>
      </c>
      <c r="AI499" s="360">
        <v>1810</v>
      </c>
      <c r="AJ499" s="361">
        <v>2040</v>
      </c>
      <c r="AK499" s="480" t="s">
        <v>146</v>
      </c>
      <c r="AL499" s="565">
        <v>2280</v>
      </c>
      <c r="AM499" s="480" t="s">
        <v>148</v>
      </c>
      <c r="AN499" s="568">
        <v>20</v>
      </c>
      <c r="AO499" s="558" t="s">
        <v>152</v>
      </c>
      <c r="AP499" s="559">
        <v>2220</v>
      </c>
      <c r="AQ499" s="480" t="s">
        <v>146</v>
      </c>
      <c r="AR499" s="481">
        <v>20</v>
      </c>
      <c r="AS499" s="484" t="s">
        <v>152</v>
      </c>
      <c r="AT499" s="543" t="s">
        <v>154</v>
      </c>
      <c r="AU499" s="849" t="s">
        <v>154</v>
      </c>
      <c r="AV499" s="545" t="s">
        <v>154</v>
      </c>
      <c r="AW499" s="571" t="s">
        <v>154</v>
      </c>
      <c r="AX499" s="848" t="s">
        <v>152</v>
      </c>
      <c r="AY499" s="754" t="s">
        <v>270</v>
      </c>
      <c r="AZ499" s="161"/>
      <c r="BA499" s="161"/>
    </row>
    <row r="500" spans="1:53" ht="16.5" customHeight="1">
      <c r="A500" s="498"/>
      <c r="B500" s="501"/>
      <c r="C500" s="503"/>
      <c r="D500" s="214" t="s">
        <v>155</v>
      </c>
      <c r="E500" s="207"/>
      <c r="F500" s="425">
        <v>15550</v>
      </c>
      <c r="G500" s="419" t="s">
        <v>146</v>
      </c>
      <c r="H500" s="426">
        <v>140</v>
      </c>
      <c r="I500" s="427" t="s">
        <v>147</v>
      </c>
      <c r="J500" s="742"/>
      <c r="K500" s="744"/>
      <c r="L500" s="742"/>
      <c r="M500" s="774"/>
      <c r="N500" s="422" t="s">
        <v>146</v>
      </c>
      <c r="O500" s="428">
        <v>1920</v>
      </c>
      <c r="P500" s="429">
        <v>20</v>
      </c>
      <c r="Q500" s="578"/>
      <c r="R500" s="422"/>
      <c r="S500" s="350"/>
      <c r="T500" s="480"/>
      <c r="U500" s="350"/>
      <c r="V500" s="351"/>
      <c r="W500" s="505"/>
      <c r="X500" s="350"/>
      <c r="Y500" s="480"/>
      <c r="Z500" s="479"/>
      <c r="AA500" s="480"/>
      <c r="AB500" s="482"/>
      <c r="AC500" s="484"/>
      <c r="AD500" s="194" t="s">
        <v>156</v>
      </c>
      <c r="AE500" s="486"/>
      <c r="AF500" s="489"/>
      <c r="AG500" s="484"/>
      <c r="AH500" s="344" t="s">
        <v>157</v>
      </c>
      <c r="AI500" s="362">
        <v>1150</v>
      </c>
      <c r="AJ500" s="363">
        <v>1260</v>
      </c>
      <c r="AK500" s="480"/>
      <c r="AL500" s="566"/>
      <c r="AM500" s="480"/>
      <c r="AN500" s="569"/>
      <c r="AO500" s="558"/>
      <c r="AP500" s="560"/>
      <c r="AQ500" s="480"/>
      <c r="AR500" s="482"/>
      <c r="AS500" s="484"/>
      <c r="AT500" s="544"/>
      <c r="AU500" s="850"/>
      <c r="AV500" s="546"/>
      <c r="AW500" s="547"/>
      <c r="AX500" s="848"/>
      <c r="AY500" s="755"/>
      <c r="AZ500" s="161"/>
      <c r="BA500" s="161"/>
    </row>
    <row r="501" spans="1:53" ht="16.5" customHeight="1">
      <c r="A501" s="498"/>
      <c r="B501" s="501"/>
      <c r="C501" s="548" t="s">
        <v>158</v>
      </c>
      <c r="D501" s="214" t="s">
        <v>159</v>
      </c>
      <c r="E501" s="207"/>
      <c r="F501" s="425">
        <v>35260</v>
      </c>
      <c r="G501" s="419" t="s">
        <v>146</v>
      </c>
      <c r="H501" s="426">
        <v>320</v>
      </c>
      <c r="I501" s="427" t="s">
        <v>147</v>
      </c>
      <c r="J501" s="742"/>
      <c r="K501" s="744"/>
      <c r="L501" s="742"/>
      <c r="M501" s="774"/>
      <c r="N501" s="430"/>
      <c r="O501" s="352"/>
      <c r="P501" s="431"/>
      <c r="Q501" s="578"/>
      <c r="R501" s="422"/>
      <c r="S501" s="342" t="s">
        <v>171</v>
      </c>
      <c r="T501" s="480"/>
      <c r="U501" s="342" t="s">
        <v>171</v>
      </c>
      <c r="V501" s="349"/>
      <c r="W501" s="505"/>
      <c r="X501" s="342"/>
      <c r="Y501" s="480" t="s">
        <v>146</v>
      </c>
      <c r="Z501" s="550">
        <v>4980</v>
      </c>
      <c r="AA501" s="480"/>
      <c r="AB501" s="482"/>
      <c r="AC501" s="484"/>
      <c r="AD501" s="194" t="s">
        <v>160</v>
      </c>
      <c r="AE501" s="486"/>
      <c r="AF501" s="489"/>
      <c r="AG501" s="484"/>
      <c r="AH501" s="344" t="s">
        <v>161</v>
      </c>
      <c r="AI501" s="362">
        <v>1270</v>
      </c>
      <c r="AJ501" s="363">
        <v>1380</v>
      </c>
      <c r="AK501" s="480"/>
      <c r="AL501" s="566"/>
      <c r="AM501" s="480"/>
      <c r="AN501" s="569"/>
      <c r="AO501" s="558"/>
      <c r="AP501" s="560"/>
      <c r="AQ501" s="480"/>
      <c r="AR501" s="482"/>
      <c r="AS501" s="484"/>
      <c r="AT501" s="552">
        <v>0.02</v>
      </c>
      <c r="AU501" s="853">
        <v>0.03</v>
      </c>
      <c r="AV501" s="554">
        <v>0.05</v>
      </c>
      <c r="AW501" s="526">
        <v>0.06</v>
      </c>
      <c r="AX501" s="848"/>
      <c r="AY501" s="776">
        <v>0.06</v>
      </c>
      <c r="AZ501" s="161"/>
      <c r="BA501" s="161"/>
    </row>
    <row r="502" spans="1:53" ht="16.5" customHeight="1">
      <c r="A502" s="498"/>
      <c r="B502" s="501"/>
      <c r="C502" s="549"/>
      <c r="D502" s="221" t="s">
        <v>162</v>
      </c>
      <c r="E502" s="207"/>
      <c r="F502" s="432">
        <v>64120</v>
      </c>
      <c r="G502" s="419" t="s">
        <v>146</v>
      </c>
      <c r="H502" s="433">
        <v>600</v>
      </c>
      <c r="I502" s="434" t="s">
        <v>147</v>
      </c>
      <c r="J502" s="742"/>
      <c r="K502" s="745"/>
      <c r="L502" s="742"/>
      <c r="M502" s="775"/>
      <c r="N502" s="430"/>
      <c r="O502" s="352"/>
      <c r="P502" s="431"/>
      <c r="Q502" s="578"/>
      <c r="R502" s="422"/>
      <c r="S502" s="342">
        <v>85840</v>
      </c>
      <c r="T502" s="480"/>
      <c r="U502" s="343">
        <v>860</v>
      </c>
      <c r="V502" s="340"/>
      <c r="W502" s="505"/>
      <c r="X502" s="343"/>
      <c r="Y502" s="480"/>
      <c r="Z502" s="551"/>
      <c r="AA502" s="480"/>
      <c r="AB502" s="483"/>
      <c r="AC502" s="484"/>
      <c r="AD502" s="225" t="s">
        <v>163</v>
      </c>
      <c r="AE502" s="487"/>
      <c r="AF502" s="490"/>
      <c r="AG502" s="484"/>
      <c r="AH502" s="345" t="s">
        <v>164</v>
      </c>
      <c r="AI502" s="364">
        <v>1280</v>
      </c>
      <c r="AJ502" s="365">
        <v>1410</v>
      </c>
      <c r="AK502" s="480"/>
      <c r="AL502" s="567"/>
      <c r="AM502" s="480"/>
      <c r="AN502" s="570"/>
      <c r="AO502" s="558"/>
      <c r="AP502" s="561"/>
      <c r="AQ502" s="480"/>
      <c r="AR502" s="483"/>
      <c r="AS502" s="484"/>
      <c r="AT502" s="553"/>
      <c r="AU502" s="854"/>
      <c r="AV502" s="555"/>
      <c r="AW502" s="527"/>
      <c r="AX502" s="848"/>
      <c r="AY502" s="777"/>
      <c r="AZ502" s="161"/>
      <c r="BA502" s="161"/>
    </row>
    <row r="503" spans="1:53" ht="16.5" customHeight="1">
      <c r="A503" s="498"/>
      <c r="B503" s="500" t="s">
        <v>172</v>
      </c>
      <c r="C503" s="502" t="s">
        <v>144</v>
      </c>
      <c r="D503" s="206" t="s">
        <v>145</v>
      </c>
      <c r="E503" s="207"/>
      <c r="F503" s="418">
        <v>11130</v>
      </c>
      <c r="G503" s="419" t="s">
        <v>146</v>
      </c>
      <c r="H503" s="420">
        <v>100</v>
      </c>
      <c r="I503" s="421" t="s">
        <v>147</v>
      </c>
      <c r="J503" s="742" t="s">
        <v>146</v>
      </c>
      <c r="K503" s="743">
        <v>2220</v>
      </c>
      <c r="L503" s="742" t="s">
        <v>146</v>
      </c>
      <c r="M503" s="773">
        <v>20</v>
      </c>
      <c r="N503" s="422"/>
      <c r="O503" s="423"/>
      <c r="P503" s="424"/>
      <c r="Q503" s="578"/>
      <c r="R503" s="422"/>
      <c r="S503" s="350"/>
      <c r="T503" s="480"/>
      <c r="U503" s="350"/>
      <c r="V503" s="351"/>
      <c r="W503" s="505"/>
      <c r="X503" s="350"/>
      <c r="Y503" s="480" t="s">
        <v>146</v>
      </c>
      <c r="Z503" s="478">
        <v>3670</v>
      </c>
      <c r="AA503" s="480" t="s">
        <v>146</v>
      </c>
      <c r="AB503" s="481">
        <v>20</v>
      </c>
      <c r="AC503" s="484" t="s">
        <v>146</v>
      </c>
      <c r="AD503" s="213" t="s">
        <v>150</v>
      </c>
      <c r="AE503" s="485">
        <v>780</v>
      </c>
      <c r="AF503" s="488">
        <v>860</v>
      </c>
      <c r="AG503" s="484" t="s">
        <v>146</v>
      </c>
      <c r="AH503" s="341" t="s">
        <v>151</v>
      </c>
      <c r="AI503" s="360">
        <v>1590</v>
      </c>
      <c r="AJ503" s="361">
        <v>1790</v>
      </c>
      <c r="AK503" s="480" t="s">
        <v>146</v>
      </c>
      <c r="AL503" s="565">
        <v>1950</v>
      </c>
      <c r="AM503" s="480" t="s">
        <v>148</v>
      </c>
      <c r="AN503" s="568">
        <v>20</v>
      </c>
      <c r="AO503" s="558" t="s">
        <v>152</v>
      </c>
      <c r="AP503" s="559">
        <v>1900</v>
      </c>
      <c r="AQ503" s="480" t="s">
        <v>146</v>
      </c>
      <c r="AR503" s="481">
        <v>20</v>
      </c>
      <c r="AS503" s="484" t="s">
        <v>152</v>
      </c>
      <c r="AT503" s="543" t="s">
        <v>154</v>
      </c>
      <c r="AU503" s="849" t="s">
        <v>154</v>
      </c>
      <c r="AV503" s="545" t="s">
        <v>154</v>
      </c>
      <c r="AW503" s="571" t="s">
        <v>154</v>
      </c>
      <c r="AX503" s="848" t="s">
        <v>152</v>
      </c>
      <c r="AY503" s="754" t="s">
        <v>270</v>
      </c>
      <c r="AZ503" s="161"/>
      <c r="BA503" s="161"/>
    </row>
    <row r="504" spans="1:53" ht="16.5" customHeight="1">
      <c r="A504" s="498"/>
      <c r="B504" s="501"/>
      <c r="C504" s="503"/>
      <c r="D504" s="214" t="s">
        <v>155</v>
      </c>
      <c r="E504" s="207"/>
      <c r="F504" s="425">
        <v>14290</v>
      </c>
      <c r="G504" s="419" t="s">
        <v>146</v>
      </c>
      <c r="H504" s="426">
        <v>120</v>
      </c>
      <c r="I504" s="427" t="s">
        <v>147</v>
      </c>
      <c r="J504" s="742"/>
      <c r="K504" s="744"/>
      <c r="L504" s="742"/>
      <c r="M504" s="774"/>
      <c r="N504" s="422" t="s">
        <v>146</v>
      </c>
      <c r="O504" s="428">
        <v>1920</v>
      </c>
      <c r="P504" s="429">
        <v>20</v>
      </c>
      <c r="Q504" s="578"/>
      <c r="R504" s="422"/>
      <c r="S504" s="342" t="s">
        <v>173</v>
      </c>
      <c r="T504" s="480"/>
      <c r="U504" s="342" t="s">
        <v>173</v>
      </c>
      <c r="V504" s="349"/>
      <c r="W504" s="505"/>
      <c r="X504" s="342"/>
      <c r="Y504" s="480"/>
      <c r="Z504" s="479"/>
      <c r="AA504" s="480"/>
      <c r="AB504" s="482"/>
      <c r="AC504" s="484"/>
      <c r="AD504" s="194" t="s">
        <v>156</v>
      </c>
      <c r="AE504" s="486"/>
      <c r="AF504" s="489"/>
      <c r="AG504" s="484"/>
      <c r="AH504" s="344" t="s">
        <v>157</v>
      </c>
      <c r="AI504" s="362">
        <v>1000</v>
      </c>
      <c r="AJ504" s="363">
        <v>1120</v>
      </c>
      <c r="AK504" s="480"/>
      <c r="AL504" s="566"/>
      <c r="AM504" s="480"/>
      <c r="AN504" s="569"/>
      <c r="AO504" s="558"/>
      <c r="AP504" s="560"/>
      <c r="AQ504" s="480"/>
      <c r="AR504" s="482"/>
      <c r="AS504" s="484"/>
      <c r="AT504" s="544"/>
      <c r="AU504" s="850"/>
      <c r="AV504" s="546"/>
      <c r="AW504" s="547"/>
      <c r="AX504" s="848"/>
      <c r="AY504" s="755"/>
      <c r="AZ504" s="161"/>
      <c r="BA504" s="161"/>
    </row>
    <row r="505" spans="1:53" ht="16.5" customHeight="1">
      <c r="A505" s="498"/>
      <c r="B505" s="501"/>
      <c r="C505" s="548" t="s">
        <v>158</v>
      </c>
      <c r="D505" s="214" t="s">
        <v>159</v>
      </c>
      <c r="E505" s="207"/>
      <c r="F505" s="425">
        <v>33670</v>
      </c>
      <c r="G505" s="419" t="s">
        <v>146</v>
      </c>
      <c r="H505" s="426">
        <v>300</v>
      </c>
      <c r="I505" s="427" t="s">
        <v>147</v>
      </c>
      <c r="J505" s="742"/>
      <c r="K505" s="744"/>
      <c r="L505" s="742"/>
      <c r="M505" s="774"/>
      <c r="N505" s="430"/>
      <c r="O505" s="352"/>
      <c r="P505" s="431"/>
      <c r="Q505" s="578"/>
      <c r="R505" s="422"/>
      <c r="S505" s="342">
        <v>97140</v>
      </c>
      <c r="T505" s="480"/>
      <c r="U505" s="343">
        <v>970</v>
      </c>
      <c r="V505" s="340"/>
      <c r="W505" s="505"/>
      <c r="X505" s="343"/>
      <c r="Y505" s="480" t="s">
        <v>146</v>
      </c>
      <c r="Z505" s="550">
        <v>4550</v>
      </c>
      <c r="AA505" s="480"/>
      <c r="AB505" s="482"/>
      <c r="AC505" s="484"/>
      <c r="AD505" s="194" t="s">
        <v>160</v>
      </c>
      <c r="AE505" s="486"/>
      <c r="AF505" s="489"/>
      <c r="AG505" s="484"/>
      <c r="AH505" s="344" t="s">
        <v>161</v>
      </c>
      <c r="AI505" s="362">
        <v>1090</v>
      </c>
      <c r="AJ505" s="363">
        <v>1230</v>
      </c>
      <c r="AK505" s="480"/>
      <c r="AL505" s="566"/>
      <c r="AM505" s="480"/>
      <c r="AN505" s="569"/>
      <c r="AO505" s="558"/>
      <c r="AP505" s="560"/>
      <c r="AQ505" s="480"/>
      <c r="AR505" s="482"/>
      <c r="AS505" s="484"/>
      <c r="AT505" s="552">
        <v>0.02</v>
      </c>
      <c r="AU505" s="853">
        <v>0.03</v>
      </c>
      <c r="AV505" s="554">
        <v>0.05</v>
      </c>
      <c r="AW505" s="526">
        <v>7.0000000000000007E-2</v>
      </c>
      <c r="AX505" s="848"/>
      <c r="AY505" s="776">
        <v>0.06</v>
      </c>
      <c r="AZ505" s="161"/>
      <c r="BA505" s="161"/>
    </row>
    <row r="506" spans="1:53" ht="16.5" customHeight="1">
      <c r="A506" s="498"/>
      <c r="B506" s="501"/>
      <c r="C506" s="549"/>
      <c r="D506" s="221" t="s">
        <v>162</v>
      </c>
      <c r="E506" s="207"/>
      <c r="F506" s="432">
        <v>62290</v>
      </c>
      <c r="G506" s="419" t="s">
        <v>146</v>
      </c>
      <c r="H506" s="433">
        <v>580</v>
      </c>
      <c r="I506" s="434" t="s">
        <v>147</v>
      </c>
      <c r="J506" s="742"/>
      <c r="K506" s="745"/>
      <c r="L506" s="742"/>
      <c r="M506" s="775"/>
      <c r="N506" s="430"/>
      <c r="O506" s="352"/>
      <c r="P506" s="431"/>
      <c r="Q506" s="578"/>
      <c r="R506" s="422"/>
      <c r="S506" s="350"/>
      <c r="T506" s="480"/>
      <c r="U506" s="350"/>
      <c r="V506" s="351"/>
      <c r="W506" s="505"/>
      <c r="X506" s="350"/>
      <c r="Y506" s="480"/>
      <c r="Z506" s="551"/>
      <c r="AA506" s="480"/>
      <c r="AB506" s="483"/>
      <c r="AC506" s="484"/>
      <c r="AD506" s="225" t="s">
        <v>163</v>
      </c>
      <c r="AE506" s="487"/>
      <c r="AF506" s="490"/>
      <c r="AG506" s="484"/>
      <c r="AH506" s="345" t="s">
        <v>164</v>
      </c>
      <c r="AI506" s="364">
        <v>1120</v>
      </c>
      <c r="AJ506" s="365">
        <v>1240</v>
      </c>
      <c r="AK506" s="480"/>
      <c r="AL506" s="567"/>
      <c r="AM506" s="480"/>
      <c r="AN506" s="570"/>
      <c r="AO506" s="558"/>
      <c r="AP506" s="561"/>
      <c r="AQ506" s="480"/>
      <c r="AR506" s="483"/>
      <c r="AS506" s="484"/>
      <c r="AT506" s="553"/>
      <c r="AU506" s="854"/>
      <c r="AV506" s="555"/>
      <c r="AW506" s="527"/>
      <c r="AX506" s="848"/>
      <c r="AY506" s="777"/>
      <c r="AZ506" s="161"/>
      <c r="BA506" s="161"/>
    </row>
    <row r="507" spans="1:53" ht="16.5" customHeight="1">
      <c r="A507" s="498"/>
      <c r="B507" s="500" t="s">
        <v>174</v>
      </c>
      <c r="C507" s="502" t="s">
        <v>144</v>
      </c>
      <c r="D507" s="206" t="s">
        <v>145</v>
      </c>
      <c r="E507" s="207"/>
      <c r="F507" s="418">
        <v>10300</v>
      </c>
      <c r="G507" s="419" t="s">
        <v>146</v>
      </c>
      <c r="H507" s="420">
        <v>90</v>
      </c>
      <c r="I507" s="421" t="s">
        <v>147</v>
      </c>
      <c r="J507" s="742" t="s">
        <v>146</v>
      </c>
      <c r="K507" s="743">
        <v>1940</v>
      </c>
      <c r="L507" s="742" t="s">
        <v>146</v>
      </c>
      <c r="M507" s="773">
        <v>20</v>
      </c>
      <c r="N507" s="422"/>
      <c r="O507" s="423"/>
      <c r="P507" s="424"/>
      <c r="Q507" s="578"/>
      <c r="R507" s="422"/>
      <c r="S507" s="342" t="s">
        <v>175</v>
      </c>
      <c r="T507" s="480"/>
      <c r="U507" s="342" t="s">
        <v>175</v>
      </c>
      <c r="V507" s="349"/>
      <c r="W507" s="505"/>
      <c r="X507" s="342"/>
      <c r="Y507" s="480" t="s">
        <v>146</v>
      </c>
      <c r="Z507" s="478">
        <v>3450</v>
      </c>
      <c r="AA507" s="480" t="s">
        <v>146</v>
      </c>
      <c r="AB507" s="481">
        <v>20</v>
      </c>
      <c r="AC507" s="484" t="s">
        <v>146</v>
      </c>
      <c r="AD507" s="213" t="s">
        <v>150</v>
      </c>
      <c r="AE507" s="485">
        <v>880</v>
      </c>
      <c r="AF507" s="488">
        <v>980</v>
      </c>
      <c r="AG507" s="484" t="s">
        <v>146</v>
      </c>
      <c r="AH507" s="341" t="s">
        <v>151</v>
      </c>
      <c r="AI507" s="360">
        <v>1790</v>
      </c>
      <c r="AJ507" s="361">
        <v>1990</v>
      </c>
      <c r="AK507" s="480" t="s">
        <v>146</v>
      </c>
      <c r="AL507" s="565">
        <v>1710</v>
      </c>
      <c r="AM507" s="480" t="s">
        <v>148</v>
      </c>
      <c r="AN507" s="568">
        <v>20</v>
      </c>
      <c r="AO507" s="558" t="s">
        <v>152</v>
      </c>
      <c r="AP507" s="559">
        <v>1660</v>
      </c>
      <c r="AQ507" s="480" t="s">
        <v>146</v>
      </c>
      <c r="AR507" s="481">
        <v>10</v>
      </c>
      <c r="AS507" s="484" t="s">
        <v>152</v>
      </c>
      <c r="AT507" s="543" t="s">
        <v>154</v>
      </c>
      <c r="AU507" s="849" t="s">
        <v>154</v>
      </c>
      <c r="AV507" s="545" t="s">
        <v>154</v>
      </c>
      <c r="AW507" s="571" t="s">
        <v>154</v>
      </c>
      <c r="AX507" s="848" t="s">
        <v>152</v>
      </c>
      <c r="AY507" s="754" t="s">
        <v>270</v>
      </c>
      <c r="AZ507" s="161"/>
      <c r="BA507" s="161"/>
    </row>
    <row r="508" spans="1:53" ht="16.5" customHeight="1">
      <c r="A508" s="498"/>
      <c r="B508" s="501"/>
      <c r="C508" s="503"/>
      <c r="D508" s="214" t="s">
        <v>155</v>
      </c>
      <c r="E508" s="207"/>
      <c r="F508" s="425">
        <v>13350</v>
      </c>
      <c r="G508" s="419" t="s">
        <v>146</v>
      </c>
      <c r="H508" s="426">
        <v>110</v>
      </c>
      <c r="I508" s="427" t="s">
        <v>147</v>
      </c>
      <c r="J508" s="742"/>
      <c r="K508" s="744"/>
      <c r="L508" s="742"/>
      <c r="M508" s="774"/>
      <c r="N508" s="422" t="s">
        <v>146</v>
      </c>
      <c r="O508" s="428">
        <v>1920</v>
      </c>
      <c r="P508" s="429">
        <v>20</v>
      </c>
      <c r="Q508" s="578"/>
      <c r="R508" s="422"/>
      <c r="S508" s="342">
        <v>108480</v>
      </c>
      <c r="T508" s="480"/>
      <c r="U508" s="343">
        <v>1080</v>
      </c>
      <c r="V508" s="340"/>
      <c r="W508" s="505"/>
      <c r="X508" s="343"/>
      <c r="Y508" s="480"/>
      <c r="Z508" s="479"/>
      <c r="AA508" s="480"/>
      <c r="AB508" s="482"/>
      <c r="AC508" s="484"/>
      <c r="AD508" s="194" t="s">
        <v>156</v>
      </c>
      <c r="AE508" s="486"/>
      <c r="AF508" s="489"/>
      <c r="AG508" s="484"/>
      <c r="AH508" s="344" t="s">
        <v>157</v>
      </c>
      <c r="AI508" s="362">
        <v>1120</v>
      </c>
      <c r="AJ508" s="363">
        <v>1230</v>
      </c>
      <c r="AK508" s="480"/>
      <c r="AL508" s="566"/>
      <c r="AM508" s="480"/>
      <c r="AN508" s="569"/>
      <c r="AO508" s="558"/>
      <c r="AP508" s="560"/>
      <c r="AQ508" s="480"/>
      <c r="AR508" s="482"/>
      <c r="AS508" s="484"/>
      <c r="AT508" s="544"/>
      <c r="AU508" s="850"/>
      <c r="AV508" s="546"/>
      <c r="AW508" s="547"/>
      <c r="AX508" s="848"/>
      <c r="AY508" s="755"/>
      <c r="AZ508" s="161"/>
      <c r="BA508" s="161"/>
    </row>
    <row r="509" spans="1:53" ht="16.5" customHeight="1">
      <c r="A509" s="498"/>
      <c r="B509" s="501"/>
      <c r="C509" s="548" t="s">
        <v>158</v>
      </c>
      <c r="D509" s="214" t="s">
        <v>159</v>
      </c>
      <c r="E509" s="207"/>
      <c r="F509" s="425">
        <v>32490</v>
      </c>
      <c r="G509" s="419" t="s">
        <v>146</v>
      </c>
      <c r="H509" s="426">
        <v>290</v>
      </c>
      <c r="I509" s="427" t="s">
        <v>147</v>
      </c>
      <c r="J509" s="742"/>
      <c r="K509" s="744"/>
      <c r="L509" s="742"/>
      <c r="M509" s="774"/>
      <c r="N509" s="430"/>
      <c r="O509" s="352"/>
      <c r="P509" s="431"/>
      <c r="Q509" s="578"/>
      <c r="R509" s="422"/>
      <c r="S509" s="350"/>
      <c r="T509" s="480"/>
      <c r="U509" s="350"/>
      <c r="V509" s="351"/>
      <c r="W509" s="505"/>
      <c r="X509" s="350"/>
      <c r="Y509" s="480" t="s">
        <v>146</v>
      </c>
      <c r="Z509" s="550">
        <v>4240</v>
      </c>
      <c r="AA509" s="480"/>
      <c r="AB509" s="482"/>
      <c r="AC509" s="484"/>
      <c r="AD509" s="194" t="s">
        <v>160</v>
      </c>
      <c r="AE509" s="486"/>
      <c r="AF509" s="489"/>
      <c r="AG509" s="484"/>
      <c r="AH509" s="344" t="s">
        <v>161</v>
      </c>
      <c r="AI509" s="362">
        <v>1230</v>
      </c>
      <c r="AJ509" s="363">
        <v>1380</v>
      </c>
      <c r="AK509" s="480"/>
      <c r="AL509" s="566"/>
      <c r="AM509" s="480"/>
      <c r="AN509" s="569"/>
      <c r="AO509" s="558"/>
      <c r="AP509" s="560"/>
      <c r="AQ509" s="480"/>
      <c r="AR509" s="482"/>
      <c r="AS509" s="484"/>
      <c r="AT509" s="552">
        <v>0.02</v>
      </c>
      <c r="AU509" s="853">
        <v>0.03</v>
      </c>
      <c r="AV509" s="554">
        <v>0.05</v>
      </c>
      <c r="AW509" s="526">
        <v>0.06</v>
      </c>
      <c r="AX509" s="848"/>
      <c r="AY509" s="776">
        <v>7.0000000000000007E-2</v>
      </c>
      <c r="AZ509" s="161"/>
      <c r="BA509" s="161"/>
    </row>
    <row r="510" spans="1:53" ht="16.5" customHeight="1">
      <c r="A510" s="498"/>
      <c r="B510" s="501"/>
      <c r="C510" s="549"/>
      <c r="D510" s="221" t="s">
        <v>162</v>
      </c>
      <c r="E510" s="207"/>
      <c r="F510" s="432">
        <v>60930</v>
      </c>
      <c r="G510" s="419" t="s">
        <v>146</v>
      </c>
      <c r="H510" s="433">
        <v>570</v>
      </c>
      <c r="I510" s="434" t="s">
        <v>147</v>
      </c>
      <c r="J510" s="742"/>
      <c r="K510" s="745"/>
      <c r="L510" s="742"/>
      <c r="M510" s="775"/>
      <c r="N510" s="430"/>
      <c r="O510" s="352"/>
      <c r="P510" s="431"/>
      <c r="Q510" s="578"/>
      <c r="R510" s="422"/>
      <c r="S510" s="342" t="s">
        <v>176</v>
      </c>
      <c r="T510" s="480"/>
      <c r="U510" s="342" t="s">
        <v>176</v>
      </c>
      <c r="V510" s="349"/>
      <c r="W510" s="505"/>
      <c r="X510" s="342"/>
      <c r="Y510" s="480"/>
      <c r="Z510" s="551"/>
      <c r="AA510" s="480"/>
      <c r="AB510" s="483"/>
      <c r="AC510" s="484"/>
      <c r="AD510" s="225" t="s">
        <v>163</v>
      </c>
      <c r="AE510" s="487"/>
      <c r="AF510" s="490"/>
      <c r="AG510" s="484"/>
      <c r="AH510" s="345" t="s">
        <v>164</v>
      </c>
      <c r="AI510" s="364">
        <v>1240</v>
      </c>
      <c r="AJ510" s="365">
        <v>1410</v>
      </c>
      <c r="AK510" s="480"/>
      <c r="AL510" s="567"/>
      <c r="AM510" s="480"/>
      <c r="AN510" s="570"/>
      <c r="AO510" s="558"/>
      <c r="AP510" s="561"/>
      <c r="AQ510" s="480"/>
      <c r="AR510" s="483"/>
      <c r="AS510" s="484"/>
      <c r="AT510" s="553"/>
      <c r="AU510" s="854"/>
      <c r="AV510" s="555"/>
      <c r="AW510" s="527"/>
      <c r="AX510" s="848"/>
      <c r="AY510" s="777"/>
      <c r="AZ510" s="161"/>
      <c r="BA510" s="161"/>
    </row>
    <row r="511" spans="1:53" ht="16.5" customHeight="1">
      <c r="A511" s="498"/>
      <c r="B511" s="500" t="s">
        <v>177</v>
      </c>
      <c r="C511" s="502" t="s">
        <v>144</v>
      </c>
      <c r="D511" s="206" t="s">
        <v>145</v>
      </c>
      <c r="E511" s="207"/>
      <c r="F511" s="418">
        <v>9650</v>
      </c>
      <c r="G511" s="419" t="s">
        <v>146</v>
      </c>
      <c r="H511" s="420">
        <v>80</v>
      </c>
      <c r="I511" s="421" t="s">
        <v>147</v>
      </c>
      <c r="J511" s="742" t="s">
        <v>146</v>
      </c>
      <c r="K511" s="743">
        <v>1730</v>
      </c>
      <c r="L511" s="742" t="s">
        <v>146</v>
      </c>
      <c r="M511" s="773">
        <v>20</v>
      </c>
      <c r="N511" s="422"/>
      <c r="O511" s="423"/>
      <c r="P511" s="424"/>
      <c r="Q511" s="578"/>
      <c r="R511" s="422"/>
      <c r="S511" s="342">
        <v>119790</v>
      </c>
      <c r="T511" s="480"/>
      <c r="U511" s="343">
        <v>1200</v>
      </c>
      <c r="V511" s="340"/>
      <c r="W511" s="505"/>
      <c r="X511" s="343"/>
      <c r="Y511" s="480" t="s">
        <v>146</v>
      </c>
      <c r="Z511" s="478">
        <v>3270</v>
      </c>
      <c r="AA511" s="480" t="s">
        <v>146</v>
      </c>
      <c r="AB511" s="481">
        <v>20</v>
      </c>
      <c r="AC511" s="484" t="s">
        <v>146</v>
      </c>
      <c r="AD511" s="213" t="s">
        <v>150</v>
      </c>
      <c r="AE511" s="485">
        <v>780</v>
      </c>
      <c r="AF511" s="488">
        <v>860</v>
      </c>
      <c r="AG511" s="484" t="s">
        <v>146</v>
      </c>
      <c r="AH511" s="341" t="s">
        <v>151</v>
      </c>
      <c r="AI511" s="360">
        <v>1590</v>
      </c>
      <c r="AJ511" s="361">
        <v>1790</v>
      </c>
      <c r="AK511" s="480" t="s">
        <v>146</v>
      </c>
      <c r="AL511" s="565">
        <v>1520</v>
      </c>
      <c r="AM511" s="480" t="s">
        <v>148</v>
      </c>
      <c r="AN511" s="568">
        <v>10</v>
      </c>
      <c r="AO511" s="558" t="s">
        <v>152</v>
      </c>
      <c r="AP511" s="559">
        <v>1480</v>
      </c>
      <c r="AQ511" s="480" t="s">
        <v>146</v>
      </c>
      <c r="AR511" s="481">
        <v>10</v>
      </c>
      <c r="AS511" s="484" t="s">
        <v>152</v>
      </c>
      <c r="AT511" s="543" t="s">
        <v>154</v>
      </c>
      <c r="AU511" s="849" t="s">
        <v>154</v>
      </c>
      <c r="AV511" s="545" t="s">
        <v>154</v>
      </c>
      <c r="AW511" s="571" t="s">
        <v>154</v>
      </c>
      <c r="AX511" s="848" t="s">
        <v>152</v>
      </c>
      <c r="AY511" s="754" t="s">
        <v>270</v>
      </c>
      <c r="AZ511" s="161"/>
      <c r="BA511" s="161"/>
    </row>
    <row r="512" spans="1:53" ht="16.5" customHeight="1">
      <c r="A512" s="498"/>
      <c r="B512" s="501"/>
      <c r="C512" s="503"/>
      <c r="D512" s="214" t="s">
        <v>155</v>
      </c>
      <c r="E512" s="207"/>
      <c r="F512" s="425">
        <v>12620</v>
      </c>
      <c r="G512" s="419" t="s">
        <v>146</v>
      </c>
      <c r="H512" s="426">
        <v>110</v>
      </c>
      <c r="I512" s="427" t="s">
        <v>147</v>
      </c>
      <c r="J512" s="742"/>
      <c r="K512" s="744"/>
      <c r="L512" s="742"/>
      <c r="M512" s="774"/>
      <c r="N512" s="422" t="s">
        <v>146</v>
      </c>
      <c r="O512" s="428">
        <v>1920</v>
      </c>
      <c r="P512" s="429">
        <v>20</v>
      </c>
      <c r="Q512" s="578"/>
      <c r="R512" s="422"/>
      <c r="S512" s="350"/>
      <c r="T512" s="480"/>
      <c r="U512" s="350"/>
      <c r="V512" s="351"/>
      <c r="W512" s="505"/>
      <c r="X512" s="350"/>
      <c r="Y512" s="480"/>
      <c r="Z512" s="479"/>
      <c r="AA512" s="480"/>
      <c r="AB512" s="482"/>
      <c r="AC512" s="484"/>
      <c r="AD512" s="194" t="s">
        <v>156</v>
      </c>
      <c r="AE512" s="486"/>
      <c r="AF512" s="489"/>
      <c r="AG512" s="484"/>
      <c r="AH512" s="344" t="s">
        <v>157</v>
      </c>
      <c r="AI512" s="362">
        <v>1000</v>
      </c>
      <c r="AJ512" s="363">
        <v>1120</v>
      </c>
      <c r="AK512" s="480"/>
      <c r="AL512" s="566"/>
      <c r="AM512" s="480"/>
      <c r="AN512" s="569"/>
      <c r="AO512" s="558"/>
      <c r="AP512" s="560"/>
      <c r="AQ512" s="480"/>
      <c r="AR512" s="482"/>
      <c r="AS512" s="484"/>
      <c r="AT512" s="544"/>
      <c r="AU512" s="850"/>
      <c r="AV512" s="546"/>
      <c r="AW512" s="547"/>
      <c r="AX512" s="848"/>
      <c r="AY512" s="755"/>
      <c r="AZ512" s="161"/>
      <c r="BA512" s="161"/>
    </row>
    <row r="513" spans="1:53" ht="16.5" customHeight="1">
      <c r="A513" s="498"/>
      <c r="B513" s="501"/>
      <c r="C513" s="548" t="s">
        <v>158</v>
      </c>
      <c r="D513" s="214" t="s">
        <v>159</v>
      </c>
      <c r="E513" s="207"/>
      <c r="F513" s="425">
        <v>31550</v>
      </c>
      <c r="G513" s="419" t="s">
        <v>146</v>
      </c>
      <c r="H513" s="426">
        <v>280</v>
      </c>
      <c r="I513" s="427" t="s">
        <v>147</v>
      </c>
      <c r="J513" s="742"/>
      <c r="K513" s="744"/>
      <c r="L513" s="742"/>
      <c r="M513" s="774"/>
      <c r="N513" s="430"/>
      <c r="O513" s="352"/>
      <c r="P513" s="431"/>
      <c r="Q513" s="578"/>
      <c r="R513" s="422"/>
      <c r="S513" s="342" t="s">
        <v>178</v>
      </c>
      <c r="T513" s="480"/>
      <c r="U513" s="342" t="s">
        <v>178</v>
      </c>
      <c r="V513" s="349"/>
      <c r="W513" s="505"/>
      <c r="X513" s="342"/>
      <c r="Y513" s="480" t="s">
        <v>146</v>
      </c>
      <c r="Z513" s="550">
        <v>3990</v>
      </c>
      <c r="AA513" s="480"/>
      <c r="AB513" s="482"/>
      <c r="AC513" s="484"/>
      <c r="AD513" s="194" t="s">
        <v>160</v>
      </c>
      <c r="AE513" s="486"/>
      <c r="AF513" s="489"/>
      <c r="AG513" s="484"/>
      <c r="AH513" s="344" t="s">
        <v>161</v>
      </c>
      <c r="AI513" s="362">
        <v>1090</v>
      </c>
      <c r="AJ513" s="363">
        <v>1230</v>
      </c>
      <c r="AK513" s="480"/>
      <c r="AL513" s="566"/>
      <c r="AM513" s="480"/>
      <c r="AN513" s="569"/>
      <c r="AO513" s="558"/>
      <c r="AP513" s="560"/>
      <c r="AQ513" s="480"/>
      <c r="AR513" s="482"/>
      <c r="AS513" s="484"/>
      <c r="AT513" s="552">
        <v>0.02</v>
      </c>
      <c r="AU513" s="853">
        <v>0.03</v>
      </c>
      <c r="AV513" s="554">
        <v>0.05</v>
      </c>
      <c r="AW513" s="526">
        <v>7.0000000000000007E-2</v>
      </c>
      <c r="AX513" s="848"/>
      <c r="AY513" s="776">
        <v>7.0000000000000007E-2</v>
      </c>
      <c r="AZ513" s="161"/>
      <c r="BA513" s="161"/>
    </row>
    <row r="514" spans="1:53" ht="16.5" customHeight="1">
      <c r="A514" s="498"/>
      <c r="B514" s="501"/>
      <c r="C514" s="549"/>
      <c r="D514" s="221" t="s">
        <v>162</v>
      </c>
      <c r="E514" s="207"/>
      <c r="F514" s="432">
        <v>59870</v>
      </c>
      <c r="G514" s="419" t="s">
        <v>146</v>
      </c>
      <c r="H514" s="433">
        <v>560</v>
      </c>
      <c r="I514" s="434" t="s">
        <v>147</v>
      </c>
      <c r="J514" s="742"/>
      <c r="K514" s="745"/>
      <c r="L514" s="742"/>
      <c r="M514" s="775"/>
      <c r="N514" s="430"/>
      <c r="O514" s="352"/>
      <c r="P514" s="431"/>
      <c r="Q514" s="578"/>
      <c r="R514" s="422"/>
      <c r="S514" s="342">
        <v>131130</v>
      </c>
      <c r="T514" s="480"/>
      <c r="U514" s="343">
        <v>1310</v>
      </c>
      <c r="V514" s="340"/>
      <c r="W514" s="505"/>
      <c r="X514" s="343"/>
      <c r="Y514" s="480"/>
      <c r="Z514" s="551"/>
      <c r="AA514" s="480"/>
      <c r="AB514" s="483"/>
      <c r="AC514" s="484"/>
      <c r="AD514" s="225" t="s">
        <v>163</v>
      </c>
      <c r="AE514" s="487"/>
      <c r="AF514" s="490"/>
      <c r="AG514" s="484"/>
      <c r="AH514" s="345" t="s">
        <v>164</v>
      </c>
      <c r="AI514" s="364">
        <v>1120</v>
      </c>
      <c r="AJ514" s="365">
        <v>1240</v>
      </c>
      <c r="AK514" s="480"/>
      <c r="AL514" s="567"/>
      <c r="AM514" s="480"/>
      <c r="AN514" s="570"/>
      <c r="AO514" s="558"/>
      <c r="AP514" s="561"/>
      <c r="AQ514" s="480"/>
      <c r="AR514" s="483"/>
      <c r="AS514" s="484"/>
      <c r="AT514" s="553"/>
      <c r="AU514" s="854"/>
      <c r="AV514" s="555"/>
      <c r="AW514" s="527"/>
      <c r="AX514" s="848"/>
      <c r="AY514" s="777"/>
      <c r="AZ514" s="161"/>
      <c r="BA514" s="161"/>
    </row>
    <row r="515" spans="1:53" ht="16.5" customHeight="1">
      <c r="A515" s="498"/>
      <c r="B515" s="500" t="s">
        <v>179</v>
      </c>
      <c r="C515" s="502" t="s">
        <v>144</v>
      </c>
      <c r="D515" s="206" t="s">
        <v>145</v>
      </c>
      <c r="E515" s="207"/>
      <c r="F515" s="418">
        <v>8520</v>
      </c>
      <c r="G515" s="419" t="s">
        <v>146</v>
      </c>
      <c r="H515" s="420">
        <v>70</v>
      </c>
      <c r="I515" s="421" t="s">
        <v>147</v>
      </c>
      <c r="J515" s="742" t="s">
        <v>146</v>
      </c>
      <c r="K515" s="743">
        <v>1560</v>
      </c>
      <c r="L515" s="742" t="s">
        <v>146</v>
      </c>
      <c r="M515" s="773">
        <v>10</v>
      </c>
      <c r="N515" s="422"/>
      <c r="O515" s="423"/>
      <c r="P515" s="424"/>
      <c r="Q515" s="578"/>
      <c r="R515" s="422"/>
      <c r="S515" s="350"/>
      <c r="T515" s="480"/>
      <c r="U515" s="350"/>
      <c r="V515" s="351"/>
      <c r="W515" s="505"/>
      <c r="X515" s="350"/>
      <c r="Y515" s="577"/>
      <c r="Z515" s="352"/>
      <c r="AA515" s="578"/>
      <c r="AB515" s="353"/>
      <c r="AC515" s="558" t="s">
        <v>146</v>
      </c>
      <c r="AD515" s="213" t="s">
        <v>150</v>
      </c>
      <c r="AE515" s="485">
        <v>710</v>
      </c>
      <c r="AF515" s="488">
        <v>780</v>
      </c>
      <c r="AG515" s="484" t="s">
        <v>146</v>
      </c>
      <c r="AH515" s="341" t="s">
        <v>151</v>
      </c>
      <c r="AI515" s="360">
        <v>1390</v>
      </c>
      <c r="AJ515" s="361">
        <v>1560</v>
      </c>
      <c r="AK515" s="480" t="s">
        <v>146</v>
      </c>
      <c r="AL515" s="565">
        <v>1370</v>
      </c>
      <c r="AM515" s="480" t="s">
        <v>148</v>
      </c>
      <c r="AN515" s="568">
        <v>10</v>
      </c>
      <c r="AO515" s="558" t="s">
        <v>152</v>
      </c>
      <c r="AP515" s="559">
        <v>1330</v>
      </c>
      <c r="AQ515" s="480" t="s">
        <v>146</v>
      </c>
      <c r="AR515" s="481">
        <v>10</v>
      </c>
      <c r="AS515" s="484" t="s">
        <v>152</v>
      </c>
      <c r="AT515" s="543" t="s">
        <v>154</v>
      </c>
      <c r="AU515" s="849" t="s">
        <v>154</v>
      </c>
      <c r="AV515" s="545" t="s">
        <v>154</v>
      </c>
      <c r="AW515" s="571" t="s">
        <v>154</v>
      </c>
      <c r="AX515" s="848" t="s">
        <v>152</v>
      </c>
      <c r="AY515" s="754" t="s">
        <v>270</v>
      </c>
      <c r="AZ515" s="161"/>
      <c r="BA515" s="161"/>
    </row>
    <row r="516" spans="1:53" ht="16.5" customHeight="1">
      <c r="A516" s="498"/>
      <c r="B516" s="501"/>
      <c r="C516" s="503"/>
      <c r="D516" s="214" t="s">
        <v>155</v>
      </c>
      <c r="E516" s="207"/>
      <c r="F516" s="425">
        <v>11330</v>
      </c>
      <c r="G516" s="419" t="s">
        <v>146</v>
      </c>
      <c r="H516" s="426">
        <v>100</v>
      </c>
      <c r="I516" s="427" t="s">
        <v>147</v>
      </c>
      <c r="J516" s="742"/>
      <c r="K516" s="744"/>
      <c r="L516" s="742"/>
      <c r="M516" s="774"/>
      <c r="N516" s="422" t="s">
        <v>146</v>
      </c>
      <c r="O516" s="428">
        <v>1920</v>
      </c>
      <c r="P516" s="429">
        <v>20</v>
      </c>
      <c r="Q516" s="578"/>
      <c r="R516" s="422"/>
      <c r="S516" s="342" t="s">
        <v>180</v>
      </c>
      <c r="T516" s="480"/>
      <c r="U516" s="342" t="s">
        <v>180</v>
      </c>
      <c r="V516" s="349"/>
      <c r="W516" s="505"/>
      <c r="X516" s="342" t="s">
        <v>181</v>
      </c>
      <c r="Y516" s="577"/>
      <c r="Z516" s="352"/>
      <c r="AA516" s="578"/>
      <c r="AB516" s="354"/>
      <c r="AC516" s="558"/>
      <c r="AD516" s="194" t="s">
        <v>156</v>
      </c>
      <c r="AE516" s="486"/>
      <c r="AF516" s="489"/>
      <c r="AG516" s="484"/>
      <c r="AH516" s="344" t="s">
        <v>157</v>
      </c>
      <c r="AI516" s="362">
        <v>860</v>
      </c>
      <c r="AJ516" s="363">
        <v>970</v>
      </c>
      <c r="AK516" s="480"/>
      <c r="AL516" s="566"/>
      <c r="AM516" s="480"/>
      <c r="AN516" s="569"/>
      <c r="AO516" s="558"/>
      <c r="AP516" s="560"/>
      <c r="AQ516" s="480"/>
      <c r="AR516" s="482"/>
      <c r="AS516" s="484"/>
      <c r="AT516" s="544"/>
      <c r="AU516" s="850"/>
      <c r="AV516" s="546"/>
      <c r="AW516" s="547"/>
      <c r="AX516" s="848"/>
      <c r="AY516" s="755"/>
      <c r="AZ516" s="161"/>
      <c r="BA516" s="161"/>
    </row>
    <row r="517" spans="1:53" ht="16.5" customHeight="1">
      <c r="A517" s="498"/>
      <c r="B517" s="501"/>
      <c r="C517" s="548" t="s">
        <v>158</v>
      </c>
      <c r="D517" s="214" t="s">
        <v>159</v>
      </c>
      <c r="E517" s="207"/>
      <c r="F517" s="425">
        <v>29930</v>
      </c>
      <c r="G517" s="419" t="s">
        <v>146</v>
      </c>
      <c r="H517" s="426">
        <v>260</v>
      </c>
      <c r="I517" s="427" t="s">
        <v>147</v>
      </c>
      <c r="J517" s="742"/>
      <c r="K517" s="744"/>
      <c r="L517" s="742"/>
      <c r="M517" s="774"/>
      <c r="N517" s="430"/>
      <c r="O517" s="352"/>
      <c r="P517" s="431"/>
      <c r="Q517" s="578"/>
      <c r="R517" s="422"/>
      <c r="S517" s="342">
        <v>142430</v>
      </c>
      <c r="T517" s="480"/>
      <c r="U517" s="343">
        <v>1420</v>
      </c>
      <c r="V517" s="340"/>
      <c r="W517" s="505"/>
      <c r="X517" s="355" t="s">
        <v>182</v>
      </c>
      <c r="Y517" s="577"/>
      <c r="Z517" s="352"/>
      <c r="AA517" s="578"/>
      <c r="AB517" s="354"/>
      <c r="AC517" s="558"/>
      <c r="AD517" s="194" t="s">
        <v>160</v>
      </c>
      <c r="AE517" s="486"/>
      <c r="AF517" s="489"/>
      <c r="AG517" s="484"/>
      <c r="AH517" s="344" t="s">
        <v>161</v>
      </c>
      <c r="AI517" s="362">
        <v>940</v>
      </c>
      <c r="AJ517" s="363">
        <v>1050</v>
      </c>
      <c r="AK517" s="480"/>
      <c r="AL517" s="566"/>
      <c r="AM517" s="480"/>
      <c r="AN517" s="569"/>
      <c r="AO517" s="558"/>
      <c r="AP517" s="560"/>
      <c r="AQ517" s="480"/>
      <c r="AR517" s="482"/>
      <c r="AS517" s="484"/>
      <c r="AT517" s="552">
        <v>0.02</v>
      </c>
      <c r="AU517" s="853">
        <v>0.03</v>
      </c>
      <c r="AV517" s="554">
        <v>0.05</v>
      </c>
      <c r="AW517" s="526">
        <v>7.0000000000000007E-2</v>
      </c>
      <c r="AX517" s="848"/>
      <c r="AY517" s="776">
        <v>7.0000000000000007E-2</v>
      </c>
      <c r="AZ517" s="161"/>
      <c r="BA517" s="161"/>
    </row>
    <row r="518" spans="1:53" ht="16.5" customHeight="1">
      <c r="A518" s="498"/>
      <c r="B518" s="501"/>
      <c r="C518" s="549"/>
      <c r="D518" s="221" t="s">
        <v>162</v>
      </c>
      <c r="E518" s="207"/>
      <c r="F518" s="432">
        <v>58000</v>
      </c>
      <c r="G518" s="419" t="s">
        <v>146</v>
      </c>
      <c r="H518" s="433">
        <v>540</v>
      </c>
      <c r="I518" s="434" t="s">
        <v>147</v>
      </c>
      <c r="J518" s="742"/>
      <c r="K518" s="745"/>
      <c r="L518" s="742"/>
      <c r="M518" s="775"/>
      <c r="N518" s="430"/>
      <c r="O518" s="352"/>
      <c r="P518" s="431"/>
      <c r="Q518" s="578"/>
      <c r="R518" s="422"/>
      <c r="S518" s="350"/>
      <c r="T518" s="480"/>
      <c r="U518" s="350"/>
      <c r="V518" s="351"/>
      <c r="W518" s="505"/>
      <c r="X518" s="350"/>
      <c r="Y518" s="577"/>
      <c r="Z518" s="352"/>
      <c r="AA518" s="578"/>
      <c r="AB518" s="354"/>
      <c r="AC518" s="558"/>
      <c r="AD518" s="225" t="s">
        <v>163</v>
      </c>
      <c r="AE518" s="487"/>
      <c r="AF518" s="490"/>
      <c r="AG518" s="484"/>
      <c r="AH518" s="345" t="s">
        <v>164</v>
      </c>
      <c r="AI518" s="364">
        <v>990</v>
      </c>
      <c r="AJ518" s="365">
        <v>1080</v>
      </c>
      <c r="AK518" s="480"/>
      <c r="AL518" s="567"/>
      <c r="AM518" s="480"/>
      <c r="AN518" s="570"/>
      <c r="AO518" s="558"/>
      <c r="AP518" s="561"/>
      <c r="AQ518" s="480"/>
      <c r="AR518" s="483"/>
      <c r="AS518" s="484"/>
      <c r="AT518" s="553"/>
      <c r="AU518" s="854"/>
      <c r="AV518" s="554"/>
      <c r="AW518" s="527"/>
      <c r="AX518" s="848"/>
      <c r="AY518" s="777"/>
      <c r="AZ518" s="161"/>
      <c r="BA518" s="161"/>
    </row>
    <row r="519" spans="1:53" ht="16.5" customHeight="1">
      <c r="A519" s="498"/>
      <c r="B519" s="500" t="s">
        <v>183</v>
      </c>
      <c r="C519" s="502" t="s">
        <v>144</v>
      </c>
      <c r="D519" s="206" t="s">
        <v>145</v>
      </c>
      <c r="E519" s="207"/>
      <c r="F519" s="418">
        <v>8160</v>
      </c>
      <c r="G519" s="419" t="s">
        <v>146</v>
      </c>
      <c r="H519" s="420">
        <v>70</v>
      </c>
      <c r="I519" s="421" t="s">
        <v>147</v>
      </c>
      <c r="J519" s="742" t="s">
        <v>146</v>
      </c>
      <c r="K519" s="743">
        <v>1410</v>
      </c>
      <c r="L519" s="742" t="s">
        <v>146</v>
      </c>
      <c r="M519" s="773">
        <v>10</v>
      </c>
      <c r="N519" s="422"/>
      <c r="O519" s="423"/>
      <c r="P519" s="424"/>
      <c r="Q519" s="578"/>
      <c r="R519" s="422"/>
      <c r="S519" s="342" t="s">
        <v>184</v>
      </c>
      <c r="T519" s="480"/>
      <c r="U519" s="342" t="s">
        <v>184</v>
      </c>
      <c r="V519" s="349"/>
      <c r="W519" s="505"/>
      <c r="X519" s="342"/>
      <c r="Y519" s="577"/>
      <c r="Z519" s="352"/>
      <c r="AA519" s="578"/>
      <c r="AB519" s="354"/>
      <c r="AC519" s="558" t="s">
        <v>146</v>
      </c>
      <c r="AD519" s="213" t="s">
        <v>150</v>
      </c>
      <c r="AE519" s="485">
        <v>780</v>
      </c>
      <c r="AF519" s="488">
        <v>860</v>
      </c>
      <c r="AG519" s="484" t="s">
        <v>146</v>
      </c>
      <c r="AH519" s="341" t="s">
        <v>151</v>
      </c>
      <c r="AI519" s="360">
        <v>1540</v>
      </c>
      <c r="AJ519" s="361">
        <v>1710</v>
      </c>
      <c r="AK519" s="480" t="s">
        <v>146</v>
      </c>
      <c r="AL519" s="565">
        <v>1240</v>
      </c>
      <c r="AM519" s="480" t="s">
        <v>148</v>
      </c>
      <c r="AN519" s="568">
        <v>10</v>
      </c>
      <c r="AO519" s="558" t="s">
        <v>152</v>
      </c>
      <c r="AP519" s="559">
        <v>1210</v>
      </c>
      <c r="AQ519" s="480" t="s">
        <v>146</v>
      </c>
      <c r="AR519" s="481">
        <v>10</v>
      </c>
      <c r="AS519" s="484" t="s">
        <v>152</v>
      </c>
      <c r="AT519" s="543" t="s">
        <v>154</v>
      </c>
      <c r="AU519" s="849" t="s">
        <v>154</v>
      </c>
      <c r="AV519" s="855" t="s">
        <v>154</v>
      </c>
      <c r="AW519" s="571" t="s">
        <v>154</v>
      </c>
      <c r="AX519" s="848" t="s">
        <v>152</v>
      </c>
      <c r="AY519" s="754" t="s">
        <v>270</v>
      </c>
      <c r="AZ519" s="161"/>
      <c r="BA519" s="161"/>
    </row>
    <row r="520" spans="1:53" ht="16.5" customHeight="1">
      <c r="A520" s="498"/>
      <c r="B520" s="501"/>
      <c r="C520" s="503"/>
      <c r="D520" s="214" t="s">
        <v>155</v>
      </c>
      <c r="E520" s="207"/>
      <c r="F520" s="425">
        <v>10910</v>
      </c>
      <c r="G520" s="419" t="s">
        <v>146</v>
      </c>
      <c r="H520" s="426">
        <v>90</v>
      </c>
      <c r="I520" s="427" t="s">
        <v>147</v>
      </c>
      <c r="J520" s="742"/>
      <c r="K520" s="744"/>
      <c r="L520" s="742"/>
      <c r="M520" s="774"/>
      <c r="N520" s="422" t="s">
        <v>146</v>
      </c>
      <c r="O520" s="428">
        <v>1920</v>
      </c>
      <c r="P520" s="429">
        <v>20</v>
      </c>
      <c r="Q520" s="578"/>
      <c r="R520" s="422"/>
      <c r="S520" s="342">
        <v>153770</v>
      </c>
      <c r="T520" s="480"/>
      <c r="U520" s="343">
        <v>1540</v>
      </c>
      <c r="V520" s="340"/>
      <c r="W520" s="505"/>
      <c r="X520" s="343"/>
      <c r="Y520" s="577"/>
      <c r="Z520" s="352"/>
      <c r="AA520" s="578"/>
      <c r="AB520" s="354"/>
      <c r="AC520" s="558"/>
      <c r="AD520" s="194" t="s">
        <v>156</v>
      </c>
      <c r="AE520" s="486"/>
      <c r="AF520" s="489"/>
      <c r="AG520" s="484"/>
      <c r="AH520" s="344" t="s">
        <v>157</v>
      </c>
      <c r="AI520" s="362">
        <v>950</v>
      </c>
      <c r="AJ520" s="363">
        <v>1060</v>
      </c>
      <c r="AK520" s="480"/>
      <c r="AL520" s="566"/>
      <c r="AM520" s="480"/>
      <c r="AN520" s="569"/>
      <c r="AO520" s="558"/>
      <c r="AP520" s="560"/>
      <c r="AQ520" s="480"/>
      <c r="AR520" s="482"/>
      <c r="AS520" s="484"/>
      <c r="AT520" s="544"/>
      <c r="AU520" s="850"/>
      <c r="AV520" s="546"/>
      <c r="AW520" s="547"/>
      <c r="AX520" s="848"/>
      <c r="AY520" s="755"/>
      <c r="AZ520" s="161"/>
      <c r="BA520" s="161"/>
    </row>
    <row r="521" spans="1:53" ht="16.5" customHeight="1">
      <c r="A521" s="498"/>
      <c r="B521" s="501"/>
      <c r="C521" s="548" t="s">
        <v>158</v>
      </c>
      <c r="D521" s="214" t="s">
        <v>159</v>
      </c>
      <c r="E521" s="207"/>
      <c r="F521" s="425">
        <v>29400</v>
      </c>
      <c r="G521" s="419" t="s">
        <v>146</v>
      </c>
      <c r="H521" s="426">
        <v>260</v>
      </c>
      <c r="I521" s="427" t="s">
        <v>147</v>
      </c>
      <c r="J521" s="742"/>
      <c r="K521" s="744"/>
      <c r="L521" s="742"/>
      <c r="M521" s="774"/>
      <c r="N521" s="430"/>
      <c r="O521" s="352"/>
      <c r="P521" s="431"/>
      <c r="Q521" s="578"/>
      <c r="R521" s="422"/>
      <c r="S521" s="350"/>
      <c r="T521" s="480"/>
      <c r="U521" s="350"/>
      <c r="V521" s="351"/>
      <c r="W521" s="505"/>
      <c r="X521" s="350"/>
      <c r="Y521" s="577"/>
      <c r="Z521" s="352"/>
      <c r="AA521" s="578"/>
      <c r="AB521" s="354"/>
      <c r="AC521" s="558"/>
      <c r="AD521" s="194" t="s">
        <v>160</v>
      </c>
      <c r="AE521" s="486"/>
      <c r="AF521" s="489"/>
      <c r="AG521" s="484"/>
      <c r="AH521" s="344" t="s">
        <v>161</v>
      </c>
      <c r="AI521" s="362">
        <v>1050</v>
      </c>
      <c r="AJ521" s="363">
        <v>1160</v>
      </c>
      <c r="AK521" s="480"/>
      <c r="AL521" s="566"/>
      <c r="AM521" s="480"/>
      <c r="AN521" s="569"/>
      <c r="AO521" s="558"/>
      <c r="AP521" s="560"/>
      <c r="AQ521" s="480"/>
      <c r="AR521" s="482"/>
      <c r="AS521" s="484"/>
      <c r="AT521" s="552">
        <v>0.02</v>
      </c>
      <c r="AU521" s="554">
        <v>0.03</v>
      </c>
      <c r="AV521" s="554">
        <v>0.05</v>
      </c>
      <c r="AW521" s="526">
        <v>7.0000000000000007E-2</v>
      </c>
      <c r="AX521" s="848"/>
      <c r="AY521" s="776">
        <v>7.0000000000000007E-2</v>
      </c>
      <c r="AZ521" s="161"/>
      <c r="BA521" s="161"/>
    </row>
    <row r="522" spans="1:53" ht="16.5" customHeight="1">
      <c r="A522" s="498"/>
      <c r="B522" s="501"/>
      <c r="C522" s="549"/>
      <c r="D522" s="221" t="s">
        <v>162</v>
      </c>
      <c r="E522" s="207"/>
      <c r="F522" s="432">
        <v>57410</v>
      </c>
      <c r="G522" s="419" t="s">
        <v>146</v>
      </c>
      <c r="H522" s="433">
        <v>530</v>
      </c>
      <c r="I522" s="434" t="s">
        <v>147</v>
      </c>
      <c r="J522" s="742"/>
      <c r="K522" s="745"/>
      <c r="L522" s="742"/>
      <c r="M522" s="775"/>
      <c r="N522" s="430"/>
      <c r="O522" s="352"/>
      <c r="P522" s="431"/>
      <c r="Q522" s="578"/>
      <c r="R522" s="422"/>
      <c r="S522" s="342" t="s">
        <v>185</v>
      </c>
      <c r="T522" s="480"/>
      <c r="U522" s="342" t="s">
        <v>185</v>
      </c>
      <c r="V522" s="349"/>
      <c r="W522" s="505"/>
      <c r="X522" s="342"/>
      <c r="Y522" s="577"/>
      <c r="Z522" s="352"/>
      <c r="AA522" s="578"/>
      <c r="AB522" s="354"/>
      <c r="AC522" s="558"/>
      <c r="AD522" s="225" t="s">
        <v>163</v>
      </c>
      <c r="AE522" s="487"/>
      <c r="AF522" s="490"/>
      <c r="AG522" s="484"/>
      <c r="AH522" s="345" t="s">
        <v>164</v>
      </c>
      <c r="AI522" s="364">
        <v>1080</v>
      </c>
      <c r="AJ522" s="365">
        <v>1200</v>
      </c>
      <c r="AK522" s="480"/>
      <c r="AL522" s="567"/>
      <c r="AM522" s="480"/>
      <c r="AN522" s="570"/>
      <c r="AO522" s="558"/>
      <c r="AP522" s="561"/>
      <c r="AQ522" s="480"/>
      <c r="AR522" s="483"/>
      <c r="AS522" s="484"/>
      <c r="AT522" s="553"/>
      <c r="AU522" s="555"/>
      <c r="AV522" s="555"/>
      <c r="AW522" s="527"/>
      <c r="AX522" s="848"/>
      <c r="AY522" s="777"/>
      <c r="AZ522" s="161"/>
      <c r="BA522" s="161"/>
    </row>
    <row r="523" spans="1:53" ht="16.5" customHeight="1">
      <c r="A523" s="498"/>
      <c r="B523" s="500" t="s">
        <v>186</v>
      </c>
      <c r="C523" s="502" t="s">
        <v>144</v>
      </c>
      <c r="D523" s="206" t="s">
        <v>145</v>
      </c>
      <c r="E523" s="207"/>
      <c r="F523" s="418">
        <v>7850</v>
      </c>
      <c r="G523" s="419" t="s">
        <v>146</v>
      </c>
      <c r="H523" s="420">
        <v>60</v>
      </c>
      <c r="I523" s="421" t="s">
        <v>147</v>
      </c>
      <c r="J523" s="742" t="s">
        <v>146</v>
      </c>
      <c r="K523" s="743">
        <v>1300</v>
      </c>
      <c r="L523" s="742" t="s">
        <v>146</v>
      </c>
      <c r="M523" s="773">
        <v>10</v>
      </c>
      <c r="N523" s="422"/>
      <c r="O523" s="423"/>
      <c r="P523" s="424"/>
      <c r="Q523" s="578"/>
      <c r="R523" s="422"/>
      <c r="S523" s="342">
        <v>165070</v>
      </c>
      <c r="T523" s="480"/>
      <c r="U523" s="343">
        <v>1650</v>
      </c>
      <c r="V523" s="340"/>
      <c r="W523" s="505"/>
      <c r="X523" s="343"/>
      <c r="Y523" s="577"/>
      <c r="Z523" s="352"/>
      <c r="AA523" s="578"/>
      <c r="AB523" s="354"/>
      <c r="AC523" s="558" t="s">
        <v>146</v>
      </c>
      <c r="AD523" s="213" t="s">
        <v>150</v>
      </c>
      <c r="AE523" s="485">
        <v>710</v>
      </c>
      <c r="AF523" s="488">
        <v>780</v>
      </c>
      <c r="AG523" s="484" t="s">
        <v>146</v>
      </c>
      <c r="AH523" s="341" t="s">
        <v>151</v>
      </c>
      <c r="AI523" s="360">
        <v>1390</v>
      </c>
      <c r="AJ523" s="361">
        <v>1560</v>
      </c>
      <c r="AK523" s="480" t="s">
        <v>146</v>
      </c>
      <c r="AL523" s="565">
        <v>1140</v>
      </c>
      <c r="AM523" s="480" t="s">
        <v>148</v>
      </c>
      <c r="AN523" s="568">
        <v>10</v>
      </c>
      <c r="AO523" s="558" t="s">
        <v>152</v>
      </c>
      <c r="AP523" s="559">
        <v>1110</v>
      </c>
      <c r="AQ523" s="480" t="s">
        <v>146</v>
      </c>
      <c r="AR523" s="481">
        <v>10</v>
      </c>
      <c r="AS523" s="484" t="s">
        <v>152</v>
      </c>
      <c r="AT523" s="543" t="s">
        <v>154</v>
      </c>
      <c r="AU523" s="849" t="s">
        <v>154</v>
      </c>
      <c r="AV523" s="545" t="s">
        <v>154</v>
      </c>
      <c r="AW523" s="571" t="s">
        <v>154</v>
      </c>
      <c r="AX523" s="848" t="s">
        <v>152</v>
      </c>
      <c r="AY523" s="754" t="s">
        <v>270</v>
      </c>
      <c r="AZ523" s="161"/>
      <c r="BA523" s="161"/>
    </row>
    <row r="524" spans="1:53" ht="16.5" customHeight="1">
      <c r="A524" s="498"/>
      <c r="B524" s="501"/>
      <c r="C524" s="503"/>
      <c r="D524" s="214" t="s">
        <v>155</v>
      </c>
      <c r="E524" s="207"/>
      <c r="F524" s="425">
        <v>10560</v>
      </c>
      <c r="G524" s="419" t="s">
        <v>146</v>
      </c>
      <c r="H524" s="426">
        <v>90</v>
      </c>
      <c r="I524" s="427" t="s">
        <v>147</v>
      </c>
      <c r="J524" s="742"/>
      <c r="K524" s="744"/>
      <c r="L524" s="742"/>
      <c r="M524" s="774"/>
      <c r="N524" s="422" t="s">
        <v>146</v>
      </c>
      <c r="O524" s="428">
        <v>1920</v>
      </c>
      <c r="P524" s="429">
        <v>20</v>
      </c>
      <c r="Q524" s="578"/>
      <c r="R524" s="422"/>
      <c r="S524" s="350"/>
      <c r="T524" s="480"/>
      <c r="U524" s="350"/>
      <c r="V524" s="351"/>
      <c r="W524" s="505"/>
      <c r="X524" s="350"/>
      <c r="Y524" s="577"/>
      <c r="Z524" s="352"/>
      <c r="AA524" s="578"/>
      <c r="AB524" s="354"/>
      <c r="AC524" s="558"/>
      <c r="AD524" s="194" t="s">
        <v>156</v>
      </c>
      <c r="AE524" s="486"/>
      <c r="AF524" s="489"/>
      <c r="AG524" s="484"/>
      <c r="AH524" s="344" t="s">
        <v>157</v>
      </c>
      <c r="AI524" s="362">
        <v>860</v>
      </c>
      <c r="AJ524" s="363">
        <v>970</v>
      </c>
      <c r="AK524" s="480"/>
      <c r="AL524" s="566"/>
      <c r="AM524" s="480"/>
      <c r="AN524" s="569"/>
      <c r="AO524" s="558"/>
      <c r="AP524" s="560"/>
      <c r="AQ524" s="480"/>
      <c r="AR524" s="482"/>
      <c r="AS524" s="484"/>
      <c r="AT524" s="544"/>
      <c r="AU524" s="850"/>
      <c r="AV524" s="546"/>
      <c r="AW524" s="547"/>
      <c r="AX524" s="848"/>
      <c r="AY524" s="755"/>
      <c r="AZ524" s="161"/>
      <c r="BA524" s="161"/>
    </row>
    <row r="525" spans="1:53" ht="16.5" customHeight="1">
      <c r="A525" s="498"/>
      <c r="B525" s="501"/>
      <c r="C525" s="548" t="s">
        <v>158</v>
      </c>
      <c r="D525" s="214" t="s">
        <v>159</v>
      </c>
      <c r="E525" s="207"/>
      <c r="F525" s="425">
        <v>28960</v>
      </c>
      <c r="G525" s="419" t="s">
        <v>146</v>
      </c>
      <c r="H525" s="426">
        <v>250</v>
      </c>
      <c r="I525" s="427" t="s">
        <v>147</v>
      </c>
      <c r="J525" s="742"/>
      <c r="K525" s="744"/>
      <c r="L525" s="742"/>
      <c r="M525" s="774"/>
      <c r="N525" s="430"/>
      <c r="O525" s="352"/>
      <c r="P525" s="431"/>
      <c r="Q525" s="578"/>
      <c r="R525" s="422"/>
      <c r="S525" s="342" t="s">
        <v>187</v>
      </c>
      <c r="T525" s="480"/>
      <c r="U525" s="342" t="s">
        <v>187</v>
      </c>
      <c r="V525" s="349"/>
      <c r="W525" s="505"/>
      <c r="X525" s="342"/>
      <c r="Y525" s="577"/>
      <c r="Z525" s="352"/>
      <c r="AA525" s="578"/>
      <c r="AB525" s="354"/>
      <c r="AC525" s="558"/>
      <c r="AD525" s="194" t="s">
        <v>160</v>
      </c>
      <c r="AE525" s="486"/>
      <c r="AF525" s="489"/>
      <c r="AG525" s="484"/>
      <c r="AH525" s="344" t="s">
        <v>161</v>
      </c>
      <c r="AI525" s="362">
        <v>940</v>
      </c>
      <c r="AJ525" s="363">
        <v>1050</v>
      </c>
      <c r="AK525" s="480"/>
      <c r="AL525" s="566"/>
      <c r="AM525" s="480"/>
      <c r="AN525" s="569"/>
      <c r="AO525" s="558"/>
      <c r="AP525" s="560"/>
      <c r="AQ525" s="480"/>
      <c r="AR525" s="482"/>
      <c r="AS525" s="484"/>
      <c r="AT525" s="552">
        <v>0.02</v>
      </c>
      <c r="AU525" s="554">
        <v>0.03</v>
      </c>
      <c r="AV525" s="554">
        <v>0.05</v>
      </c>
      <c r="AW525" s="526">
        <v>7.0000000000000007E-2</v>
      </c>
      <c r="AX525" s="848"/>
      <c r="AY525" s="776">
        <v>7.0000000000000007E-2</v>
      </c>
      <c r="AZ525" s="161"/>
      <c r="BA525" s="161"/>
    </row>
    <row r="526" spans="1:53" ht="16.5" customHeight="1">
      <c r="A526" s="498"/>
      <c r="B526" s="501"/>
      <c r="C526" s="549"/>
      <c r="D526" s="221" t="s">
        <v>162</v>
      </c>
      <c r="E526" s="207"/>
      <c r="F526" s="432">
        <v>56900</v>
      </c>
      <c r="G526" s="419" t="s">
        <v>146</v>
      </c>
      <c r="H526" s="433">
        <v>530</v>
      </c>
      <c r="I526" s="434" t="s">
        <v>147</v>
      </c>
      <c r="J526" s="742"/>
      <c r="K526" s="745"/>
      <c r="L526" s="742"/>
      <c r="M526" s="775"/>
      <c r="N526" s="430"/>
      <c r="O526" s="352"/>
      <c r="P526" s="431"/>
      <c r="Q526" s="578"/>
      <c r="R526" s="422"/>
      <c r="S526" s="342">
        <v>176410</v>
      </c>
      <c r="T526" s="480"/>
      <c r="U526" s="343">
        <v>1760</v>
      </c>
      <c r="V526" s="340"/>
      <c r="W526" s="505"/>
      <c r="X526" s="343"/>
      <c r="Y526" s="577"/>
      <c r="Z526" s="352"/>
      <c r="AA526" s="578"/>
      <c r="AB526" s="354"/>
      <c r="AC526" s="558"/>
      <c r="AD526" s="225" t="s">
        <v>163</v>
      </c>
      <c r="AE526" s="487"/>
      <c r="AF526" s="490"/>
      <c r="AG526" s="484"/>
      <c r="AH526" s="345" t="s">
        <v>164</v>
      </c>
      <c r="AI526" s="364">
        <v>990</v>
      </c>
      <c r="AJ526" s="365">
        <v>1080</v>
      </c>
      <c r="AK526" s="480"/>
      <c r="AL526" s="567"/>
      <c r="AM526" s="480"/>
      <c r="AN526" s="570"/>
      <c r="AO526" s="558"/>
      <c r="AP526" s="561"/>
      <c r="AQ526" s="480"/>
      <c r="AR526" s="483"/>
      <c r="AS526" s="484"/>
      <c r="AT526" s="553"/>
      <c r="AU526" s="555"/>
      <c r="AV526" s="555"/>
      <c r="AW526" s="527"/>
      <c r="AX526" s="848"/>
      <c r="AY526" s="777"/>
      <c r="AZ526" s="161"/>
      <c r="BA526" s="161"/>
    </row>
    <row r="527" spans="1:53" ht="16.5" customHeight="1">
      <c r="A527" s="498"/>
      <c r="B527" s="500" t="s">
        <v>188</v>
      </c>
      <c r="C527" s="502" t="s">
        <v>144</v>
      </c>
      <c r="D527" s="206" t="s">
        <v>145</v>
      </c>
      <c r="E527" s="207"/>
      <c r="F527" s="418">
        <v>7590</v>
      </c>
      <c r="G527" s="419" t="s">
        <v>146</v>
      </c>
      <c r="H527" s="420">
        <v>60</v>
      </c>
      <c r="I527" s="421" t="s">
        <v>147</v>
      </c>
      <c r="J527" s="742" t="s">
        <v>146</v>
      </c>
      <c r="K527" s="743">
        <v>1200</v>
      </c>
      <c r="L527" s="742" t="s">
        <v>146</v>
      </c>
      <c r="M527" s="773">
        <v>10</v>
      </c>
      <c r="N527" s="422"/>
      <c r="O527" s="423"/>
      <c r="P527" s="424"/>
      <c r="Q527" s="578"/>
      <c r="R527" s="422"/>
      <c r="S527" s="350"/>
      <c r="T527" s="480"/>
      <c r="U527" s="350"/>
      <c r="V527" s="351"/>
      <c r="W527" s="505"/>
      <c r="X527" s="350"/>
      <c r="Y527" s="577"/>
      <c r="Z527" s="352"/>
      <c r="AA527" s="578"/>
      <c r="AB527" s="354"/>
      <c r="AC527" s="558" t="s">
        <v>146</v>
      </c>
      <c r="AD527" s="213" t="s">
        <v>150</v>
      </c>
      <c r="AE527" s="485">
        <v>660</v>
      </c>
      <c r="AF527" s="488">
        <v>730</v>
      </c>
      <c r="AG527" s="484" t="s">
        <v>146</v>
      </c>
      <c r="AH527" s="341" t="s">
        <v>151</v>
      </c>
      <c r="AI527" s="360">
        <v>1290</v>
      </c>
      <c r="AJ527" s="361">
        <v>1440</v>
      </c>
      <c r="AK527" s="480" t="s">
        <v>146</v>
      </c>
      <c r="AL527" s="565">
        <v>1050</v>
      </c>
      <c r="AM527" s="480" t="s">
        <v>148</v>
      </c>
      <c r="AN527" s="568">
        <v>10</v>
      </c>
      <c r="AO527" s="558" t="s">
        <v>152</v>
      </c>
      <c r="AP527" s="559">
        <v>1020</v>
      </c>
      <c r="AQ527" s="480" t="s">
        <v>146</v>
      </c>
      <c r="AR527" s="481">
        <v>10</v>
      </c>
      <c r="AS527" s="484" t="s">
        <v>152</v>
      </c>
      <c r="AT527" s="543" t="s">
        <v>154</v>
      </c>
      <c r="AU527" s="849" t="s">
        <v>154</v>
      </c>
      <c r="AV527" s="545" t="s">
        <v>154</v>
      </c>
      <c r="AW527" s="571" t="s">
        <v>154</v>
      </c>
      <c r="AX527" s="848" t="s">
        <v>152</v>
      </c>
      <c r="AY527" s="754" t="s">
        <v>270</v>
      </c>
      <c r="AZ527" s="161"/>
      <c r="BA527" s="161"/>
    </row>
    <row r="528" spans="1:53" ht="16.5" customHeight="1">
      <c r="A528" s="498"/>
      <c r="B528" s="501"/>
      <c r="C528" s="503"/>
      <c r="D528" s="214" t="s">
        <v>155</v>
      </c>
      <c r="E528" s="207"/>
      <c r="F528" s="425">
        <v>10270</v>
      </c>
      <c r="G528" s="419" t="s">
        <v>146</v>
      </c>
      <c r="H528" s="426">
        <v>80</v>
      </c>
      <c r="I528" s="427" t="s">
        <v>147</v>
      </c>
      <c r="J528" s="742"/>
      <c r="K528" s="744"/>
      <c r="L528" s="742"/>
      <c r="M528" s="774"/>
      <c r="N528" s="422" t="s">
        <v>146</v>
      </c>
      <c r="O528" s="428">
        <v>1920</v>
      </c>
      <c r="P528" s="429">
        <v>20</v>
      </c>
      <c r="Q528" s="578"/>
      <c r="R528" s="422"/>
      <c r="S528" s="342" t="s">
        <v>189</v>
      </c>
      <c r="T528" s="480"/>
      <c r="U528" s="342" t="s">
        <v>189</v>
      </c>
      <c r="V528" s="349"/>
      <c r="W528" s="505"/>
      <c r="X528" s="342"/>
      <c r="Y528" s="577"/>
      <c r="Z528" s="352"/>
      <c r="AA528" s="578"/>
      <c r="AB528" s="354"/>
      <c r="AC528" s="558"/>
      <c r="AD528" s="194" t="s">
        <v>156</v>
      </c>
      <c r="AE528" s="486"/>
      <c r="AF528" s="489"/>
      <c r="AG528" s="484"/>
      <c r="AH528" s="344" t="s">
        <v>157</v>
      </c>
      <c r="AI528" s="362">
        <v>800</v>
      </c>
      <c r="AJ528" s="363">
        <v>890</v>
      </c>
      <c r="AK528" s="480"/>
      <c r="AL528" s="566"/>
      <c r="AM528" s="480"/>
      <c r="AN528" s="569"/>
      <c r="AO528" s="558"/>
      <c r="AP528" s="560"/>
      <c r="AQ528" s="480"/>
      <c r="AR528" s="482"/>
      <c r="AS528" s="484"/>
      <c r="AT528" s="544"/>
      <c r="AU528" s="850"/>
      <c r="AV528" s="546"/>
      <c r="AW528" s="547"/>
      <c r="AX528" s="848"/>
      <c r="AY528" s="755"/>
      <c r="AZ528" s="161"/>
      <c r="BA528" s="161"/>
    </row>
    <row r="529" spans="1:53" ht="16.5" customHeight="1">
      <c r="A529" s="498"/>
      <c r="B529" s="501"/>
      <c r="C529" s="548" t="s">
        <v>158</v>
      </c>
      <c r="D529" s="214" t="s">
        <v>159</v>
      </c>
      <c r="E529" s="207"/>
      <c r="F529" s="425">
        <v>28580</v>
      </c>
      <c r="G529" s="419" t="s">
        <v>146</v>
      </c>
      <c r="H529" s="426">
        <v>250</v>
      </c>
      <c r="I529" s="427" t="s">
        <v>147</v>
      </c>
      <c r="J529" s="742"/>
      <c r="K529" s="744"/>
      <c r="L529" s="742"/>
      <c r="M529" s="774"/>
      <c r="N529" s="430"/>
      <c r="O529" s="352"/>
      <c r="P529" s="431"/>
      <c r="Q529" s="578"/>
      <c r="R529" s="422"/>
      <c r="S529" s="342">
        <v>187720</v>
      </c>
      <c r="T529" s="480"/>
      <c r="U529" s="343">
        <v>1880</v>
      </c>
      <c r="V529" s="340"/>
      <c r="W529" s="505"/>
      <c r="X529" s="343"/>
      <c r="Y529" s="577"/>
      <c r="Z529" s="352"/>
      <c r="AA529" s="578"/>
      <c r="AB529" s="354"/>
      <c r="AC529" s="558"/>
      <c r="AD529" s="194" t="s">
        <v>160</v>
      </c>
      <c r="AE529" s="486"/>
      <c r="AF529" s="489"/>
      <c r="AG529" s="484"/>
      <c r="AH529" s="344" t="s">
        <v>161</v>
      </c>
      <c r="AI529" s="362">
        <v>870</v>
      </c>
      <c r="AJ529" s="363">
        <v>980</v>
      </c>
      <c r="AK529" s="480"/>
      <c r="AL529" s="566"/>
      <c r="AM529" s="480"/>
      <c r="AN529" s="569"/>
      <c r="AO529" s="558"/>
      <c r="AP529" s="560"/>
      <c r="AQ529" s="480"/>
      <c r="AR529" s="482"/>
      <c r="AS529" s="484"/>
      <c r="AT529" s="552">
        <v>0.02</v>
      </c>
      <c r="AU529" s="554">
        <v>0.03</v>
      </c>
      <c r="AV529" s="554">
        <v>0.05</v>
      </c>
      <c r="AW529" s="526">
        <v>7.0000000000000007E-2</v>
      </c>
      <c r="AX529" s="848"/>
      <c r="AY529" s="776">
        <v>7.0000000000000007E-2</v>
      </c>
      <c r="AZ529" s="161"/>
      <c r="BA529" s="161"/>
    </row>
    <row r="530" spans="1:53" ht="16.5" customHeight="1">
      <c r="A530" s="498"/>
      <c r="B530" s="501"/>
      <c r="C530" s="549"/>
      <c r="D530" s="221" t="s">
        <v>162</v>
      </c>
      <c r="E530" s="207"/>
      <c r="F530" s="432">
        <v>56470</v>
      </c>
      <c r="G530" s="419" t="s">
        <v>146</v>
      </c>
      <c r="H530" s="433">
        <v>520</v>
      </c>
      <c r="I530" s="434" t="s">
        <v>147</v>
      </c>
      <c r="J530" s="742"/>
      <c r="K530" s="745"/>
      <c r="L530" s="742"/>
      <c r="M530" s="775"/>
      <c r="N530" s="430"/>
      <c r="O530" s="352"/>
      <c r="P530" s="431"/>
      <c r="Q530" s="578"/>
      <c r="R530" s="422"/>
      <c r="S530" s="350"/>
      <c r="T530" s="480"/>
      <c r="U530" s="350"/>
      <c r="V530" s="351"/>
      <c r="W530" s="505"/>
      <c r="X530" s="350"/>
      <c r="Y530" s="577"/>
      <c r="Z530" s="352"/>
      <c r="AA530" s="578"/>
      <c r="AB530" s="354"/>
      <c r="AC530" s="558"/>
      <c r="AD530" s="225" t="s">
        <v>163</v>
      </c>
      <c r="AE530" s="487"/>
      <c r="AF530" s="490"/>
      <c r="AG530" s="484"/>
      <c r="AH530" s="345" t="s">
        <v>164</v>
      </c>
      <c r="AI530" s="364">
        <v>910</v>
      </c>
      <c r="AJ530" s="365">
        <v>990</v>
      </c>
      <c r="AK530" s="480"/>
      <c r="AL530" s="567"/>
      <c r="AM530" s="480"/>
      <c r="AN530" s="570"/>
      <c r="AO530" s="558"/>
      <c r="AP530" s="561"/>
      <c r="AQ530" s="480"/>
      <c r="AR530" s="483"/>
      <c r="AS530" s="484"/>
      <c r="AT530" s="553"/>
      <c r="AU530" s="555"/>
      <c r="AV530" s="555"/>
      <c r="AW530" s="527"/>
      <c r="AX530" s="848"/>
      <c r="AY530" s="777"/>
      <c r="AZ530" s="161"/>
      <c r="BA530" s="161"/>
    </row>
    <row r="531" spans="1:53" ht="16.5" customHeight="1">
      <c r="A531" s="498"/>
      <c r="B531" s="500" t="s">
        <v>190</v>
      </c>
      <c r="C531" s="502" t="s">
        <v>144</v>
      </c>
      <c r="D531" s="206" t="s">
        <v>145</v>
      </c>
      <c r="E531" s="207"/>
      <c r="F531" s="418">
        <v>7370</v>
      </c>
      <c r="G531" s="419" t="s">
        <v>146</v>
      </c>
      <c r="H531" s="420">
        <v>60</v>
      </c>
      <c r="I531" s="421" t="s">
        <v>147</v>
      </c>
      <c r="J531" s="742" t="s">
        <v>146</v>
      </c>
      <c r="K531" s="743">
        <v>1110</v>
      </c>
      <c r="L531" s="742" t="s">
        <v>146</v>
      </c>
      <c r="M531" s="773">
        <v>10</v>
      </c>
      <c r="N531" s="422"/>
      <c r="O531" s="423"/>
      <c r="P531" s="424"/>
      <c r="Q531" s="578"/>
      <c r="R531" s="422"/>
      <c r="S531" s="342" t="s">
        <v>191</v>
      </c>
      <c r="T531" s="480"/>
      <c r="U531" s="342" t="s">
        <v>191</v>
      </c>
      <c r="V531" s="349"/>
      <c r="W531" s="505"/>
      <c r="X531" s="342"/>
      <c r="Y531" s="577"/>
      <c r="Z531" s="352"/>
      <c r="AA531" s="578"/>
      <c r="AB531" s="354"/>
      <c r="AC531" s="558" t="s">
        <v>146</v>
      </c>
      <c r="AD531" s="213" t="s">
        <v>150</v>
      </c>
      <c r="AE531" s="485">
        <v>710</v>
      </c>
      <c r="AF531" s="488">
        <v>780</v>
      </c>
      <c r="AG531" s="484" t="s">
        <v>146</v>
      </c>
      <c r="AH531" s="341" t="s">
        <v>151</v>
      </c>
      <c r="AI531" s="360">
        <v>1390</v>
      </c>
      <c r="AJ531" s="361">
        <v>1560</v>
      </c>
      <c r="AK531" s="480" t="s">
        <v>146</v>
      </c>
      <c r="AL531" s="565">
        <v>980</v>
      </c>
      <c r="AM531" s="480" t="s">
        <v>148</v>
      </c>
      <c r="AN531" s="568">
        <v>10</v>
      </c>
      <c r="AO531" s="558" t="s">
        <v>152</v>
      </c>
      <c r="AP531" s="559">
        <v>950</v>
      </c>
      <c r="AQ531" s="480" t="s">
        <v>146</v>
      </c>
      <c r="AR531" s="481">
        <v>10</v>
      </c>
      <c r="AS531" s="484" t="s">
        <v>152</v>
      </c>
      <c r="AT531" s="543" t="s">
        <v>154</v>
      </c>
      <c r="AU531" s="849" t="s">
        <v>154</v>
      </c>
      <c r="AV531" s="545" t="s">
        <v>154</v>
      </c>
      <c r="AW531" s="571" t="s">
        <v>154</v>
      </c>
      <c r="AX531" s="848" t="s">
        <v>152</v>
      </c>
      <c r="AY531" s="754" t="s">
        <v>270</v>
      </c>
      <c r="AZ531" s="161"/>
      <c r="BA531" s="161"/>
    </row>
    <row r="532" spans="1:53" ht="16.5" customHeight="1">
      <c r="A532" s="498"/>
      <c r="B532" s="501"/>
      <c r="C532" s="503"/>
      <c r="D532" s="214" t="s">
        <v>155</v>
      </c>
      <c r="E532" s="207"/>
      <c r="F532" s="425">
        <v>10020</v>
      </c>
      <c r="G532" s="419" t="s">
        <v>146</v>
      </c>
      <c r="H532" s="426">
        <v>80</v>
      </c>
      <c r="I532" s="427" t="s">
        <v>147</v>
      </c>
      <c r="J532" s="742"/>
      <c r="K532" s="744"/>
      <c r="L532" s="742"/>
      <c r="M532" s="774"/>
      <c r="N532" s="422" t="s">
        <v>146</v>
      </c>
      <c r="O532" s="428">
        <v>1920</v>
      </c>
      <c r="P532" s="429">
        <v>20</v>
      </c>
      <c r="Q532" s="578"/>
      <c r="R532" s="422"/>
      <c r="S532" s="342">
        <v>199060</v>
      </c>
      <c r="T532" s="480"/>
      <c r="U532" s="343">
        <v>1990</v>
      </c>
      <c r="V532" s="340"/>
      <c r="W532" s="505"/>
      <c r="X532" s="343"/>
      <c r="Y532" s="577"/>
      <c r="Z532" s="352"/>
      <c r="AA532" s="578"/>
      <c r="AB532" s="354"/>
      <c r="AC532" s="558"/>
      <c r="AD532" s="194" t="s">
        <v>156</v>
      </c>
      <c r="AE532" s="486"/>
      <c r="AF532" s="489"/>
      <c r="AG532" s="484"/>
      <c r="AH532" s="344" t="s">
        <v>157</v>
      </c>
      <c r="AI532" s="362">
        <v>860</v>
      </c>
      <c r="AJ532" s="363">
        <v>970</v>
      </c>
      <c r="AK532" s="480"/>
      <c r="AL532" s="566"/>
      <c r="AM532" s="480"/>
      <c r="AN532" s="569"/>
      <c r="AO532" s="558"/>
      <c r="AP532" s="560"/>
      <c r="AQ532" s="480"/>
      <c r="AR532" s="482"/>
      <c r="AS532" s="484"/>
      <c r="AT532" s="544"/>
      <c r="AU532" s="850"/>
      <c r="AV532" s="546"/>
      <c r="AW532" s="547"/>
      <c r="AX532" s="848"/>
      <c r="AY532" s="755"/>
      <c r="AZ532" s="161"/>
      <c r="BA532" s="161"/>
    </row>
    <row r="533" spans="1:53" ht="16.5" customHeight="1">
      <c r="A533" s="498"/>
      <c r="B533" s="501"/>
      <c r="C533" s="548" t="s">
        <v>158</v>
      </c>
      <c r="D533" s="214" t="s">
        <v>159</v>
      </c>
      <c r="E533" s="207"/>
      <c r="F533" s="425">
        <v>28270</v>
      </c>
      <c r="G533" s="419" t="s">
        <v>146</v>
      </c>
      <c r="H533" s="426">
        <v>250</v>
      </c>
      <c r="I533" s="427" t="s">
        <v>147</v>
      </c>
      <c r="J533" s="742"/>
      <c r="K533" s="744"/>
      <c r="L533" s="742"/>
      <c r="M533" s="774"/>
      <c r="N533" s="430"/>
      <c r="O533" s="352"/>
      <c r="P533" s="431"/>
      <c r="Q533" s="578"/>
      <c r="R533" s="422"/>
      <c r="S533" s="350"/>
      <c r="T533" s="480"/>
      <c r="U533" s="350"/>
      <c r="V533" s="351"/>
      <c r="W533" s="505"/>
      <c r="X533" s="350"/>
      <c r="Y533" s="577"/>
      <c r="Z533" s="352"/>
      <c r="AA533" s="578"/>
      <c r="AB533" s="354"/>
      <c r="AC533" s="558"/>
      <c r="AD533" s="194" t="s">
        <v>160</v>
      </c>
      <c r="AE533" s="486"/>
      <c r="AF533" s="489"/>
      <c r="AG533" s="484"/>
      <c r="AH533" s="344" t="s">
        <v>161</v>
      </c>
      <c r="AI533" s="362">
        <v>940</v>
      </c>
      <c r="AJ533" s="363">
        <v>1050</v>
      </c>
      <c r="AK533" s="480"/>
      <c r="AL533" s="566"/>
      <c r="AM533" s="480"/>
      <c r="AN533" s="569"/>
      <c r="AO533" s="558"/>
      <c r="AP533" s="560"/>
      <c r="AQ533" s="480"/>
      <c r="AR533" s="482"/>
      <c r="AS533" s="484"/>
      <c r="AT533" s="552">
        <v>0.02</v>
      </c>
      <c r="AU533" s="554">
        <v>0.03</v>
      </c>
      <c r="AV533" s="554">
        <v>0.05</v>
      </c>
      <c r="AW533" s="526">
        <v>7.0000000000000007E-2</v>
      </c>
      <c r="AX533" s="848"/>
      <c r="AY533" s="776">
        <v>7.0000000000000007E-2</v>
      </c>
      <c r="AZ533" s="161"/>
      <c r="BA533" s="161"/>
    </row>
    <row r="534" spans="1:53" ht="16.5" customHeight="1">
      <c r="A534" s="498"/>
      <c r="B534" s="501"/>
      <c r="C534" s="549"/>
      <c r="D534" s="221" t="s">
        <v>162</v>
      </c>
      <c r="E534" s="207"/>
      <c r="F534" s="432">
        <v>56110</v>
      </c>
      <c r="G534" s="419" t="s">
        <v>146</v>
      </c>
      <c r="H534" s="433">
        <v>520</v>
      </c>
      <c r="I534" s="434" t="s">
        <v>147</v>
      </c>
      <c r="J534" s="742"/>
      <c r="K534" s="745"/>
      <c r="L534" s="742"/>
      <c r="M534" s="775"/>
      <c r="N534" s="430"/>
      <c r="O534" s="352"/>
      <c r="P534" s="431"/>
      <c r="Q534" s="578"/>
      <c r="R534" s="422"/>
      <c r="S534" s="342" t="s">
        <v>192</v>
      </c>
      <c r="T534" s="480"/>
      <c r="U534" s="342" t="s">
        <v>192</v>
      </c>
      <c r="V534" s="349"/>
      <c r="W534" s="505"/>
      <c r="X534" s="342"/>
      <c r="Y534" s="577"/>
      <c r="Z534" s="352"/>
      <c r="AA534" s="578"/>
      <c r="AB534" s="354"/>
      <c r="AC534" s="558"/>
      <c r="AD534" s="225" t="s">
        <v>163</v>
      </c>
      <c r="AE534" s="487"/>
      <c r="AF534" s="490"/>
      <c r="AG534" s="484"/>
      <c r="AH534" s="345" t="s">
        <v>164</v>
      </c>
      <c r="AI534" s="364">
        <v>990</v>
      </c>
      <c r="AJ534" s="365">
        <v>1080</v>
      </c>
      <c r="AK534" s="480"/>
      <c r="AL534" s="567"/>
      <c r="AM534" s="480"/>
      <c r="AN534" s="570"/>
      <c r="AO534" s="558"/>
      <c r="AP534" s="561"/>
      <c r="AQ534" s="480"/>
      <c r="AR534" s="483"/>
      <c r="AS534" s="484"/>
      <c r="AT534" s="553"/>
      <c r="AU534" s="555"/>
      <c r="AV534" s="555"/>
      <c r="AW534" s="527"/>
      <c r="AX534" s="848"/>
      <c r="AY534" s="777"/>
      <c r="AZ534" s="161"/>
      <c r="BA534" s="161"/>
    </row>
    <row r="535" spans="1:53" ht="16.5" customHeight="1">
      <c r="A535" s="498"/>
      <c r="B535" s="500" t="s">
        <v>193</v>
      </c>
      <c r="C535" s="502" t="s">
        <v>144</v>
      </c>
      <c r="D535" s="206" t="s">
        <v>145</v>
      </c>
      <c r="E535" s="207"/>
      <c r="F535" s="418">
        <v>7180</v>
      </c>
      <c r="G535" s="419" t="s">
        <v>146</v>
      </c>
      <c r="H535" s="420">
        <v>60</v>
      </c>
      <c r="I535" s="421" t="s">
        <v>147</v>
      </c>
      <c r="J535" s="742" t="s">
        <v>146</v>
      </c>
      <c r="K535" s="743">
        <v>1040</v>
      </c>
      <c r="L535" s="742" t="s">
        <v>146</v>
      </c>
      <c r="M535" s="773">
        <v>10</v>
      </c>
      <c r="N535" s="422"/>
      <c r="O535" s="423"/>
      <c r="P535" s="424"/>
      <c r="Q535" s="578"/>
      <c r="R535" s="422"/>
      <c r="S535" s="342">
        <v>210360</v>
      </c>
      <c r="T535" s="480"/>
      <c r="U535" s="343">
        <v>2100</v>
      </c>
      <c r="V535" s="340"/>
      <c r="W535" s="505"/>
      <c r="X535" s="343"/>
      <c r="Y535" s="577"/>
      <c r="Z535" s="352"/>
      <c r="AA535" s="578"/>
      <c r="AB535" s="354"/>
      <c r="AC535" s="558" t="s">
        <v>146</v>
      </c>
      <c r="AD535" s="213" t="s">
        <v>150</v>
      </c>
      <c r="AE535" s="485">
        <v>660</v>
      </c>
      <c r="AF535" s="488">
        <v>730</v>
      </c>
      <c r="AG535" s="484" t="s">
        <v>146</v>
      </c>
      <c r="AH535" s="341" t="s">
        <v>151</v>
      </c>
      <c r="AI535" s="360">
        <v>1360</v>
      </c>
      <c r="AJ535" s="361">
        <v>1510</v>
      </c>
      <c r="AK535" s="480" t="s">
        <v>146</v>
      </c>
      <c r="AL535" s="565">
        <v>910</v>
      </c>
      <c r="AM535" s="480" t="s">
        <v>148</v>
      </c>
      <c r="AN535" s="568">
        <v>10</v>
      </c>
      <c r="AO535" s="558" t="s">
        <v>152</v>
      </c>
      <c r="AP535" s="559">
        <v>880</v>
      </c>
      <c r="AQ535" s="480" t="s">
        <v>146</v>
      </c>
      <c r="AR535" s="481">
        <v>10</v>
      </c>
      <c r="AS535" s="484" t="s">
        <v>152</v>
      </c>
      <c r="AT535" s="543" t="s">
        <v>154</v>
      </c>
      <c r="AU535" s="849" t="s">
        <v>154</v>
      </c>
      <c r="AV535" s="545" t="s">
        <v>154</v>
      </c>
      <c r="AW535" s="571" t="s">
        <v>154</v>
      </c>
      <c r="AX535" s="848" t="s">
        <v>152</v>
      </c>
      <c r="AY535" s="754" t="s">
        <v>270</v>
      </c>
      <c r="AZ535" s="161"/>
      <c r="BA535" s="161"/>
    </row>
    <row r="536" spans="1:53" ht="16.5" customHeight="1">
      <c r="A536" s="498"/>
      <c r="B536" s="501"/>
      <c r="C536" s="503"/>
      <c r="D536" s="214" t="s">
        <v>155</v>
      </c>
      <c r="E536" s="207"/>
      <c r="F536" s="425">
        <v>9800</v>
      </c>
      <c r="G536" s="419" t="s">
        <v>146</v>
      </c>
      <c r="H536" s="426">
        <v>80</v>
      </c>
      <c r="I536" s="427" t="s">
        <v>147</v>
      </c>
      <c r="J536" s="742"/>
      <c r="K536" s="744"/>
      <c r="L536" s="742"/>
      <c r="M536" s="774"/>
      <c r="N536" s="422" t="s">
        <v>146</v>
      </c>
      <c r="O536" s="428">
        <v>1920</v>
      </c>
      <c r="P536" s="429">
        <v>20</v>
      </c>
      <c r="Q536" s="578"/>
      <c r="R536" s="422"/>
      <c r="S536" s="350"/>
      <c r="T536" s="480"/>
      <c r="U536" s="350"/>
      <c r="V536" s="351"/>
      <c r="W536" s="505"/>
      <c r="X536" s="350"/>
      <c r="Y536" s="577"/>
      <c r="Z536" s="352"/>
      <c r="AA536" s="578"/>
      <c r="AB536" s="354"/>
      <c r="AC536" s="558"/>
      <c r="AD536" s="194" t="s">
        <v>156</v>
      </c>
      <c r="AE536" s="486"/>
      <c r="AF536" s="489"/>
      <c r="AG536" s="484"/>
      <c r="AH536" s="344" t="s">
        <v>157</v>
      </c>
      <c r="AI536" s="362">
        <v>830</v>
      </c>
      <c r="AJ536" s="363">
        <v>950</v>
      </c>
      <c r="AK536" s="480"/>
      <c r="AL536" s="566"/>
      <c r="AM536" s="480"/>
      <c r="AN536" s="569"/>
      <c r="AO536" s="558"/>
      <c r="AP536" s="560"/>
      <c r="AQ536" s="480"/>
      <c r="AR536" s="482"/>
      <c r="AS536" s="484"/>
      <c r="AT536" s="544"/>
      <c r="AU536" s="850"/>
      <c r="AV536" s="546"/>
      <c r="AW536" s="547"/>
      <c r="AX536" s="848"/>
      <c r="AY536" s="755"/>
      <c r="AZ536" s="161"/>
      <c r="BA536" s="161"/>
    </row>
    <row r="537" spans="1:53" ht="16.5" customHeight="1">
      <c r="A537" s="498"/>
      <c r="B537" s="501"/>
      <c r="C537" s="548" t="s">
        <v>158</v>
      </c>
      <c r="D537" s="214" t="s">
        <v>159</v>
      </c>
      <c r="E537" s="207"/>
      <c r="F537" s="425">
        <v>27990</v>
      </c>
      <c r="G537" s="419" t="s">
        <v>146</v>
      </c>
      <c r="H537" s="426">
        <v>240</v>
      </c>
      <c r="I537" s="427" t="s">
        <v>147</v>
      </c>
      <c r="J537" s="742"/>
      <c r="K537" s="744"/>
      <c r="L537" s="742"/>
      <c r="M537" s="774"/>
      <c r="N537" s="430"/>
      <c r="O537" s="352"/>
      <c r="P537" s="431"/>
      <c r="Q537" s="578"/>
      <c r="R537" s="422"/>
      <c r="S537" s="342" t="s">
        <v>194</v>
      </c>
      <c r="T537" s="480"/>
      <c r="U537" s="342" t="s">
        <v>194</v>
      </c>
      <c r="V537" s="349"/>
      <c r="W537" s="505"/>
      <c r="X537" s="342"/>
      <c r="Y537" s="577"/>
      <c r="Z537" s="352"/>
      <c r="AA537" s="578"/>
      <c r="AB537" s="354"/>
      <c r="AC537" s="558"/>
      <c r="AD537" s="194" t="s">
        <v>160</v>
      </c>
      <c r="AE537" s="486"/>
      <c r="AF537" s="489"/>
      <c r="AG537" s="484"/>
      <c r="AH537" s="344" t="s">
        <v>161</v>
      </c>
      <c r="AI537" s="362">
        <v>910</v>
      </c>
      <c r="AJ537" s="363">
        <v>1010</v>
      </c>
      <c r="AK537" s="480"/>
      <c r="AL537" s="566"/>
      <c r="AM537" s="480"/>
      <c r="AN537" s="569"/>
      <c r="AO537" s="558"/>
      <c r="AP537" s="560"/>
      <c r="AQ537" s="480"/>
      <c r="AR537" s="482"/>
      <c r="AS537" s="484"/>
      <c r="AT537" s="552">
        <v>0.02</v>
      </c>
      <c r="AU537" s="554">
        <v>0.03</v>
      </c>
      <c r="AV537" s="554">
        <v>0.05</v>
      </c>
      <c r="AW537" s="526">
        <v>7.0000000000000007E-2</v>
      </c>
      <c r="AX537" s="848"/>
      <c r="AY537" s="776">
        <v>7.0000000000000007E-2</v>
      </c>
      <c r="AZ537" s="161"/>
      <c r="BA537" s="161"/>
    </row>
    <row r="538" spans="1:53" ht="16.5" customHeight="1">
      <c r="A538" s="498"/>
      <c r="B538" s="501"/>
      <c r="C538" s="549"/>
      <c r="D538" s="221" t="s">
        <v>162</v>
      </c>
      <c r="E538" s="207"/>
      <c r="F538" s="432">
        <v>55790</v>
      </c>
      <c r="G538" s="419" t="s">
        <v>146</v>
      </c>
      <c r="H538" s="433">
        <v>520</v>
      </c>
      <c r="I538" s="434" t="s">
        <v>147</v>
      </c>
      <c r="J538" s="742"/>
      <c r="K538" s="745"/>
      <c r="L538" s="742"/>
      <c r="M538" s="775"/>
      <c r="N538" s="430"/>
      <c r="O538" s="352"/>
      <c r="P538" s="431"/>
      <c r="Q538" s="578"/>
      <c r="R538" s="422"/>
      <c r="S538" s="342">
        <v>221700</v>
      </c>
      <c r="T538" s="480"/>
      <c r="U538" s="343">
        <v>2220</v>
      </c>
      <c r="V538" s="340"/>
      <c r="W538" s="505"/>
      <c r="X538" s="343"/>
      <c r="Y538" s="577"/>
      <c r="Z538" s="352"/>
      <c r="AA538" s="578"/>
      <c r="AB538" s="354"/>
      <c r="AC538" s="558"/>
      <c r="AD538" s="225" t="s">
        <v>163</v>
      </c>
      <c r="AE538" s="487"/>
      <c r="AF538" s="490"/>
      <c r="AG538" s="484"/>
      <c r="AH538" s="345" t="s">
        <v>164</v>
      </c>
      <c r="AI538" s="364">
        <v>950</v>
      </c>
      <c r="AJ538" s="365">
        <v>1040</v>
      </c>
      <c r="AK538" s="480"/>
      <c r="AL538" s="567"/>
      <c r="AM538" s="480"/>
      <c r="AN538" s="570"/>
      <c r="AO538" s="558"/>
      <c r="AP538" s="561"/>
      <c r="AQ538" s="480"/>
      <c r="AR538" s="483"/>
      <c r="AS538" s="484"/>
      <c r="AT538" s="553"/>
      <c r="AU538" s="555"/>
      <c r="AV538" s="555"/>
      <c r="AW538" s="527"/>
      <c r="AX538" s="848"/>
      <c r="AY538" s="777"/>
      <c r="AZ538" s="161"/>
      <c r="BA538" s="161"/>
    </row>
    <row r="539" spans="1:53" ht="16.5" customHeight="1">
      <c r="A539" s="498"/>
      <c r="B539" s="500" t="s">
        <v>195</v>
      </c>
      <c r="C539" s="502" t="s">
        <v>144</v>
      </c>
      <c r="D539" s="206" t="s">
        <v>145</v>
      </c>
      <c r="E539" s="207"/>
      <c r="F539" s="418">
        <v>7190</v>
      </c>
      <c r="G539" s="419" t="s">
        <v>146</v>
      </c>
      <c r="H539" s="420">
        <v>60</v>
      </c>
      <c r="I539" s="421" t="s">
        <v>147</v>
      </c>
      <c r="J539" s="742" t="s">
        <v>146</v>
      </c>
      <c r="K539" s="743">
        <v>970</v>
      </c>
      <c r="L539" s="742" t="s">
        <v>146</v>
      </c>
      <c r="M539" s="773">
        <v>10</v>
      </c>
      <c r="N539" s="422"/>
      <c r="O539" s="423"/>
      <c r="P539" s="424"/>
      <c r="Q539" s="578"/>
      <c r="R539" s="422"/>
      <c r="S539" s="350"/>
      <c r="T539" s="480"/>
      <c r="U539" s="343"/>
      <c r="V539" s="340"/>
      <c r="W539" s="505"/>
      <c r="X539" s="343"/>
      <c r="Y539" s="577"/>
      <c r="Z539" s="352"/>
      <c r="AA539" s="578"/>
      <c r="AB539" s="354"/>
      <c r="AC539" s="558" t="s">
        <v>146</v>
      </c>
      <c r="AD539" s="213" t="s">
        <v>150</v>
      </c>
      <c r="AE539" s="485">
        <v>600</v>
      </c>
      <c r="AF539" s="488">
        <v>680</v>
      </c>
      <c r="AG539" s="484" t="s">
        <v>146</v>
      </c>
      <c r="AH539" s="341" t="s">
        <v>151</v>
      </c>
      <c r="AI539" s="360">
        <v>1210</v>
      </c>
      <c r="AJ539" s="361">
        <v>1360</v>
      </c>
      <c r="AK539" s="480" t="s">
        <v>146</v>
      </c>
      <c r="AL539" s="565">
        <v>850</v>
      </c>
      <c r="AM539" s="480" t="s">
        <v>148</v>
      </c>
      <c r="AN539" s="568">
        <v>10</v>
      </c>
      <c r="AO539" s="558" t="s">
        <v>152</v>
      </c>
      <c r="AP539" s="559">
        <v>830</v>
      </c>
      <c r="AQ539" s="480" t="s">
        <v>146</v>
      </c>
      <c r="AR539" s="481">
        <v>10</v>
      </c>
      <c r="AS539" s="484" t="s">
        <v>152</v>
      </c>
      <c r="AT539" s="543" t="s">
        <v>154</v>
      </c>
      <c r="AU539" s="849" t="s">
        <v>154</v>
      </c>
      <c r="AV539" s="545" t="s">
        <v>154</v>
      </c>
      <c r="AW539" s="571" t="s">
        <v>154</v>
      </c>
      <c r="AX539" s="848" t="s">
        <v>152</v>
      </c>
      <c r="AY539" s="754" t="s">
        <v>270</v>
      </c>
      <c r="AZ539" s="161"/>
      <c r="BA539" s="161"/>
    </row>
    <row r="540" spans="1:53" ht="16.5" customHeight="1">
      <c r="A540" s="498"/>
      <c r="B540" s="501"/>
      <c r="C540" s="503"/>
      <c r="D540" s="214" t="s">
        <v>155</v>
      </c>
      <c r="E540" s="207"/>
      <c r="F540" s="425">
        <v>9820</v>
      </c>
      <c r="G540" s="419" t="s">
        <v>146</v>
      </c>
      <c r="H540" s="426">
        <v>80</v>
      </c>
      <c r="I540" s="427" t="s">
        <v>147</v>
      </c>
      <c r="J540" s="742"/>
      <c r="K540" s="744"/>
      <c r="L540" s="742"/>
      <c r="M540" s="774"/>
      <c r="N540" s="422" t="s">
        <v>146</v>
      </c>
      <c r="O540" s="428">
        <v>1920</v>
      </c>
      <c r="P540" s="429">
        <v>20</v>
      </c>
      <c r="Q540" s="578"/>
      <c r="R540" s="422"/>
      <c r="S540" s="350"/>
      <c r="T540" s="480"/>
      <c r="U540" s="343"/>
      <c r="V540" s="340"/>
      <c r="W540" s="505"/>
      <c r="X540" s="343"/>
      <c r="Y540" s="577"/>
      <c r="Z540" s="352"/>
      <c r="AA540" s="578"/>
      <c r="AB540" s="354"/>
      <c r="AC540" s="558"/>
      <c r="AD540" s="194" t="s">
        <v>156</v>
      </c>
      <c r="AE540" s="486"/>
      <c r="AF540" s="489"/>
      <c r="AG540" s="484"/>
      <c r="AH540" s="344" t="s">
        <v>157</v>
      </c>
      <c r="AI540" s="362">
        <v>740</v>
      </c>
      <c r="AJ540" s="363">
        <v>830</v>
      </c>
      <c r="AK540" s="480"/>
      <c r="AL540" s="566"/>
      <c r="AM540" s="480"/>
      <c r="AN540" s="569"/>
      <c r="AO540" s="558"/>
      <c r="AP540" s="560"/>
      <c r="AQ540" s="480"/>
      <c r="AR540" s="482"/>
      <c r="AS540" s="484"/>
      <c r="AT540" s="544"/>
      <c r="AU540" s="850"/>
      <c r="AV540" s="546"/>
      <c r="AW540" s="547"/>
      <c r="AX540" s="848"/>
      <c r="AY540" s="755"/>
      <c r="AZ540" s="161"/>
      <c r="BA540" s="161"/>
    </row>
    <row r="541" spans="1:53" ht="16.5" customHeight="1">
      <c r="A541" s="498"/>
      <c r="B541" s="501"/>
      <c r="C541" s="548" t="s">
        <v>158</v>
      </c>
      <c r="D541" s="214" t="s">
        <v>159</v>
      </c>
      <c r="E541" s="207"/>
      <c r="F541" s="425">
        <v>28020</v>
      </c>
      <c r="G541" s="419" t="s">
        <v>146</v>
      </c>
      <c r="H541" s="426">
        <v>240</v>
      </c>
      <c r="I541" s="427" t="s">
        <v>147</v>
      </c>
      <c r="J541" s="742"/>
      <c r="K541" s="744"/>
      <c r="L541" s="742"/>
      <c r="M541" s="774"/>
      <c r="N541" s="430"/>
      <c r="O541" s="352"/>
      <c r="P541" s="431"/>
      <c r="Q541" s="578"/>
      <c r="R541" s="422"/>
      <c r="S541" s="350"/>
      <c r="T541" s="480"/>
      <c r="U541" s="343"/>
      <c r="V541" s="340"/>
      <c r="W541" s="505"/>
      <c r="X541" s="343"/>
      <c r="Y541" s="577"/>
      <c r="Z541" s="352"/>
      <c r="AA541" s="578"/>
      <c r="AB541" s="354"/>
      <c r="AC541" s="558"/>
      <c r="AD541" s="194" t="s">
        <v>160</v>
      </c>
      <c r="AE541" s="486"/>
      <c r="AF541" s="489"/>
      <c r="AG541" s="484"/>
      <c r="AH541" s="344" t="s">
        <v>161</v>
      </c>
      <c r="AI541" s="362">
        <v>830</v>
      </c>
      <c r="AJ541" s="363">
        <v>910</v>
      </c>
      <c r="AK541" s="480"/>
      <c r="AL541" s="566"/>
      <c r="AM541" s="480"/>
      <c r="AN541" s="569"/>
      <c r="AO541" s="558"/>
      <c r="AP541" s="560"/>
      <c r="AQ541" s="480"/>
      <c r="AR541" s="482"/>
      <c r="AS541" s="484"/>
      <c r="AT541" s="552">
        <v>0.02</v>
      </c>
      <c r="AU541" s="554">
        <v>0.03</v>
      </c>
      <c r="AV541" s="554">
        <v>0.05</v>
      </c>
      <c r="AW541" s="526">
        <v>7.0000000000000007E-2</v>
      </c>
      <c r="AX541" s="848"/>
      <c r="AY541" s="776">
        <v>7.0000000000000007E-2</v>
      </c>
      <c r="AZ541" s="161"/>
      <c r="BA541" s="161"/>
    </row>
    <row r="542" spans="1:53" ht="16.5" customHeight="1">
      <c r="A542" s="498"/>
      <c r="B542" s="501"/>
      <c r="C542" s="549"/>
      <c r="D542" s="221" t="s">
        <v>162</v>
      </c>
      <c r="E542" s="207"/>
      <c r="F542" s="432">
        <v>55820</v>
      </c>
      <c r="G542" s="419" t="s">
        <v>146</v>
      </c>
      <c r="H542" s="433">
        <v>520</v>
      </c>
      <c r="I542" s="434" t="s">
        <v>147</v>
      </c>
      <c r="J542" s="742"/>
      <c r="K542" s="745"/>
      <c r="L542" s="742"/>
      <c r="M542" s="775"/>
      <c r="N542" s="430"/>
      <c r="O542" s="352"/>
      <c r="P542" s="431"/>
      <c r="Q542" s="578"/>
      <c r="R542" s="422"/>
      <c r="S542" s="350"/>
      <c r="T542" s="480"/>
      <c r="U542" s="343"/>
      <c r="V542" s="340"/>
      <c r="W542" s="505"/>
      <c r="X542" s="343"/>
      <c r="Y542" s="577"/>
      <c r="Z542" s="352"/>
      <c r="AA542" s="578"/>
      <c r="AB542" s="354"/>
      <c r="AC542" s="558"/>
      <c r="AD542" s="225" t="s">
        <v>163</v>
      </c>
      <c r="AE542" s="487"/>
      <c r="AF542" s="490"/>
      <c r="AG542" s="484"/>
      <c r="AH542" s="345" t="s">
        <v>164</v>
      </c>
      <c r="AI542" s="364">
        <v>830</v>
      </c>
      <c r="AJ542" s="365">
        <v>950</v>
      </c>
      <c r="AK542" s="480"/>
      <c r="AL542" s="567"/>
      <c r="AM542" s="480"/>
      <c r="AN542" s="570"/>
      <c r="AO542" s="558"/>
      <c r="AP542" s="561"/>
      <c r="AQ542" s="480"/>
      <c r="AR542" s="483"/>
      <c r="AS542" s="484"/>
      <c r="AT542" s="553"/>
      <c r="AU542" s="555"/>
      <c r="AV542" s="555"/>
      <c r="AW542" s="527"/>
      <c r="AX542" s="848"/>
      <c r="AY542" s="777"/>
      <c r="AZ542" s="161"/>
      <c r="BA542" s="161"/>
    </row>
    <row r="543" spans="1:53" ht="16.5" customHeight="1">
      <c r="A543" s="498"/>
      <c r="B543" s="500" t="s">
        <v>196</v>
      </c>
      <c r="C543" s="502" t="s">
        <v>144</v>
      </c>
      <c r="D543" s="206" t="s">
        <v>145</v>
      </c>
      <c r="E543" s="207"/>
      <c r="F543" s="418">
        <v>7040</v>
      </c>
      <c r="G543" s="419" t="s">
        <v>146</v>
      </c>
      <c r="H543" s="420">
        <v>60</v>
      </c>
      <c r="I543" s="421" t="s">
        <v>147</v>
      </c>
      <c r="J543" s="742" t="s">
        <v>146</v>
      </c>
      <c r="K543" s="743">
        <v>910</v>
      </c>
      <c r="L543" s="742" t="s">
        <v>146</v>
      </c>
      <c r="M543" s="773">
        <v>10</v>
      </c>
      <c r="N543" s="422"/>
      <c r="O543" s="423"/>
      <c r="P543" s="424"/>
      <c r="Q543" s="578"/>
      <c r="R543" s="422"/>
      <c r="S543" s="350"/>
      <c r="T543" s="480"/>
      <c r="U543" s="343"/>
      <c r="V543" s="340"/>
      <c r="W543" s="505"/>
      <c r="X543" s="343"/>
      <c r="Y543" s="577"/>
      <c r="Z543" s="352"/>
      <c r="AA543" s="578"/>
      <c r="AB543" s="354"/>
      <c r="AC543" s="558" t="s">
        <v>146</v>
      </c>
      <c r="AD543" s="213" t="s">
        <v>150</v>
      </c>
      <c r="AE543" s="485">
        <v>660</v>
      </c>
      <c r="AF543" s="488">
        <v>730</v>
      </c>
      <c r="AG543" s="484" t="s">
        <v>146</v>
      </c>
      <c r="AH543" s="341" t="s">
        <v>151</v>
      </c>
      <c r="AI543" s="360">
        <v>1360</v>
      </c>
      <c r="AJ543" s="361">
        <v>1510</v>
      </c>
      <c r="AK543" s="480" t="s">
        <v>146</v>
      </c>
      <c r="AL543" s="565">
        <v>800</v>
      </c>
      <c r="AM543" s="480" t="s">
        <v>148</v>
      </c>
      <c r="AN543" s="568">
        <v>10</v>
      </c>
      <c r="AO543" s="558" t="s">
        <v>152</v>
      </c>
      <c r="AP543" s="559">
        <v>780</v>
      </c>
      <c r="AQ543" s="480" t="s">
        <v>146</v>
      </c>
      <c r="AR543" s="481">
        <v>10</v>
      </c>
      <c r="AS543" s="484" t="s">
        <v>152</v>
      </c>
      <c r="AT543" s="543" t="s">
        <v>154</v>
      </c>
      <c r="AU543" s="849" t="s">
        <v>154</v>
      </c>
      <c r="AV543" s="545" t="s">
        <v>154</v>
      </c>
      <c r="AW543" s="571" t="s">
        <v>154</v>
      </c>
      <c r="AX543" s="848" t="s">
        <v>152</v>
      </c>
      <c r="AY543" s="754" t="s">
        <v>270</v>
      </c>
      <c r="AZ543" s="161"/>
      <c r="BA543" s="161"/>
    </row>
    <row r="544" spans="1:53" ht="16.5" customHeight="1">
      <c r="A544" s="498"/>
      <c r="B544" s="501"/>
      <c r="C544" s="503"/>
      <c r="D544" s="214" t="s">
        <v>155</v>
      </c>
      <c r="E544" s="207"/>
      <c r="F544" s="425">
        <v>9640</v>
      </c>
      <c r="G544" s="419" t="s">
        <v>146</v>
      </c>
      <c r="H544" s="426">
        <v>80</v>
      </c>
      <c r="I544" s="427" t="s">
        <v>147</v>
      </c>
      <c r="J544" s="742"/>
      <c r="K544" s="744"/>
      <c r="L544" s="742"/>
      <c r="M544" s="774"/>
      <c r="N544" s="422" t="s">
        <v>146</v>
      </c>
      <c r="O544" s="428">
        <v>1920</v>
      </c>
      <c r="P544" s="429">
        <v>20</v>
      </c>
      <c r="Q544" s="578"/>
      <c r="R544" s="422"/>
      <c r="S544" s="350"/>
      <c r="T544" s="480"/>
      <c r="U544" s="343"/>
      <c r="V544" s="340"/>
      <c r="W544" s="505"/>
      <c r="X544" s="343"/>
      <c r="Y544" s="577"/>
      <c r="Z544" s="352"/>
      <c r="AA544" s="578"/>
      <c r="AB544" s="354"/>
      <c r="AC544" s="558"/>
      <c r="AD544" s="194" t="s">
        <v>156</v>
      </c>
      <c r="AE544" s="486"/>
      <c r="AF544" s="489"/>
      <c r="AG544" s="484"/>
      <c r="AH544" s="344" t="s">
        <v>157</v>
      </c>
      <c r="AI544" s="362">
        <v>830</v>
      </c>
      <c r="AJ544" s="363">
        <v>950</v>
      </c>
      <c r="AK544" s="480"/>
      <c r="AL544" s="566"/>
      <c r="AM544" s="480"/>
      <c r="AN544" s="569"/>
      <c r="AO544" s="558"/>
      <c r="AP544" s="560"/>
      <c r="AQ544" s="480"/>
      <c r="AR544" s="482"/>
      <c r="AS544" s="484"/>
      <c r="AT544" s="544"/>
      <c r="AU544" s="850"/>
      <c r="AV544" s="546"/>
      <c r="AW544" s="547"/>
      <c r="AX544" s="848"/>
      <c r="AY544" s="755"/>
      <c r="AZ544" s="161"/>
      <c r="BA544" s="161"/>
    </row>
    <row r="545" spans="1:53" ht="16.5" customHeight="1">
      <c r="A545" s="498"/>
      <c r="B545" s="501"/>
      <c r="C545" s="548" t="s">
        <v>158</v>
      </c>
      <c r="D545" s="214" t="s">
        <v>159</v>
      </c>
      <c r="E545" s="207"/>
      <c r="F545" s="425">
        <v>27800</v>
      </c>
      <c r="G545" s="419" t="s">
        <v>146</v>
      </c>
      <c r="H545" s="426">
        <v>240</v>
      </c>
      <c r="I545" s="427" t="s">
        <v>147</v>
      </c>
      <c r="J545" s="742"/>
      <c r="K545" s="744"/>
      <c r="L545" s="742"/>
      <c r="M545" s="774"/>
      <c r="N545" s="430"/>
      <c r="O545" s="352"/>
      <c r="P545" s="431"/>
      <c r="Q545" s="578"/>
      <c r="R545" s="422"/>
      <c r="S545" s="342"/>
      <c r="T545" s="480"/>
      <c r="U545" s="343"/>
      <c r="V545" s="340"/>
      <c r="W545" s="505"/>
      <c r="X545" s="343"/>
      <c r="Y545" s="577"/>
      <c r="Z545" s="352"/>
      <c r="AA545" s="578"/>
      <c r="AB545" s="354"/>
      <c r="AC545" s="558"/>
      <c r="AD545" s="194" t="s">
        <v>160</v>
      </c>
      <c r="AE545" s="486"/>
      <c r="AF545" s="489"/>
      <c r="AG545" s="484"/>
      <c r="AH545" s="344" t="s">
        <v>161</v>
      </c>
      <c r="AI545" s="362">
        <v>910</v>
      </c>
      <c r="AJ545" s="363">
        <v>1010</v>
      </c>
      <c r="AK545" s="480"/>
      <c r="AL545" s="566"/>
      <c r="AM545" s="480"/>
      <c r="AN545" s="569"/>
      <c r="AO545" s="558"/>
      <c r="AP545" s="560"/>
      <c r="AQ545" s="480"/>
      <c r="AR545" s="482"/>
      <c r="AS545" s="484"/>
      <c r="AT545" s="552">
        <v>0.02</v>
      </c>
      <c r="AU545" s="554">
        <v>0.04</v>
      </c>
      <c r="AV545" s="554">
        <v>0.05</v>
      </c>
      <c r="AW545" s="526">
        <v>7.0000000000000007E-2</v>
      </c>
      <c r="AX545" s="848"/>
      <c r="AY545" s="776">
        <v>7.0000000000000007E-2</v>
      </c>
      <c r="AZ545" s="161"/>
      <c r="BA545" s="161"/>
    </row>
    <row r="546" spans="1:53" ht="16.5" customHeight="1">
      <c r="A546" s="498"/>
      <c r="B546" s="501"/>
      <c r="C546" s="549"/>
      <c r="D546" s="221" t="s">
        <v>162</v>
      </c>
      <c r="E546" s="207"/>
      <c r="F546" s="432">
        <v>55560</v>
      </c>
      <c r="G546" s="419" t="s">
        <v>146</v>
      </c>
      <c r="H546" s="433">
        <v>510</v>
      </c>
      <c r="I546" s="434" t="s">
        <v>147</v>
      </c>
      <c r="J546" s="742"/>
      <c r="K546" s="745"/>
      <c r="L546" s="742"/>
      <c r="M546" s="775"/>
      <c r="N546" s="430"/>
      <c r="O546" s="352"/>
      <c r="P546" s="431"/>
      <c r="Q546" s="578"/>
      <c r="R546" s="422"/>
      <c r="S546" s="342"/>
      <c r="T546" s="480"/>
      <c r="U546" s="343"/>
      <c r="V546" s="340"/>
      <c r="W546" s="505"/>
      <c r="X546" s="343"/>
      <c r="Y546" s="577"/>
      <c r="Z546" s="352"/>
      <c r="AA546" s="578"/>
      <c r="AB546" s="354"/>
      <c r="AC546" s="558"/>
      <c r="AD546" s="225" t="s">
        <v>163</v>
      </c>
      <c r="AE546" s="487"/>
      <c r="AF546" s="490"/>
      <c r="AG546" s="484"/>
      <c r="AH546" s="345" t="s">
        <v>164</v>
      </c>
      <c r="AI546" s="364">
        <v>950</v>
      </c>
      <c r="AJ546" s="365">
        <v>1040</v>
      </c>
      <c r="AK546" s="480"/>
      <c r="AL546" s="567"/>
      <c r="AM546" s="480"/>
      <c r="AN546" s="570"/>
      <c r="AO546" s="558"/>
      <c r="AP546" s="561"/>
      <c r="AQ546" s="480"/>
      <c r="AR546" s="483"/>
      <c r="AS546" s="484"/>
      <c r="AT546" s="553"/>
      <c r="AU546" s="555"/>
      <c r="AV546" s="555"/>
      <c r="AW546" s="527"/>
      <c r="AX546" s="848"/>
      <c r="AY546" s="777"/>
      <c r="AZ546" s="161"/>
      <c r="BA546" s="161"/>
    </row>
    <row r="547" spans="1:53" ht="16.5" customHeight="1">
      <c r="A547" s="498"/>
      <c r="B547" s="542" t="s">
        <v>197</v>
      </c>
      <c r="C547" s="502" t="s">
        <v>144</v>
      </c>
      <c r="D547" s="206" t="s">
        <v>145</v>
      </c>
      <c r="E547" s="207"/>
      <c r="F547" s="418">
        <v>6900</v>
      </c>
      <c r="G547" s="419" t="s">
        <v>146</v>
      </c>
      <c r="H547" s="420">
        <v>50</v>
      </c>
      <c r="I547" s="421" t="s">
        <v>147</v>
      </c>
      <c r="J547" s="742" t="s">
        <v>146</v>
      </c>
      <c r="K547" s="743">
        <v>860</v>
      </c>
      <c r="L547" s="742" t="s">
        <v>146</v>
      </c>
      <c r="M547" s="773">
        <v>10</v>
      </c>
      <c r="N547" s="422"/>
      <c r="O547" s="423"/>
      <c r="P547" s="424"/>
      <c r="Q547" s="578"/>
      <c r="R547" s="422"/>
      <c r="S547" s="342"/>
      <c r="T547" s="480"/>
      <c r="U547" s="343"/>
      <c r="V547" s="340"/>
      <c r="W547" s="505"/>
      <c r="X547" s="343"/>
      <c r="Y547" s="577"/>
      <c r="Z547" s="352"/>
      <c r="AA547" s="578"/>
      <c r="AB547" s="354"/>
      <c r="AC547" s="558" t="s">
        <v>146</v>
      </c>
      <c r="AD547" s="213" t="s">
        <v>150</v>
      </c>
      <c r="AE547" s="485">
        <v>630</v>
      </c>
      <c r="AF547" s="488">
        <v>680</v>
      </c>
      <c r="AG547" s="484" t="s">
        <v>146</v>
      </c>
      <c r="AH547" s="341" t="s">
        <v>151</v>
      </c>
      <c r="AI547" s="360">
        <v>1210</v>
      </c>
      <c r="AJ547" s="361">
        <v>1360</v>
      </c>
      <c r="AK547" s="480" t="s">
        <v>146</v>
      </c>
      <c r="AL547" s="565">
        <v>760</v>
      </c>
      <c r="AM547" s="480" t="s">
        <v>148</v>
      </c>
      <c r="AN547" s="568">
        <v>10</v>
      </c>
      <c r="AO547" s="558" t="s">
        <v>152</v>
      </c>
      <c r="AP547" s="559">
        <v>740</v>
      </c>
      <c r="AQ547" s="480" t="s">
        <v>146</v>
      </c>
      <c r="AR547" s="481">
        <v>10</v>
      </c>
      <c r="AS547" s="484" t="s">
        <v>152</v>
      </c>
      <c r="AT547" s="543" t="s">
        <v>154</v>
      </c>
      <c r="AU547" s="849" t="s">
        <v>154</v>
      </c>
      <c r="AV547" s="545" t="s">
        <v>154</v>
      </c>
      <c r="AW547" s="571" t="s">
        <v>154</v>
      </c>
      <c r="AX547" s="848" t="s">
        <v>152</v>
      </c>
      <c r="AY547" s="754" t="s">
        <v>270</v>
      </c>
      <c r="AZ547" s="161"/>
      <c r="BA547" s="161"/>
    </row>
    <row r="548" spans="1:53" ht="16.5" customHeight="1">
      <c r="A548" s="498"/>
      <c r="B548" s="501"/>
      <c r="C548" s="503"/>
      <c r="D548" s="214" t="s">
        <v>155</v>
      </c>
      <c r="E548" s="207"/>
      <c r="F548" s="425">
        <v>9480</v>
      </c>
      <c r="G548" s="419" t="s">
        <v>146</v>
      </c>
      <c r="H548" s="426">
        <v>80</v>
      </c>
      <c r="I548" s="427" t="s">
        <v>147</v>
      </c>
      <c r="J548" s="742"/>
      <c r="K548" s="744"/>
      <c r="L548" s="742"/>
      <c r="M548" s="774"/>
      <c r="N548" s="422" t="s">
        <v>146</v>
      </c>
      <c r="O548" s="428">
        <v>1920</v>
      </c>
      <c r="P548" s="429">
        <v>20</v>
      </c>
      <c r="Q548" s="578"/>
      <c r="R548" s="422"/>
      <c r="S548" s="342"/>
      <c r="T548" s="480"/>
      <c r="U548" s="343"/>
      <c r="V548" s="340"/>
      <c r="W548" s="505"/>
      <c r="X548" s="343"/>
      <c r="Y548" s="577"/>
      <c r="Z548" s="352"/>
      <c r="AA548" s="578"/>
      <c r="AB548" s="354"/>
      <c r="AC548" s="558"/>
      <c r="AD548" s="194" t="s">
        <v>156</v>
      </c>
      <c r="AE548" s="486"/>
      <c r="AF548" s="489"/>
      <c r="AG548" s="484"/>
      <c r="AH548" s="344" t="s">
        <v>157</v>
      </c>
      <c r="AI548" s="362">
        <v>740</v>
      </c>
      <c r="AJ548" s="363">
        <v>830</v>
      </c>
      <c r="AK548" s="480"/>
      <c r="AL548" s="566"/>
      <c r="AM548" s="480"/>
      <c r="AN548" s="569"/>
      <c r="AO548" s="558"/>
      <c r="AP548" s="560"/>
      <c r="AQ548" s="480"/>
      <c r="AR548" s="482"/>
      <c r="AS548" s="484"/>
      <c r="AT548" s="544"/>
      <c r="AU548" s="850"/>
      <c r="AV548" s="546"/>
      <c r="AW548" s="547"/>
      <c r="AX548" s="848"/>
      <c r="AY548" s="755"/>
      <c r="AZ548" s="161"/>
      <c r="BA548" s="161"/>
    </row>
    <row r="549" spans="1:53" ht="16.5" customHeight="1">
      <c r="A549" s="498"/>
      <c r="B549" s="501"/>
      <c r="C549" s="548" t="s">
        <v>158</v>
      </c>
      <c r="D549" s="214" t="s">
        <v>159</v>
      </c>
      <c r="E549" s="207"/>
      <c r="F549" s="425">
        <v>27590</v>
      </c>
      <c r="G549" s="419" t="s">
        <v>146</v>
      </c>
      <c r="H549" s="426">
        <v>240</v>
      </c>
      <c r="I549" s="427" t="s">
        <v>147</v>
      </c>
      <c r="J549" s="742"/>
      <c r="K549" s="744"/>
      <c r="L549" s="742"/>
      <c r="M549" s="774"/>
      <c r="N549" s="430"/>
      <c r="O549" s="352"/>
      <c r="P549" s="431"/>
      <c r="Q549" s="578"/>
      <c r="R549" s="422"/>
      <c r="S549" s="342"/>
      <c r="T549" s="480"/>
      <c r="U549" s="343"/>
      <c r="V549" s="340"/>
      <c r="W549" s="505"/>
      <c r="X549" s="343"/>
      <c r="Y549" s="577"/>
      <c r="Z549" s="352"/>
      <c r="AA549" s="578"/>
      <c r="AB549" s="354"/>
      <c r="AC549" s="558"/>
      <c r="AD549" s="194" t="s">
        <v>160</v>
      </c>
      <c r="AE549" s="486"/>
      <c r="AF549" s="489"/>
      <c r="AG549" s="484"/>
      <c r="AH549" s="344" t="s">
        <v>161</v>
      </c>
      <c r="AI549" s="362">
        <v>830</v>
      </c>
      <c r="AJ549" s="363">
        <v>910</v>
      </c>
      <c r="AK549" s="480"/>
      <c r="AL549" s="566"/>
      <c r="AM549" s="480"/>
      <c r="AN549" s="569"/>
      <c r="AO549" s="558"/>
      <c r="AP549" s="560"/>
      <c r="AQ549" s="480"/>
      <c r="AR549" s="482"/>
      <c r="AS549" s="484"/>
      <c r="AT549" s="552">
        <v>0.02</v>
      </c>
      <c r="AU549" s="554">
        <v>0.04</v>
      </c>
      <c r="AV549" s="554">
        <v>0.05</v>
      </c>
      <c r="AW549" s="526">
        <v>7.0000000000000007E-2</v>
      </c>
      <c r="AX549" s="848"/>
      <c r="AY549" s="776">
        <v>7.0000000000000007E-2</v>
      </c>
      <c r="AZ549" s="161"/>
    </row>
    <row r="550" spans="1:53" ht="16.5" customHeight="1">
      <c r="A550" s="499"/>
      <c r="B550" s="501"/>
      <c r="C550" s="549"/>
      <c r="D550" s="221" t="s">
        <v>162</v>
      </c>
      <c r="E550" s="207"/>
      <c r="F550" s="432">
        <v>55330</v>
      </c>
      <c r="G550" s="419" t="s">
        <v>146</v>
      </c>
      <c r="H550" s="433">
        <v>510</v>
      </c>
      <c r="I550" s="434" t="s">
        <v>147</v>
      </c>
      <c r="J550" s="742"/>
      <c r="K550" s="745"/>
      <c r="L550" s="742"/>
      <c r="M550" s="775"/>
      <c r="N550" s="430"/>
      <c r="O550" s="352"/>
      <c r="P550" s="431"/>
      <c r="Q550" s="578"/>
      <c r="R550" s="422"/>
      <c r="S550" s="356"/>
      <c r="T550" s="480"/>
      <c r="U550" s="357"/>
      <c r="V550" s="340"/>
      <c r="W550" s="505"/>
      <c r="X550" s="357"/>
      <c r="Y550" s="577"/>
      <c r="Z550" s="352"/>
      <c r="AA550" s="578"/>
      <c r="AB550" s="354"/>
      <c r="AC550" s="558"/>
      <c r="AD550" s="225" t="s">
        <v>163</v>
      </c>
      <c r="AE550" s="487"/>
      <c r="AF550" s="490"/>
      <c r="AG550" s="484"/>
      <c r="AH550" s="345" t="s">
        <v>164</v>
      </c>
      <c r="AI550" s="364">
        <v>830</v>
      </c>
      <c r="AJ550" s="365">
        <v>950</v>
      </c>
      <c r="AK550" s="480"/>
      <c r="AL550" s="567"/>
      <c r="AM550" s="480"/>
      <c r="AN550" s="570"/>
      <c r="AO550" s="558"/>
      <c r="AP550" s="561"/>
      <c r="AQ550" s="480"/>
      <c r="AR550" s="483"/>
      <c r="AS550" s="484"/>
      <c r="AT550" s="553"/>
      <c r="AU550" s="555"/>
      <c r="AV550" s="555"/>
      <c r="AW550" s="527"/>
      <c r="AX550" s="848"/>
      <c r="AY550" s="777"/>
      <c r="AZ550" s="161"/>
    </row>
    <row r="551" spans="1:53">
      <c r="O551" s="173"/>
      <c r="P551" s="163"/>
      <c r="Z551" s="175"/>
      <c r="AB551" s="226"/>
    </row>
  </sheetData>
  <mergeCells count="4830">
    <mergeCell ref="AW547:AW548"/>
    <mergeCell ref="AX547:AX550"/>
    <mergeCell ref="AY547:AY548"/>
    <mergeCell ref="C549:C550"/>
    <mergeCell ref="AT549:AT550"/>
    <mergeCell ref="AU549:AU550"/>
    <mergeCell ref="AV549:AV550"/>
    <mergeCell ref="AW549:AW550"/>
    <mergeCell ref="AY549:AY550"/>
    <mergeCell ref="AQ547:AQ550"/>
    <mergeCell ref="AR547:AR550"/>
    <mergeCell ref="AS547:AS550"/>
    <mergeCell ref="AT547:AT548"/>
    <mergeCell ref="AU547:AU548"/>
    <mergeCell ref="AV547:AV548"/>
    <mergeCell ref="AK547:AK550"/>
    <mergeCell ref="AL547:AL550"/>
    <mergeCell ref="AM547:AM550"/>
    <mergeCell ref="AN547:AN550"/>
    <mergeCell ref="AO547:AO550"/>
    <mergeCell ref="AP547:AP550"/>
    <mergeCell ref="Y547:Y550"/>
    <mergeCell ref="AA547:AA550"/>
    <mergeCell ref="AC547:AC550"/>
    <mergeCell ref="AE547:AE550"/>
    <mergeCell ref="AF547:AF550"/>
    <mergeCell ref="AG547:AG550"/>
    <mergeCell ref="B547:B550"/>
    <mergeCell ref="C547:C548"/>
    <mergeCell ref="J547:J550"/>
    <mergeCell ref="K547:K550"/>
    <mergeCell ref="L547:L550"/>
    <mergeCell ref="M547:M550"/>
    <mergeCell ref="AW543:AW544"/>
    <mergeCell ref="AX543:AX546"/>
    <mergeCell ref="AY543:AY544"/>
    <mergeCell ref="C545:C546"/>
    <mergeCell ref="AT545:AT546"/>
    <mergeCell ref="AU545:AU546"/>
    <mergeCell ref="AV545:AV546"/>
    <mergeCell ref="AW545:AW546"/>
    <mergeCell ref="AY545:AY546"/>
    <mergeCell ref="AQ543:AQ546"/>
    <mergeCell ref="AR543:AR546"/>
    <mergeCell ref="AS543:AS546"/>
    <mergeCell ref="AT543:AT544"/>
    <mergeCell ref="AU543:AU544"/>
    <mergeCell ref="AV543:AV544"/>
    <mergeCell ref="AK543:AK546"/>
    <mergeCell ref="AL543:AL546"/>
    <mergeCell ref="AM543:AM546"/>
    <mergeCell ref="AN543:AN546"/>
    <mergeCell ref="AO543:AO546"/>
    <mergeCell ref="AP543:AP546"/>
    <mergeCell ref="Y543:Y546"/>
    <mergeCell ref="AA543:AA546"/>
    <mergeCell ref="AC543:AC546"/>
    <mergeCell ref="AE543:AE546"/>
    <mergeCell ref="AF543:AF546"/>
    <mergeCell ref="AG543:AG546"/>
    <mergeCell ref="B543:B546"/>
    <mergeCell ref="C543:C544"/>
    <mergeCell ref="J543:J546"/>
    <mergeCell ref="K543:K546"/>
    <mergeCell ref="L543:L546"/>
    <mergeCell ref="M543:M546"/>
    <mergeCell ref="AW539:AW540"/>
    <mergeCell ref="AX539:AX542"/>
    <mergeCell ref="AY539:AY540"/>
    <mergeCell ref="C541:C542"/>
    <mergeCell ref="AT541:AT542"/>
    <mergeCell ref="AU541:AU542"/>
    <mergeCell ref="AV541:AV542"/>
    <mergeCell ref="AW541:AW542"/>
    <mergeCell ref="AY541:AY542"/>
    <mergeCell ref="AQ539:AQ542"/>
    <mergeCell ref="AR539:AR542"/>
    <mergeCell ref="AS539:AS542"/>
    <mergeCell ref="AT539:AT540"/>
    <mergeCell ref="AU539:AU540"/>
    <mergeCell ref="AV539:AV540"/>
    <mergeCell ref="AK539:AK542"/>
    <mergeCell ref="AL539:AL542"/>
    <mergeCell ref="AM539:AM542"/>
    <mergeCell ref="AN539:AN542"/>
    <mergeCell ref="AO539:AO542"/>
    <mergeCell ref="AP539:AP542"/>
    <mergeCell ref="Y539:Y542"/>
    <mergeCell ref="AA539:AA542"/>
    <mergeCell ref="AC539:AC542"/>
    <mergeCell ref="AE539:AE542"/>
    <mergeCell ref="AF539:AF542"/>
    <mergeCell ref="AG539:AG542"/>
    <mergeCell ref="B539:B542"/>
    <mergeCell ref="C539:C540"/>
    <mergeCell ref="J539:J542"/>
    <mergeCell ref="K539:K542"/>
    <mergeCell ref="L539:L542"/>
    <mergeCell ref="M539:M542"/>
    <mergeCell ref="AW535:AW536"/>
    <mergeCell ref="AX535:AX538"/>
    <mergeCell ref="AY535:AY536"/>
    <mergeCell ref="C537:C538"/>
    <mergeCell ref="AT537:AT538"/>
    <mergeCell ref="AU537:AU538"/>
    <mergeCell ref="AV537:AV538"/>
    <mergeCell ref="AW537:AW538"/>
    <mergeCell ref="AY537:AY538"/>
    <mergeCell ref="AQ535:AQ538"/>
    <mergeCell ref="AR535:AR538"/>
    <mergeCell ref="AS535:AS538"/>
    <mergeCell ref="AT535:AT536"/>
    <mergeCell ref="AU535:AU536"/>
    <mergeCell ref="AV535:AV536"/>
    <mergeCell ref="AK535:AK538"/>
    <mergeCell ref="AL535:AL538"/>
    <mergeCell ref="AM535:AM538"/>
    <mergeCell ref="AN535:AN538"/>
    <mergeCell ref="AO535:AO538"/>
    <mergeCell ref="AP535:AP538"/>
    <mergeCell ref="Y535:Y538"/>
    <mergeCell ref="AA535:AA538"/>
    <mergeCell ref="AC535:AC538"/>
    <mergeCell ref="AE535:AE538"/>
    <mergeCell ref="AF535:AF538"/>
    <mergeCell ref="AG535:AG538"/>
    <mergeCell ref="B535:B538"/>
    <mergeCell ref="C535:C536"/>
    <mergeCell ref="J535:J538"/>
    <mergeCell ref="K535:K538"/>
    <mergeCell ref="L535:L538"/>
    <mergeCell ref="M535:M538"/>
    <mergeCell ref="AW531:AW532"/>
    <mergeCell ref="AX531:AX534"/>
    <mergeCell ref="AY531:AY532"/>
    <mergeCell ref="C533:C534"/>
    <mergeCell ref="AT533:AT534"/>
    <mergeCell ref="AU533:AU534"/>
    <mergeCell ref="AV533:AV534"/>
    <mergeCell ref="AW533:AW534"/>
    <mergeCell ref="AY533:AY534"/>
    <mergeCell ref="AQ531:AQ534"/>
    <mergeCell ref="AR531:AR534"/>
    <mergeCell ref="AS531:AS534"/>
    <mergeCell ref="AT531:AT532"/>
    <mergeCell ref="AU531:AU532"/>
    <mergeCell ref="AV531:AV532"/>
    <mergeCell ref="AK531:AK534"/>
    <mergeCell ref="AL531:AL534"/>
    <mergeCell ref="AM531:AM534"/>
    <mergeCell ref="AN531:AN534"/>
    <mergeCell ref="AO531:AO534"/>
    <mergeCell ref="AP531:AP534"/>
    <mergeCell ref="Y531:Y534"/>
    <mergeCell ref="AA531:AA534"/>
    <mergeCell ref="AC531:AC534"/>
    <mergeCell ref="AE531:AE534"/>
    <mergeCell ref="AF531:AF534"/>
    <mergeCell ref="AG531:AG534"/>
    <mergeCell ref="B531:B534"/>
    <mergeCell ref="C531:C532"/>
    <mergeCell ref="J531:J534"/>
    <mergeCell ref="K531:K534"/>
    <mergeCell ref="L531:L534"/>
    <mergeCell ref="M531:M534"/>
    <mergeCell ref="AW527:AW528"/>
    <mergeCell ref="AX527:AX530"/>
    <mergeCell ref="AY527:AY528"/>
    <mergeCell ref="C529:C530"/>
    <mergeCell ref="AT529:AT530"/>
    <mergeCell ref="AU529:AU530"/>
    <mergeCell ref="AV529:AV530"/>
    <mergeCell ref="AW529:AW530"/>
    <mergeCell ref="AY529:AY530"/>
    <mergeCell ref="AQ527:AQ530"/>
    <mergeCell ref="AR527:AR530"/>
    <mergeCell ref="AS527:AS530"/>
    <mergeCell ref="AT527:AT528"/>
    <mergeCell ref="AU527:AU528"/>
    <mergeCell ref="AV527:AV528"/>
    <mergeCell ref="AK527:AK530"/>
    <mergeCell ref="AL527:AL530"/>
    <mergeCell ref="AM527:AM530"/>
    <mergeCell ref="AN527:AN530"/>
    <mergeCell ref="AO527:AO530"/>
    <mergeCell ref="AP527:AP530"/>
    <mergeCell ref="Y527:Y530"/>
    <mergeCell ref="AA527:AA530"/>
    <mergeCell ref="AC527:AC530"/>
    <mergeCell ref="AE527:AE530"/>
    <mergeCell ref="AF527:AF530"/>
    <mergeCell ref="AG527:AG530"/>
    <mergeCell ref="B527:B530"/>
    <mergeCell ref="C527:C528"/>
    <mergeCell ref="J527:J530"/>
    <mergeCell ref="K527:K530"/>
    <mergeCell ref="L527:L530"/>
    <mergeCell ref="M527:M530"/>
    <mergeCell ref="AW523:AW524"/>
    <mergeCell ref="AX523:AX526"/>
    <mergeCell ref="AY523:AY524"/>
    <mergeCell ref="C525:C526"/>
    <mergeCell ref="AT525:AT526"/>
    <mergeCell ref="AU525:AU526"/>
    <mergeCell ref="AV525:AV526"/>
    <mergeCell ref="AW525:AW526"/>
    <mergeCell ref="AY525:AY526"/>
    <mergeCell ref="AQ523:AQ526"/>
    <mergeCell ref="AR523:AR526"/>
    <mergeCell ref="AS523:AS526"/>
    <mergeCell ref="AT523:AT524"/>
    <mergeCell ref="AU523:AU524"/>
    <mergeCell ref="AV523:AV524"/>
    <mergeCell ref="AK523:AK526"/>
    <mergeCell ref="AL523:AL526"/>
    <mergeCell ref="AM523:AM526"/>
    <mergeCell ref="AN523:AN526"/>
    <mergeCell ref="AO523:AO526"/>
    <mergeCell ref="AP523:AP526"/>
    <mergeCell ref="Y523:Y526"/>
    <mergeCell ref="AA523:AA526"/>
    <mergeCell ref="AC523:AC526"/>
    <mergeCell ref="AE523:AE526"/>
    <mergeCell ref="AF523:AF526"/>
    <mergeCell ref="AG523:AG526"/>
    <mergeCell ref="B523:B526"/>
    <mergeCell ref="C523:C524"/>
    <mergeCell ref="J523:J526"/>
    <mergeCell ref="K523:K526"/>
    <mergeCell ref="L523:L526"/>
    <mergeCell ref="M523:M526"/>
    <mergeCell ref="AW519:AW520"/>
    <mergeCell ref="AX519:AX522"/>
    <mergeCell ref="AY519:AY520"/>
    <mergeCell ref="C521:C522"/>
    <mergeCell ref="AT521:AT522"/>
    <mergeCell ref="AU521:AU522"/>
    <mergeCell ref="AV521:AV522"/>
    <mergeCell ref="AW521:AW522"/>
    <mergeCell ref="AY521:AY522"/>
    <mergeCell ref="AQ519:AQ522"/>
    <mergeCell ref="AR519:AR522"/>
    <mergeCell ref="AS519:AS522"/>
    <mergeCell ref="AT519:AT520"/>
    <mergeCell ref="AU519:AU520"/>
    <mergeCell ref="AV519:AV520"/>
    <mergeCell ref="AK519:AK522"/>
    <mergeCell ref="AL519:AL522"/>
    <mergeCell ref="AM519:AM522"/>
    <mergeCell ref="AN519:AN522"/>
    <mergeCell ref="AO519:AO522"/>
    <mergeCell ref="AP519:AP522"/>
    <mergeCell ref="Y519:Y522"/>
    <mergeCell ref="AA519:AA522"/>
    <mergeCell ref="AC519:AC522"/>
    <mergeCell ref="AE519:AE522"/>
    <mergeCell ref="AF519:AF522"/>
    <mergeCell ref="AG519:AG522"/>
    <mergeCell ref="B519:B522"/>
    <mergeCell ref="C519:C520"/>
    <mergeCell ref="J519:J522"/>
    <mergeCell ref="K519:K522"/>
    <mergeCell ref="L519:L522"/>
    <mergeCell ref="M519:M522"/>
    <mergeCell ref="C517:C518"/>
    <mergeCell ref="AT517:AT518"/>
    <mergeCell ref="AU517:AU518"/>
    <mergeCell ref="AV517:AV518"/>
    <mergeCell ref="AW517:AW518"/>
    <mergeCell ref="AY517:AY518"/>
    <mergeCell ref="AT515:AT516"/>
    <mergeCell ref="AU515:AU516"/>
    <mergeCell ref="AV515:AV516"/>
    <mergeCell ref="AW515:AW516"/>
    <mergeCell ref="AX515:AX518"/>
    <mergeCell ref="AY515:AY516"/>
    <mergeCell ref="AN515:AN518"/>
    <mergeCell ref="AO515:AO518"/>
    <mergeCell ref="AP515:AP518"/>
    <mergeCell ref="AQ515:AQ518"/>
    <mergeCell ref="AR515:AR518"/>
    <mergeCell ref="AS515:AS518"/>
    <mergeCell ref="AE515:AE518"/>
    <mergeCell ref="AF515:AF518"/>
    <mergeCell ref="AG515:AG518"/>
    <mergeCell ref="AK515:AK518"/>
    <mergeCell ref="AL515:AL518"/>
    <mergeCell ref="AM515:AM518"/>
    <mergeCell ref="AY513:AY514"/>
    <mergeCell ref="B515:B518"/>
    <mergeCell ref="C515:C516"/>
    <mergeCell ref="J515:J518"/>
    <mergeCell ref="K515:K518"/>
    <mergeCell ref="L515:L518"/>
    <mergeCell ref="M515:M518"/>
    <mergeCell ref="Y515:Y518"/>
    <mergeCell ref="AA515:AA518"/>
    <mergeCell ref="AC515:AC518"/>
    <mergeCell ref="AW511:AW512"/>
    <mergeCell ref="AX511:AX514"/>
    <mergeCell ref="AY511:AY512"/>
    <mergeCell ref="C513:C514"/>
    <mergeCell ref="Y513:Y514"/>
    <mergeCell ref="Z513:Z514"/>
    <mergeCell ref="AT513:AT514"/>
    <mergeCell ref="AU513:AU514"/>
    <mergeCell ref="AV513:AV514"/>
    <mergeCell ref="AW513:AW514"/>
    <mergeCell ref="AQ511:AQ514"/>
    <mergeCell ref="AR511:AR514"/>
    <mergeCell ref="AS511:AS514"/>
    <mergeCell ref="AT511:AT512"/>
    <mergeCell ref="AU511:AU512"/>
    <mergeCell ref="AV511:AV512"/>
    <mergeCell ref="AK511:AK514"/>
    <mergeCell ref="AL511:AL514"/>
    <mergeCell ref="AM511:AM514"/>
    <mergeCell ref="AN511:AN514"/>
    <mergeCell ref="AO511:AO514"/>
    <mergeCell ref="AP511:AP514"/>
    <mergeCell ref="AA511:AA514"/>
    <mergeCell ref="AB511:AB514"/>
    <mergeCell ref="AC511:AC514"/>
    <mergeCell ref="AE511:AE514"/>
    <mergeCell ref="AF511:AF514"/>
    <mergeCell ref="AG511:AG514"/>
    <mergeCell ref="AW509:AW510"/>
    <mergeCell ref="AY509:AY510"/>
    <mergeCell ref="B511:B514"/>
    <mergeCell ref="C511:C512"/>
    <mergeCell ref="J511:J514"/>
    <mergeCell ref="K511:K514"/>
    <mergeCell ref="L511:L514"/>
    <mergeCell ref="M511:M514"/>
    <mergeCell ref="Y511:Y512"/>
    <mergeCell ref="Z511:Z512"/>
    <mergeCell ref="AV507:AV508"/>
    <mergeCell ref="AW507:AW508"/>
    <mergeCell ref="AX507:AX510"/>
    <mergeCell ref="AY507:AY508"/>
    <mergeCell ref="C509:C510"/>
    <mergeCell ref="Y509:Y510"/>
    <mergeCell ref="Z509:Z510"/>
    <mergeCell ref="AT509:AT510"/>
    <mergeCell ref="AU509:AU510"/>
    <mergeCell ref="AV509:AV510"/>
    <mergeCell ref="AP507:AP510"/>
    <mergeCell ref="AQ507:AQ510"/>
    <mergeCell ref="AR507:AR510"/>
    <mergeCell ref="AS507:AS510"/>
    <mergeCell ref="AT507:AT508"/>
    <mergeCell ref="AU507:AU508"/>
    <mergeCell ref="L503:L506"/>
    <mergeCell ref="AG507:AG510"/>
    <mergeCell ref="AK507:AK510"/>
    <mergeCell ref="AL507:AL510"/>
    <mergeCell ref="AM507:AM510"/>
    <mergeCell ref="AN507:AN510"/>
    <mergeCell ref="AO507:AO510"/>
    <mergeCell ref="Z507:Z508"/>
    <mergeCell ref="AA507:AA510"/>
    <mergeCell ref="AB507:AB510"/>
    <mergeCell ref="AC507:AC510"/>
    <mergeCell ref="AE507:AE510"/>
    <mergeCell ref="AF507:AF510"/>
    <mergeCell ref="AV505:AV506"/>
    <mergeCell ref="AW505:AW506"/>
    <mergeCell ref="AY505:AY506"/>
    <mergeCell ref="B507:B510"/>
    <mergeCell ref="C507:C508"/>
    <mergeCell ref="J507:J510"/>
    <mergeCell ref="K507:K510"/>
    <mergeCell ref="L507:L510"/>
    <mergeCell ref="M507:M510"/>
    <mergeCell ref="Y507:Y508"/>
    <mergeCell ref="B503:B506"/>
    <mergeCell ref="M503:M506"/>
    <mergeCell ref="AK499:AK502"/>
    <mergeCell ref="AU503:AU504"/>
    <mergeCell ref="AV503:AV504"/>
    <mergeCell ref="AW503:AW504"/>
    <mergeCell ref="AX503:AX506"/>
    <mergeCell ref="AY503:AY504"/>
    <mergeCell ref="C505:C506"/>
    <mergeCell ref="Y505:Y506"/>
    <mergeCell ref="Z505:Z506"/>
    <mergeCell ref="AT505:AT506"/>
    <mergeCell ref="AU505:AU506"/>
    <mergeCell ref="AO503:AO506"/>
    <mergeCell ref="AP503:AP506"/>
    <mergeCell ref="AQ503:AQ506"/>
    <mergeCell ref="AR503:AR506"/>
    <mergeCell ref="AS503:AS506"/>
    <mergeCell ref="AT503:AT504"/>
    <mergeCell ref="AF503:AF506"/>
    <mergeCell ref="AG503:AG506"/>
    <mergeCell ref="AK503:AK506"/>
    <mergeCell ref="AL503:AL506"/>
    <mergeCell ref="AM503:AM506"/>
    <mergeCell ref="AN503:AN506"/>
    <mergeCell ref="Y503:Y504"/>
    <mergeCell ref="Z503:Z504"/>
    <mergeCell ref="AA503:AA506"/>
    <mergeCell ref="AB503:AB506"/>
    <mergeCell ref="AC503:AC506"/>
    <mergeCell ref="AE503:AE506"/>
    <mergeCell ref="C503:C504"/>
    <mergeCell ref="J503:J506"/>
    <mergeCell ref="K503:K506"/>
    <mergeCell ref="AL495:AL498"/>
    <mergeCell ref="AM495:AM498"/>
    <mergeCell ref="AN495:AN498"/>
    <mergeCell ref="AO495:AO498"/>
    <mergeCell ref="AP495:AP498"/>
    <mergeCell ref="AX499:AX502"/>
    <mergeCell ref="AY499:AY500"/>
    <mergeCell ref="C501:C502"/>
    <mergeCell ref="Y501:Y502"/>
    <mergeCell ref="Z501:Z502"/>
    <mergeCell ref="AT501:AT502"/>
    <mergeCell ref="AU501:AU502"/>
    <mergeCell ref="AV501:AV502"/>
    <mergeCell ref="AW501:AW502"/>
    <mergeCell ref="AY501:AY502"/>
    <mergeCell ref="AR499:AR502"/>
    <mergeCell ref="AS499:AS502"/>
    <mergeCell ref="AT499:AT500"/>
    <mergeCell ref="AU499:AU500"/>
    <mergeCell ref="AV499:AV500"/>
    <mergeCell ref="AW499:AW500"/>
    <mergeCell ref="AL499:AL502"/>
    <mergeCell ref="AM499:AM502"/>
    <mergeCell ref="AN499:AN502"/>
    <mergeCell ref="AO499:AO502"/>
    <mergeCell ref="AP499:AP502"/>
    <mergeCell ref="AQ499:AQ502"/>
    <mergeCell ref="AB499:AB502"/>
    <mergeCell ref="AC499:AC502"/>
    <mergeCell ref="AE499:AE502"/>
    <mergeCell ref="AF499:AF502"/>
    <mergeCell ref="AG499:AG502"/>
    <mergeCell ref="AX491:AX494"/>
    <mergeCell ref="AM491:AM494"/>
    <mergeCell ref="AN491:AN494"/>
    <mergeCell ref="AO491:AO494"/>
    <mergeCell ref="AP491:AP494"/>
    <mergeCell ref="AQ491:AQ494"/>
    <mergeCell ref="AY497:AY498"/>
    <mergeCell ref="B499:B502"/>
    <mergeCell ref="C499:C500"/>
    <mergeCell ref="J499:J502"/>
    <mergeCell ref="K499:K502"/>
    <mergeCell ref="L499:L502"/>
    <mergeCell ref="M499:M502"/>
    <mergeCell ref="Y499:Y500"/>
    <mergeCell ref="Z499:Z500"/>
    <mergeCell ref="AA499:AA502"/>
    <mergeCell ref="AW495:AW496"/>
    <mergeCell ref="AX495:AX498"/>
    <mergeCell ref="AY495:AY496"/>
    <mergeCell ref="C497:C498"/>
    <mergeCell ref="Y497:Y498"/>
    <mergeCell ref="Z497:Z498"/>
    <mergeCell ref="AT497:AT498"/>
    <mergeCell ref="AU497:AU498"/>
    <mergeCell ref="AV497:AV498"/>
    <mergeCell ref="AW497:AW498"/>
    <mergeCell ref="AQ495:AQ498"/>
    <mergeCell ref="AR495:AR498"/>
    <mergeCell ref="AS495:AS498"/>
    <mergeCell ref="AT495:AT496"/>
    <mergeCell ref="AU495:AU496"/>
    <mergeCell ref="AV495:AV496"/>
    <mergeCell ref="AY489:AY490"/>
    <mergeCell ref="AR487:AR490"/>
    <mergeCell ref="AS487:AS490"/>
    <mergeCell ref="AT487:AT488"/>
    <mergeCell ref="AU487:AU488"/>
    <mergeCell ref="AV487:AV488"/>
    <mergeCell ref="AW487:AW488"/>
    <mergeCell ref="AL487:AL490"/>
    <mergeCell ref="AM487:AM490"/>
    <mergeCell ref="AN487:AN490"/>
    <mergeCell ref="AA495:AA498"/>
    <mergeCell ref="AB495:AB498"/>
    <mergeCell ref="AC495:AC498"/>
    <mergeCell ref="AE495:AE498"/>
    <mergeCell ref="AF495:AF498"/>
    <mergeCell ref="AG495:AG498"/>
    <mergeCell ref="B495:B498"/>
    <mergeCell ref="C495:C496"/>
    <mergeCell ref="J495:J498"/>
    <mergeCell ref="K495:K498"/>
    <mergeCell ref="L495:L498"/>
    <mergeCell ref="M495:M498"/>
    <mergeCell ref="AY491:AY492"/>
    <mergeCell ref="C493:C494"/>
    <mergeCell ref="Y493:Y494"/>
    <mergeCell ref="Z493:Z494"/>
    <mergeCell ref="AT493:AT494"/>
    <mergeCell ref="AU493:AU494"/>
    <mergeCell ref="AV493:AV494"/>
    <mergeCell ref="AW493:AW494"/>
    <mergeCell ref="AY493:AY494"/>
    <mergeCell ref="AS491:AS494"/>
    <mergeCell ref="AY485:AY486"/>
    <mergeCell ref="B487:B490"/>
    <mergeCell ref="C487:C488"/>
    <mergeCell ref="J487:J490"/>
    <mergeCell ref="K487:K490"/>
    <mergeCell ref="L487:L490"/>
    <mergeCell ref="M487:M490"/>
    <mergeCell ref="Y487:Y488"/>
    <mergeCell ref="Z487:Z488"/>
    <mergeCell ref="AA487:AA490"/>
    <mergeCell ref="AR491:AR494"/>
    <mergeCell ref="AC491:AC494"/>
    <mergeCell ref="AE491:AE494"/>
    <mergeCell ref="AF491:AF494"/>
    <mergeCell ref="AG491:AG494"/>
    <mergeCell ref="AK491:AK494"/>
    <mergeCell ref="AL491:AL494"/>
    <mergeCell ref="L491:L494"/>
    <mergeCell ref="M491:M494"/>
    <mergeCell ref="Y491:Y492"/>
    <mergeCell ref="Z491:Z492"/>
    <mergeCell ref="AA491:AA494"/>
    <mergeCell ref="AB491:AB494"/>
    <mergeCell ref="AX487:AX490"/>
    <mergeCell ref="AY487:AY488"/>
    <mergeCell ref="C489:C490"/>
    <mergeCell ref="Y489:Y490"/>
    <mergeCell ref="Z489:Z490"/>
    <mergeCell ref="AT489:AT490"/>
    <mergeCell ref="AU489:AU490"/>
    <mergeCell ref="AV489:AV490"/>
    <mergeCell ref="AW489:AW490"/>
    <mergeCell ref="AX483:AX486"/>
    <mergeCell ref="AY483:AY484"/>
    <mergeCell ref="C485:C486"/>
    <mergeCell ref="Y485:Y486"/>
    <mergeCell ref="Z485:Z486"/>
    <mergeCell ref="AT485:AT486"/>
    <mergeCell ref="AU485:AU486"/>
    <mergeCell ref="AV485:AV486"/>
    <mergeCell ref="AW485:AW486"/>
    <mergeCell ref="AQ483:AQ486"/>
    <mergeCell ref="AR483:AR486"/>
    <mergeCell ref="AS483:AS486"/>
    <mergeCell ref="AT483:AT484"/>
    <mergeCell ref="AU483:AU484"/>
    <mergeCell ref="AV483:AV484"/>
    <mergeCell ref="AK483:AK486"/>
    <mergeCell ref="AL483:AL486"/>
    <mergeCell ref="AM483:AM486"/>
    <mergeCell ref="AN483:AN486"/>
    <mergeCell ref="AO483:AO486"/>
    <mergeCell ref="AP483:AP486"/>
    <mergeCell ref="AA483:AA486"/>
    <mergeCell ref="AB483:AB486"/>
    <mergeCell ref="AC483:AC486"/>
    <mergeCell ref="AE483:AE486"/>
    <mergeCell ref="AF483:AF486"/>
    <mergeCell ref="AG483:AG486"/>
    <mergeCell ref="M483:M486"/>
    <mergeCell ref="Q483:Q550"/>
    <mergeCell ref="T483:T550"/>
    <mergeCell ref="W483:W550"/>
    <mergeCell ref="AO487:AO490"/>
    <mergeCell ref="Y483:Y484"/>
    <mergeCell ref="Z483:Z484"/>
    <mergeCell ref="S495:S497"/>
    <mergeCell ref="U495:U497"/>
    <mergeCell ref="Y495:Y496"/>
    <mergeCell ref="Z495:Z496"/>
    <mergeCell ref="A483:A550"/>
    <mergeCell ref="B483:B486"/>
    <mergeCell ref="C483:C484"/>
    <mergeCell ref="J483:J486"/>
    <mergeCell ref="K483:K486"/>
    <mergeCell ref="L483:L486"/>
    <mergeCell ref="B491:B494"/>
    <mergeCell ref="C491:C492"/>
    <mergeCell ref="J491:J494"/>
    <mergeCell ref="K491:K494"/>
    <mergeCell ref="AW479:AW480"/>
    <mergeCell ref="B479:B482"/>
    <mergeCell ref="AW483:AW484"/>
    <mergeCell ref="AP487:AP490"/>
    <mergeCell ref="AQ487:AQ490"/>
    <mergeCell ref="AB487:AB490"/>
    <mergeCell ref="AC487:AC490"/>
    <mergeCell ref="AE487:AE490"/>
    <mergeCell ref="AF487:AF490"/>
    <mergeCell ref="AG487:AG490"/>
    <mergeCell ref="AK487:AK490"/>
    <mergeCell ref="AT491:AT492"/>
    <mergeCell ref="AU491:AU492"/>
    <mergeCell ref="AV491:AV492"/>
    <mergeCell ref="AW491:AW492"/>
    <mergeCell ref="AK495:AK498"/>
    <mergeCell ref="AX479:AX482"/>
    <mergeCell ref="AY479:AY480"/>
    <mergeCell ref="C481:C482"/>
    <mergeCell ref="AT481:AT482"/>
    <mergeCell ref="AU481:AU482"/>
    <mergeCell ref="AV481:AV482"/>
    <mergeCell ref="AW481:AW482"/>
    <mergeCell ref="AY481:AY482"/>
    <mergeCell ref="AQ479:AQ482"/>
    <mergeCell ref="AR479:AR482"/>
    <mergeCell ref="AS479:AS482"/>
    <mergeCell ref="AT479:AT480"/>
    <mergeCell ref="AU479:AU480"/>
    <mergeCell ref="AV479:AV480"/>
    <mergeCell ref="AK479:AK482"/>
    <mergeCell ref="AL479:AL482"/>
    <mergeCell ref="AM479:AM482"/>
    <mergeCell ref="AN479:AN482"/>
    <mergeCell ref="AO479:AO482"/>
    <mergeCell ref="AP479:AP482"/>
    <mergeCell ref="Y479:Y482"/>
    <mergeCell ref="AA479:AA482"/>
    <mergeCell ref="AC479:AC482"/>
    <mergeCell ref="AE479:AE482"/>
    <mergeCell ref="AF479:AF482"/>
    <mergeCell ref="AG479:AG482"/>
    <mergeCell ref="C479:C480"/>
    <mergeCell ref="J479:J482"/>
    <mergeCell ref="K479:K482"/>
    <mergeCell ref="L479:L482"/>
    <mergeCell ref="M479:M482"/>
    <mergeCell ref="AW475:AW476"/>
    <mergeCell ref="AX475:AX478"/>
    <mergeCell ref="AY475:AY476"/>
    <mergeCell ref="C477:C478"/>
    <mergeCell ref="AT477:AT478"/>
    <mergeCell ref="AU477:AU478"/>
    <mergeCell ref="AV477:AV478"/>
    <mergeCell ref="AW477:AW478"/>
    <mergeCell ref="AY477:AY478"/>
    <mergeCell ref="AQ475:AQ478"/>
    <mergeCell ref="AR475:AR478"/>
    <mergeCell ref="AS475:AS478"/>
    <mergeCell ref="AT475:AT476"/>
    <mergeCell ref="AU475:AU476"/>
    <mergeCell ref="AV475:AV476"/>
    <mergeCell ref="AK475:AK478"/>
    <mergeCell ref="AL475:AL478"/>
    <mergeCell ref="AM475:AM478"/>
    <mergeCell ref="AN475:AN478"/>
    <mergeCell ref="AO475:AO478"/>
    <mergeCell ref="AP475:AP478"/>
    <mergeCell ref="Y475:Y478"/>
    <mergeCell ref="AA475:AA478"/>
    <mergeCell ref="AC475:AC478"/>
    <mergeCell ref="AE475:AE478"/>
    <mergeCell ref="AF475:AF478"/>
    <mergeCell ref="AG475:AG478"/>
    <mergeCell ref="B475:B478"/>
    <mergeCell ref="C475:C476"/>
    <mergeCell ref="J475:J478"/>
    <mergeCell ref="K475:K478"/>
    <mergeCell ref="L475:L478"/>
    <mergeCell ref="M475:M478"/>
    <mergeCell ref="AW471:AW472"/>
    <mergeCell ref="AX471:AX474"/>
    <mergeCell ref="AY471:AY472"/>
    <mergeCell ref="C473:C474"/>
    <mergeCell ref="AT473:AT474"/>
    <mergeCell ref="AU473:AU474"/>
    <mergeCell ref="AV473:AV474"/>
    <mergeCell ref="AW473:AW474"/>
    <mergeCell ref="AY473:AY474"/>
    <mergeCell ref="AQ471:AQ474"/>
    <mergeCell ref="AR471:AR474"/>
    <mergeCell ref="AS471:AS474"/>
    <mergeCell ref="AT471:AT472"/>
    <mergeCell ref="AU471:AU472"/>
    <mergeCell ref="AV471:AV472"/>
    <mergeCell ref="AK471:AK474"/>
    <mergeCell ref="AL471:AL474"/>
    <mergeCell ref="AM471:AM474"/>
    <mergeCell ref="AN471:AN474"/>
    <mergeCell ref="AO471:AO474"/>
    <mergeCell ref="AP471:AP474"/>
    <mergeCell ref="Y471:Y474"/>
    <mergeCell ref="AA471:AA474"/>
    <mergeCell ref="AC471:AC474"/>
    <mergeCell ref="AE471:AE474"/>
    <mergeCell ref="AF471:AF474"/>
    <mergeCell ref="AG471:AG474"/>
    <mergeCell ref="B471:B474"/>
    <mergeCell ref="C471:C472"/>
    <mergeCell ref="J471:J474"/>
    <mergeCell ref="K471:K474"/>
    <mergeCell ref="L471:L474"/>
    <mergeCell ref="M471:M474"/>
    <mergeCell ref="AW467:AW468"/>
    <mergeCell ref="AX467:AX470"/>
    <mergeCell ref="AY467:AY468"/>
    <mergeCell ref="C469:C470"/>
    <mergeCell ref="AT469:AT470"/>
    <mergeCell ref="AU469:AU470"/>
    <mergeCell ref="AV469:AV470"/>
    <mergeCell ref="AW469:AW470"/>
    <mergeCell ref="AY469:AY470"/>
    <mergeCell ref="AQ467:AQ470"/>
    <mergeCell ref="AR467:AR470"/>
    <mergeCell ref="AS467:AS470"/>
    <mergeCell ref="AT467:AT468"/>
    <mergeCell ref="AU467:AU468"/>
    <mergeCell ref="AV467:AV468"/>
    <mergeCell ref="AK467:AK470"/>
    <mergeCell ref="AL467:AL470"/>
    <mergeCell ref="AM467:AM470"/>
    <mergeCell ref="AN467:AN470"/>
    <mergeCell ref="AO467:AO470"/>
    <mergeCell ref="AP467:AP470"/>
    <mergeCell ref="Y467:Y470"/>
    <mergeCell ref="AA467:AA470"/>
    <mergeCell ref="AC467:AC470"/>
    <mergeCell ref="AE467:AE470"/>
    <mergeCell ref="AF467:AF470"/>
    <mergeCell ref="AG467:AG470"/>
    <mergeCell ref="B467:B470"/>
    <mergeCell ref="C467:C468"/>
    <mergeCell ref="J467:J470"/>
    <mergeCell ref="K467:K470"/>
    <mergeCell ref="L467:L470"/>
    <mergeCell ref="M467:M470"/>
    <mergeCell ref="AW463:AW464"/>
    <mergeCell ref="AX463:AX466"/>
    <mergeCell ref="AY463:AY464"/>
    <mergeCell ref="C465:C466"/>
    <mergeCell ref="AT465:AT466"/>
    <mergeCell ref="AU465:AU466"/>
    <mergeCell ref="AV465:AV466"/>
    <mergeCell ref="AW465:AW466"/>
    <mergeCell ref="AY465:AY466"/>
    <mergeCell ref="AQ463:AQ466"/>
    <mergeCell ref="AR463:AR466"/>
    <mergeCell ref="AS463:AS466"/>
    <mergeCell ref="AT463:AT464"/>
    <mergeCell ref="AU463:AU464"/>
    <mergeCell ref="AV463:AV464"/>
    <mergeCell ref="AK463:AK466"/>
    <mergeCell ref="AL463:AL466"/>
    <mergeCell ref="AM463:AM466"/>
    <mergeCell ref="AN463:AN466"/>
    <mergeCell ref="AO463:AO466"/>
    <mergeCell ref="AP463:AP466"/>
    <mergeCell ref="Y463:Y466"/>
    <mergeCell ref="AA463:AA466"/>
    <mergeCell ref="AC463:AC466"/>
    <mergeCell ref="AE463:AE466"/>
    <mergeCell ref="AF463:AF466"/>
    <mergeCell ref="AG463:AG466"/>
    <mergeCell ref="B463:B466"/>
    <mergeCell ref="C463:C464"/>
    <mergeCell ref="J463:J466"/>
    <mergeCell ref="K463:K466"/>
    <mergeCell ref="L463:L466"/>
    <mergeCell ref="M463:M466"/>
    <mergeCell ref="AW459:AW460"/>
    <mergeCell ref="AX459:AX462"/>
    <mergeCell ref="AY459:AY460"/>
    <mergeCell ref="C461:C462"/>
    <mergeCell ref="AT461:AT462"/>
    <mergeCell ref="AU461:AU462"/>
    <mergeCell ref="AV461:AV462"/>
    <mergeCell ref="AW461:AW462"/>
    <mergeCell ref="AY461:AY462"/>
    <mergeCell ref="AQ459:AQ462"/>
    <mergeCell ref="AR459:AR462"/>
    <mergeCell ref="AS459:AS462"/>
    <mergeCell ref="AT459:AT460"/>
    <mergeCell ref="AU459:AU460"/>
    <mergeCell ref="AV459:AV460"/>
    <mergeCell ref="AK459:AK462"/>
    <mergeCell ref="AL459:AL462"/>
    <mergeCell ref="AM459:AM462"/>
    <mergeCell ref="AN459:AN462"/>
    <mergeCell ref="AO459:AO462"/>
    <mergeCell ref="AP459:AP462"/>
    <mergeCell ref="Y459:Y462"/>
    <mergeCell ref="AA459:AA462"/>
    <mergeCell ref="AC459:AC462"/>
    <mergeCell ref="AE459:AE462"/>
    <mergeCell ref="AF459:AF462"/>
    <mergeCell ref="AG459:AG462"/>
    <mergeCell ref="B459:B462"/>
    <mergeCell ref="C459:C460"/>
    <mergeCell ref="J459:J462"/>
    <mergeCell ref="K459:K462"/>
    <mergeCell ref="L459:L462"/>
    <mergeCell ref="M459:M462"/>
    <mergeCell ref="AW455:AW456"/>
    <mergeCell ref="AX455:AX458"/>
    <mergeCell ref="AY455:AY456"/>
    <mergeCell ref="C457:C458"/>
    <mergeCell ref="AT457:AT458"/>
    <mergeCell ref="AU457:AU458"/>
    <mergeCell ref="AV457:AV458"/>
    <mergeCell ref="AW457:AW458"/>
    <mergeCell ref="AY457:AY458"/>
    <mergeCell ref="AQ455:AQ458"/>
    <mergeCell ref="AR455:AR458"/>
    <mergeCell ref="AS455:AS458"/>
    <mergeCell ref="AT455:AT456"/>
    <mergeCell ref="AU455:AU456"/>
    <mergeCell ref="AV455:AV456"/>
    <mergeCell ref="AK455:AK458"/>
    <mergeCell ref="AL455:AL458"/>
    <mergeCell ref="AM455:AM458"/>
    <mergeCell ref="AN455:AN458"/>
    <mergeCell ref="AO455:AO458"/>
    <mergeCell ref="AP455:AP458"/>
    <mergeCell ref="Y455:Y458"/>
    <mergeCell ref="AA455:AA458"/>
    <mergeCell ref="AC455:AC458"/>
    <mergeCell ref="AE455:AE458"/>
    <mergeCell ref="AF455:AF458"/>
    <mergeCell ref="AG455:AG458"/>
    <mergeCell ref="B455:B458"/>
    <mergeCell ref="C455:C456"/>
    <mergeCell ref="J455:J458"/>
    <mergeCell ref="K455:K458"/>
    <mergeCell ref="L455:L458"/>
    <mergeCell ref="M455:M458"/>
    <mergeCell ref="AW451:AW452"/>
    <mergeCell ref="AX451:AX454"/>
    <mergeCell ref="AY451:AY452"/>
    <mergeCell ref="C453:C454"/>
    <mergeCell ref="AT453:AT454"/>
    <mergeCell ref="AU453:AU454"/>
    <mergeCell ref="AV453:AV454"/>
    <mergeCell ref="AW453:AW454"/>
    <mergeCell ref="AY453:AY454"/>
    <mergeCell ref="AQ451:AQ454"/>
    <mergeCell ref="AR451:AR454"/>
    <mergeCell ref="AS451:AS454"/>
    <mergeCell ref="AT451:AT452"/>
    <mergeCell ref="AU451:AU452"/>
    <mergeCell ref="AV451:AV452"/>
    <mergeCell ref="AK451:AK454"/>
    <mergeCell ref="AL451:AL454"/>
    <mergeCell ref="AM451:AM454"/>
    <mergeCell ref="AN451:AN454"/>
    <mergeCell ref="AO451:AO454"/>
    <mergeCell ref="AP451:AP454"/>
    <mergeCell ref="Y451:Y454"/>
    <mergeCell ref="AA451:AA454"/>
    <mergeCell ref="AC451:AC454"/>
    <mergeCell ref="AE451:AE454"/>
    <mergeCell ref="AF451:AF454"/>
    <mergeCell ref="AG451:AG454"/>
    <mergeCell ref="B451:B454"/>
    <mergeCell ref="C451:C452"/>
    <mergeCell ref="J451:J454"/>
    <mergeCell ref="K451:K454"/>
    <mergeCell ref="L451:L454"/>
    <mergeCell ref="M451:M454"/>
    <mergeCell ref="C449:C450"/>
    <mergeCell ref="AT449:AT450"/>
    <mergeCell ref="AU449:AU450"/>
    <mergeCell ref="AV449:AV450"/>
    <mergeCell ref="AW449:AW450"/>
    <mergeCell ref="AY449:AY450"/>
    <mergeCell ref="AT447:AT448"/>
    <mergeCell ref="AU447:AU448"/>
    <mergeCell ref="AV447:AV448"/>
    <mergeCell ref="AW447:AW448"/>
    <mergeCell ref="AX447:AX450"/>
    <mergeCell ref="AY447:AY448"/>
    <mergeCell ref="AN447:AN450"/>
    <mergeCell ref="AO447:AO450"/>
    <mergeCell ref="AP447:AP450"/>
    <mergeCell ref="AQ447:AQ450"/>
    <mergeCell ref="AR447:AR450"/>
    <mergeCell ref="AS447:AS450"/>
    <mergeCell ref="AE447:AE450"/>
    <mergeCell ref="AF447:AF450"/>
    <mergeCell ref="AG447:AG450"/>
    <mergeCell ref="AK447:AK450"/>
    <mergeCell ref="AL447:AL450"/>
    <mergeCell ref="AM447:AM450"/>
    <mergeCell ref="AY445:AY446"/>
    <mergeCell ref="B447:B450"/>
    <mergeCell ref="C447:C448"/>
    <mergeCell ref="J447:J450"/>
    <mergeCell ref="K447:K450"/>
    <mergeCell ref="L447:L450"/>
    <mergeCell ref="M447:M450"/>
    <mergeCell ref="Y447:Y450"/>
    <mergeCell ref="AA447:AA450"/>
    <mergeCell ref="AC447:AC450"/>
    <mergeCell ref="AW443:AW444"/>
    <mergeCell ref="AX443:AX446"/>
    <mergeCell ref="AY443:AY444"/>
    <mergeCell ref="C445:C446"/>
    <mergeCell ref="Y445:Y446"/>
    <mergeCell ref="Z445:Z446"/>
    <mergeCell ref="AT445:AT446"/>
    <mergeCell ref="AU445:AU446"/>
    <mergeCell ref="AV445:AV446"/>
    <mergeCell ref="AW445:AW446"/>
    <mergeCell ref="AQ443:AQ446"/>
    <mergeCell ref="AR443:AR446"/>
    <mergeCell ref="AS443:AS446"/>
    <mergeCell ref="AT443:AT444"/>
    <mergeCell ref="AU443:AU444"/>
    <mergeCell ref="AV443:AV444"/>
    <mergeCell ref="AK443:AK446"/>
    <mergeCell ref="AL443:AL446"/>
    <mergeCell ref="AM443:AM446"/>
    <mergeCell ref="AN443:AN446"/>
    <mergeCell ref="AO443:AO446"/>
    <mergeCell ref="AP443:AP446"/>
    <mergeCell ref="AA443:AA446"/>
    <mergeCell ref="AB443:AB446"/>
    <mergeCell ref="AC443:AC446"/>
    <mergeCell ref="AE443:AE446"/>
    <mergeCell ref="AF443:AF446"/>
    <mergeCell ref="AG443:AG446"/>
    <mergeCell ref="AW441:AW442"/>
    <mergeCell ref="AY441:AY442"/>
    <mergeCell ref="B443:B446"/>
    <mergeCell ref="C443:C444"/>
    <mergeCell ref="J443:J446"/>
    <mergeCell ref="K443:K446"/>
    <mergeCell ref="L443:L446"/>
    <mergeCell ref="M443:M446"/>
    <mergeCell ref="Y443:Y444"/>
    <mergeCell ref="Z443:Z444"/>
    <mergeCell ref="AV439:AV440"/>
    <mergeCell ref="AW439:AW440"/>
    <mergeCell ref="AX439:AX442"/>
    <mergeCell ref="AY439:AY440"/>
    <mergeCell ref="C441:C442"/>
    <mergeCell ref="Y441:Y442"/>
    <mergeCell ref="Z441:Z442"/>
    <mergeCell ref="AT441:AT442"/>
    <mergeCell ref="AU441:AU442"/>
    <mergeCell ref="AV441:AV442"/>
    <mergeCell ref="AP439:AP442"/>
    <mergeCell ref="AQ439:AQ442"/>
    <mergeCell ref="AR439:AR442"/>
    <mergeCell ref="AS439:AS442"/>
    <mergeCell ref="AT439:AT440"/>
    <mergeCell ref="AU439:AU440"/>
    <mergeCell ref="L435:L438"/>
    <mergeCell ref="AG439:AG442"/>
    <mergeCell ref="AK439:AK442"/>
    <mergeCell ref="AL439:AL442"/>
    <mergeCell ref="AM439:AM442"/>
    <mergeCell ref="AN439:AN442"/>
    <mergeCell ref="AO439:AO442"/>
    <mergeCell ref="Z439:Z440"/>
    <mergeCell ref="AA439:AA442"/>
    <mergeCell ref="AB439:AB442"/>
    <mergeCell ref="AC439:AC442"/>
    <mergeCell ref="AE439:AE442"/>
    <mergeCell ref="AF439:AF442"/>
    <mergeCell ref="AV437:AV438"/>
    <mergeCell ref="AW437:AW438"/>
    <mergeCell ref="AY437:AY438"/>
    <mergeCell ref="B439:B442"/>
    <mergeCell ref="C439:C440"/>
    <mergeCell ref="J439:J442"/>
    <mergeCell ref="K439:K442"/>
    <mergeCell ref="L439:L442"/>
    <mergeCell ref="M439:M442"/>
    <mergeCell ref="Y439:Y440"/>
    <mergeCell ref="B435:B438"/>
    <mergeCell ref="M435:M438"/>
    <mergeCell ref="AK431:AK434"/>
    <mergeCell ref="AU435:AU436"/>
    <mergeCell ref="AV435:AV436"/>
    <mergeCell ref="AW435:AW436"/>
    <mergeCell ref="AX435:AX438"/>
    <mergeCell ref="AY435:AY436"/>
    <mergeCell ref="C437:C438"/>
    <mergeCell ref="Y437:Y438"/>
    <mergeCell ref="Z437:Z438"/>
    <mergeCell ref="AT437:AT438"/>
    <mergeCell ref="AU437:AU438"/>
    <mergeCell ref="AO435:AO438"/>
    <mergeCell ref="AP435:AP438"/>
    <mergeCell ref="AQ435:AQ438"/>
    <mergeCell ref="AR435:AR438"/>
    <mergeCell ref="AS435:AS438"/>
    <mergeCell ref="AT435:AT436"/>
    <mergeCell ref="AF435:AF438"/>
    <mergeCell ref="AG435:AG438"/>
    <mergeCell ref="AK435:AK438"/>
    <mergeCell ref="AL435:AL438"/>
    <mergeCell ref="AM435:AM438"/>
    <mergeCell ref="AN435:AN438"/>
    <mergeCell ref="Y435:Y436"/>
    <mergeCell ref="Z435:Z436"/>
    <mergeCell ref="AA435:AA438"/>
    <mergeCell ref="AB435:AB438"/>
    <mergeCell ref="AC435:AC438"/>
    <mergeCell ref="AE435:AE438"/>
    <mergeCell ref="C435:C436"/>
    <mergeCell ref="J435:J438"/>
    <mergeCell ref="K435:K438"/>
    <mergeCell ref="AL427:AL430"/>
    <mergeCell ref="AM427:AM430"/>
    <mergeCell ref="AN427:AN430"/>
    <mergeCell ref="AO427:AO430"/>
    <mergeCell ref="AP427:AP430"/>
    <mergeCell ref="AX431:AX434"/>
    <mergeCell ref="AY431:AY432"/>
    <mergeCell ref="C433:C434"/>
    <mergeCell ref="Y433:Y434"/>
    <mergeCell ref="Z433:Z434"/>
    <mergeCell ref="AT433:AT434"/>
    <mergeCell ref="AU433:AU434"/>
    <mergeCell ref="AV433:AV434"/>
    <mergeCell ref="AW433:AW434"/>
    <mergeCell ref="AY433:AY434"/>
    <mergeCell ref="AR431:AR434"/>
    <mergeCell ref="AS431:AS434"/>
    <mergeCell ref="AT431:AT432"/>
    <mergeCell ref="AU431:AU432"/>
    <mergeCell ref="AV431:AV432"/>
    <mergeCell ref="AW431:AW432"/>
    <mergeCell ref="AL431:AL434"/>
    <mergeCell ref="AM431:AM434"/>
    <mergeCell ref="AN431:AN434"/>
    <mergeCell ref="AO431:AO434"/>
    <mergeCell ref="AP431:AP434"/>
    <mergeCell ref="AQ431:AQ434"/>
    <mergeCell ref="AB431:AB434"/>
    <mergeCell ref="AC431:AC434"/>
    <mergeCell ref="AE431:AE434"/>
    <mergeCell ref="AF431:AF434"/>
    <mergeCell ref="AG431:AG434"/>
    <mergeCell ref="AX423:AX426"/>
    <mergeCell ref="AM423:AM426"/>
    <mergeCell ref="AN423:AN426"/>
    <mergeCell ref="AO423:AO426"/>
    <mergeCell ref="AP423:AP426"/>
    <mergeCell ref="AQ423:AQ426"/>
    <mergeCell ref="AY429:AY430"/>
    <mergeCell ref="B431:B434"/>
    <mergeCell ref="C431:C432"/>
    <mergeCell ref="J431:J434"/>
    <mergeCell ref="K431:K434"/>
    <mergeCell ref="L431:L434"/>
    <mergeCell ref="M431:M434"/>
    <mergeCell ref="Y431:Y432"/>
    <mergeCell ref="Z431:Z432"/>
    <mergeCell ref="AA431:AA434"/>
    <mergeCell ref="AW427:AW428"/>
    <mergeCell ref="AX427:AX430"/>
    <mergeCell ref="AY427:AY428"/>
    <mergeCell ref="C429:C430"/>
    <mergeCell ref="Y429:Y430"/>
    <mergeCell ref="Z429:Z430"/>
    <mergeCell ref="AT429:AT430"/>
    <mergeCell ref="AU429:AU430"/>
    <mergeCell ref="AV429:AV430"/>
    <mergeCell ref="AW429:AW430"/>
    <mergeCell ref="AQ427:AQ430"/>
    <mergeCell ref="AR427:AR430"/>
    <mergeCell ref="AS427:AS430"/>
    <mergeCell ref="AT427:AT428"/>
    <mergeCell ref="AU427:AU428"/>
    <mergeCell ref="AV427:AV428"/>
    <mergeCell ref="AY421:AY422"/>
    <mergeCell ref="AR419:AR422"/>
    <mergeCell ref="AS419:AS422"/>
    <mergeCell ref="AT419:AT420"/>
    <mergeCell ref="AU419:AU420"/>
    <mergeCell ref="AV419:AV420"/>
    <mergeCell ref="AW419:AW420"/>
    <mergeCell ref="AL419:AL422"/>
    <mergeCell ref="AM419:AM422"/>
    <mergeCell ref="AN419:AN422"/>
    <mergeCell ref="AA427:AA430"/>
    <mergeCell ref="AB427:AB430"/>
    <mergeCell ref="AC427:AC430"/>
    <mergeCell ref="AE427:AE430"/>
    <mergeCell ref="AF427:AF430"/>
    <mergeCell ref="AG427:AG430"/>
    <mergeCell ref="B427:B430"/>
    <mergeCell ref="C427:C428"/>
    <mergeCell ref="J427:J430"/>
    <mergeCell ref="K427:K430"/>
    <mergeCell ref="L427:L430"/>
    <mergeCell ref="M427:M430"/>
    <mergeCell ref="AY423:AY424"/>
    <mergeCell ref="C425:C426"/>
    <mergeCell ref="Y425:Y426"/>
    <mergeCell ref="Z425:Z426"/>
    <mergeCell ref="AT425:AT426"/>
    <mergeCell ref="AU425:AU426"/>
    <mergeCell ref="AV425:AV426"/>
    <mergeCell ref="AW425:AW426"/>
    <mergeCell ref="AY425:AY426"/>
    <mergeCell ref="AS423:AS426"/>
    <mergeCell ref="AY417:AY418"/>
    <mergeCell ref="B419:B422"/>
    <mergeCell ref="C419:C420"/>
    <mergeCell ref="J419:J422"/>
    <mergeCell ref="K419:K422"/>
    <mergeCell ref="L419:L422"/>
    <mergeCell ref="M419:M422"/>
    <mergeCell ref="Y419:Y420"/>
    <mergeCell ref="Z419:Z420"/>
    <mergeCell ref="AA419:AA422"/>
    <mergeCell ref="AR423:AR426"/>
    <mergeCell ref="AC423:AC426"/>
    <mergeCell ref="AE423:AE426"/>
    <mergeCell ref="AF423:AF426"/>
    <mergeCell ref="AG423:AG426"/>
    <mergeCell ref="AK423:AK426"/>
    <mergeCell ref="AL423:AL426"/>
    <mergeCell ref="L423:L426"/>
    <mergeCell ref="M423:M426"/>
    <mergeCell ref="Y423:Y424"/>
    <mergeCell ref="Z423:Z424"/>
    <mergeCell ref="AA423:AA426"/>
    <mergeCell ref="AB423:AB426"/>
    <mergeCell ref="AX419:AX422"/>
    <mergeCell ref="AY419:AY420"/>
    <mergeCell ref="C421:C422"/>
    <mergeCell ref="Y421:Y422"/>
    <mergeCell ref="Z421:Z422"/>
    <mergeCell ref="AT421:AT422"/>
    <mergeCell ref="AU421:AU422"/>
    <mergeCell ref="AV421:AV422"/>
    <mergeCell ref="AW421:AW422"/>
    <mergeCell ref="AX415:AX418"/>
    <mergeCell ref="AY415:AY416"/>
    <mergeCell ref="C417:C418"/>
    <mergeCell ref="Y417:Y418"/>
    <mergeCell ref="Z417:Z418"/>
    <mergeCell ref="AT417:AT418"/>
    <mergeCell ref="AU417:AU418"/>
    <mergeCell ref="AV417:AV418"/>
    <mergeCell ref="AW417:AW418"/>
    <mergeCell ref="AQ415:AQ418"/>
    <mergeCell ref="AR415:AR418"/>
    <mergeCell ref="AS415:AS418"/>
    <mergeCell ref="AT415:AT416"/>
    <mergeCell ref="AU415:AU416"/>
    <mergeCell ref="AV415:AV416"/>
    <mergeCell ref="AK415:AK418"/>
    <mergeCell ref="AL415:AL418"/>
    <mergeCell ref="AM415:AM418"/>
    <mergeCell ref="AN415:AN418"/>
    <mergeCell ref="AO415:AO418"/>
    <mergeCell ref="AP415:AP418"/>
    <mergeCell ref="AA415:AA418"/>
    <mergeCell ref="AB415:AB418"/>
    <mergeCell ref="AC415:AC418"/>
    <mergeCell ref="AE415:AE418"/>
    <mergeCell ref="AF415:AF418"/>
    <mergeCell ref="AG415:AG418"/>
    <mergeCell ref="M415:M418"/>
    <mergeCell ref="Q415:Q482"/>
    <mergeCell ref="T415:T482"/>
    <mergeCell ref="W415:W482"/>
    <mergeCell ref="AO419:AO422"/>
    <mergeCell ref="Y415:Y416"/>
    <mergeCell ref="Z415:Z416"/>
    <mergeCell ref="S427:S429"/>
    <mergeCell ref="U427:U429"/>
    <mergeCell ref="Y427:Y428"/>
    <mergeCell ref="Z427:Z428"/>
    <mergeCell ref="A415:A482"/>
    <mergeCell ref="B415:B418"/>
    <mergeCell ref="C415:C416"/>
    <mergeCell ref="J415:J418"/>
    <mergeCell ref="K415:K418"/>
    <mergeCell ref="L415:L418"/>
    <mergeCell ref="B423:B426"/>
    <mergeCell ref="C423:C424"/>
    <mergeCell ref="J423:J426"/>
    <mergeCell ref="K423:K426"/>
    <mergeCell ref="AW411:AW412"/>
    <mergeCell ref="B411:B414"/>
    <mergeCell ref="AW415:AW416"/>
    <mergeCell ref="AP419:AP422"/>
    <mergeCell ref="AQ419:AQ422"/>
    <mergeCell ref="AB419:AB422"/>
    <mergeCell ref="AC419:AC422"/>
    <mergeCell ref="AE419:AE422"/>
    <mergeCell ref="AF419:AF422"/>
    <mergeCell ref="AG419:AG422"/>
    <mergeCell ref="AK419:AK422"/>
    <mergeCell ref="AT423:AT424"/>
    <mergeCell ref="AU423:AU424"/>
    <mergeCell ref="AV423:AV424"/>
    <mergeCell ref="AW423:AW424"/>
    <mergeCell ref="AK427:AK430"/>
    <mergeCell ref="AX411:AX414"/>
    <mergeCell ref="AY411:AY412"/>
    <mergeCell ref="C413:C414"/>
    <mergeCell ref="AT413:AT414"/>
    <mergeCell ref="AU413:AU414"/>
    <mergeCell ref="AV413:AV414"/>
    <mergeCell ref="AW413:AW414"/>
    <mergeCell ref="AY413:AY414"/>
    <mergeCell ref="AQ411:AQ414"/>
    <mergeCell ref="AR411:AR414"/>
    <mergeCell ref="AS411:AS414"/>
    <mergeCell ref="AT411:AT412"/>
    <mergeCell ref="AU411:AU412"/>
    <mergeCell ref="AV411:AV412"/>
    <mergeCell ref="AK411:AK414"/>
    <mergeCell ref="AL411:AL414"/>
    <mergeCell ref="AM411:AM414"/>
    <mergeCell ref="AN411:AN414"/>
    <mergeCell ref="AO411:AO414"/>
    <mergeCell ref="AP411:AP414"/>
    <mergeCell ref="Y411:Y414"/>
    <mergeCell ref="AA411:AA414"/>
    <mergeCell ref="AC411:AC414"/>
    <mergeCell ref="AE411:AE414"/>
    <mergeCell ref="AF411:AF414"/>
    <mergeCell ref="AG411:AG414"/>
    <mergeCell ref="C411:C412"/>
    <mergeCell ref="J411:J414"/>
    <mergeCell ref="K411:K414"/>
    <mergeCell ref="L411:L414"/>
    <mergeCell ref="M411:M414"/>
    <mergeCell ref="AW407:AW408"/>
    <mergeCell ref="AX407:AX410"/>
    <mergeCell ref="AY407:AY408"/>
    <mergeCell ref="C409:C410"/>
    <mergeCell ref="AT409:AT410"/>
    <mergeCell ref="AU409:AU410"/>
    <mergeCell ref="AV409:AV410"/>
    <mergeCell ref="AW409:AW410"/>
    <mergeCell ref="AY409:AY410"/>
    <mergeCell ref="AQ407:AQ410"/>
    <mergeCell ref="AR407:AR410"/>
    <mergeCell ref="AS407:AS410"/>
    <mergeCell ref="AT407:AT408"/>
    <mergeCell ref="AU407:AU408"/>
    <mergeCell ref="AV407:AV408"/>
    <mergeCell ref="AK407:AK410"/>
    <mergeCell ref="AL407:AL410"/>
    <mergeCell ref="AM407:AM410"/>
    <mergeCell ref="AN407:AN410"/>
    <mergeCell ref="AO407:AO410"/>
    <mergeCell ref="AP407:AP410"/>
    <mergeCell ref="Y407:Y410"/>
    <mergeCell ref="AA407:AA410"/>
    <mergeCell ref="AC407:AC410"/>
    <mergeCell ref="AE407:AE410"/>
    <mergeCell ref="AF407:AF410"/>
    <mergeCell ref="AG407:AG410"/>
    <mergeCell ref="B407:B410"/>
    <mergeCell ref="C407:C408"/>
    <mergeCell ref="J407:J410"/>
    <mergeCell ref="K407:K410"/>
    <mergeCell ref="L407:L410"/>
    <mergeCell ref="M407:M410"/>
    <mergeCell ref="AW403:AW404"/>
    <mergeCell ref="AX403:AX406"/>
    <mergeCell ref="AY403:AY404"/>
    <mergeCell ref="C405:C406"/>
    <mergeCell ref="AT405:AT406"/>
    <mergeCell ref="AU405:AU406"/>
    <mergeCell ref="AV405:AV406"/>
    <mergeCell ref="AW405:AW406"/>
    <mergeCell ref="AY405:AY406"/>
    <mergeCell ref="AQ403:AQ406"/>
    <mergeCell ref="AR403:AR406"/>
    <mergeCell ref="AS403:AS406"/>
    <mergeCell ref="AT403:AT404"/>
    <mergeCell ref="AU403:AU404"/>
    <mergeCell ref="AV403:AV404"/>
    <mergeCell ref="AK403:AK406"/>
    <mergeCell ref="AL403:AL406"/>
    <mergeCell ref="AM403:AM406"/>
    <mergeCell ref="AN403:AN406"/>
    <mergeCell ref="AO403:AO406"/>
    <mergeCell ref="AP403:AP406"/>
    <mergeCell ref="Y403:Y406"/>
    <mergeCell ref="AA403:AA406"/>
    <mergeCell ref="AC403:AC406"/>
    <mergeCell ref="AE403:AE406"/>
    <mergeCell ref="AF403:AF406"/>
    <mergeCell ref="AG403:AG406"/>
    <mergeCell ref="B403:B406"/>
    <mergeCell ref="C403:C404"/>
    <mergeCell ref="J403:J406"/>
    <mergeCell ref="K403:K406"/>
    <mergeCell ref="L403:L406"/>
    <mergeCell ref="M403:M406"/>
    <mergeCell ref="AW399:AW400"/>
    <mergeCell ref="AX399:AX402"/>
    <mergeCell ref="AY399:AY400"/>
    <mergeCell ref="C401:C402"/>
    <mergeCell ref="AT401:AT402"/>
    <mergeCell ref="AU401:AU402"/>
    <mergeCell ref="AV401:AV402"/>
    <mergeCell ref="AW401:AW402"/>
    <mergeCell ref="AY401:AY402"/>
    <mergeCell ref="AQ399:AQ402"/>
    <mergeCell ref="AR399:AR402"/>
    <mergeCell ref="AS399:AS402"/>
    <mergeCell ref="AT399:AT400"/>
    <mergeCell ref="AU399:AU400"/>
    <mergeCell ref="AV399:AV400"/>
    <mergeCell ref="AK399:AK402"/>
    <mergeCell ref="AL399:AL402"/>
    <mergeCell ref="AM399:AM402"/>
    <mergeCell ref="AN399:AN402"/>
    <mergeCell ref="AO399:AO402"/>
    <mergeCell ref="AP399:AP402"/>
    <mergeCell ref="Y399:Y402"/>
    <mergeCell ref="AA399:AA402"/>
    <mergeCell ref="AC399:AC402"/>
    <mergeCell ref="AE399:AE402"/>
    <mergeCell ref="AF399:AF402"/>
    <mergeCell ref="AG399:AG402"/>
    <mergeCell ref="B399:B402"/>
    <mergeCell ref="C399:C400"/>
    <mergeCell ref="J399:J402"/>
    <mergeCell ref="K399:K402"/>
    <mergeCell ref="L399:L402"/>
    <mergeCell ref="M399:M402"/>
    <mergeCell ref="AW395:AW396"/>
    <mergeCell ref="AX395:AX398"/>
    <mergeCell ref="AY395:AY396"/>
    <mergeCell ref="C397:C398"/>
    <mergeCell ref="AT397:AT398"/>
    <mergeCell ref="AU397:AU398"/>
    <mergeCell ref="AV397:AV398"/>
    <mergeCell ref="AW397:AW398"/>
    <mergeCell ref="AY397:AY398"/>
    <mergeCell ref="AQ395:AQ398"/>
    <mergeCell ref="AR395:AR398"/>
    <mergeCell ref="AS395:AS398"/>
    <mergeCell ref="AT395:AT396"/>
    <mergeCell ref="AU395:AU396"/>
    <mergeCell ref="AV395:AV396"/>
    <mergeCell ref="AK395:AK398"/>
    <mergeCell ref="AL395:AL398"/>
    <mergeCell ref="AM395:AM398"/>
    <mergeCell ref="AN395:AN398"/>
    <mergeCell ref="AO395:AO398"/>
    <mergeCell ref="AP395:AP398"/>
    <mergeCell ref="Y395:Y398"/>
    <mergeCell ref="AA395:AA398"/>
    <mergeCell ref="AC395:AC398"/>
    <mergeCell ref="AE395:AE398"/>
    <mergeCell ref="AF395:AF398"/>
    <mergeCell ref="AG395:AG398"/>
    <mergeCell ref="B395:B398"/>
    <mergeCell ref="C395:C396"/>
    <mergeCell ref="J395:J398"/>
    <mergeCell ref="K395:K398"/>
    <mergeCell ref="L395:L398"/>
    <mergeCell ref="M395:M398"/>
    <mergeCell ref="AW391:AW392"/>
    <mergeCell ref="AX391:AX394"/>
    <mergeCell ref="AY391:AY392"/>
    <mergeCell ref="C393:C394"/>
    <mergeCell ref="AT393:AT394"/>
    <mergeCell ref="AU393:AU394"/>
    <mergeCell ref="AV393:AV394"/>
    <mergeCell ref="AW393:AW394"/>
    <mergeCell ref="AY393:AY394"/>
    <mergeCell ref="AQ391:AQ394"/>
    <mergeCell ref="AR391:AR394"/>
    <mergeCell ref="AS391:AS394"/>
    <mergeCell ref="AT391:AT392"/>
    <mergeCell ref="AU391:AU392"/>
    <mergeCell ref="AV391:AV392"/>
    <mergeCell ref="AK391:AK394"/>
    <mergeCell ref="AL391:AL394"/>
    <mergeCell ref="AM391:AM394"/>
    <mergeCell ref="AN391:AN394"/>
    <mergeCell ref="AO391:AO394"/>
    <mergeCell ref="AP391:AP394"/>
    <mergeCell ref="Y391:Y394"/>
    <mergeCell ref="AA391:AA394"/>
    <mergeCell ref="AC391:AC394"/>
    <mergeCell ref="AE391:AE394"/>
    <mergeCell ref="AF391:AF394"/>
    <mergeCell ref="AG391:AG394"/>
    <mergeCell ref="B391:B394"/>
    <mergeCell ref="C391:C392"/>
    <mergeCell ref="J391:J394"/>
    <mergeCell ref="K391:K394"/>
    <mergeCell ref="L391:L394"/>
    <mergeCell ref="M391:M394"/>
    <mergeCell ref="AW387:AW388"/>
    <mergeCell ref="AX387:AX390"/>
    <mergeCell ref="AY387:AY388"/>
    <mergeCell ref="C389:C390"/>
    <mergeCell ref="AT389:AT390"/>
    <mergeCell ref="AU389:AU390"/>
    <mergeCell ref="AV389:AV390"/>
    <mergeCell ref="AW389:AW390"/>
    <mergeCell ref="AY389:AY390"/>
    <mergeCell ref="AQ387:AQ390"/>
    <mergeCell ref="AR387:AR390"/>
    <mergeCell ref="AS387:AS390"/>
    <mergeCell ref="AT387:AT388"/>
    <mergeCell ref="AU387:AU388"/>
    <mergeCell ref="AV387:AV388"/>
    <mergeCell ref="AK387:AK390"/>
    <mergeCell ref="AL387:AL390"/>
    <mergeCell ref="AM387:AM390"/>
    <mergeCell ref="AN387:AN390"/>
    <mergeCell ref="AO387:AO390"/>
    <mergeCell ref="AP387:AP390"/>
    <mergeCell ref="Y387:Y390"/>
    <mergeCell ref="AA387:AA390"/>
    <mergeCell ref="AC387:AC390"/>
    <mergeCell ref="AE387:AE390"/>
    <mergeCell ref="AF387:AF390"/>
    <mergeCell ref="AG387:AG390"/>
    <mergeCell ref="B387:B390"/>
    <mergeCell ref="C387:C388"/>
    <mergeCell ref="J387:J390"/>
    <mergeCell ref="K387:K390"/>
    <mergeCell ref="L387:L390"/>
    <mergeCell ref="M387:M390"/>
    <mergeCell ref="AW383:AW384"/>
    <mergeCell ref="AX383:AX386"/>
    <mergeCell ref="AY383:AY384"/>
    <mergeCell ref="C385:C386"/>
    <mergeCell ref="AT385:AT386"/>
    <mergeCell ref="AU385:AU386"/>
    <mergeCell ref="AV385:AV386"/>
    <mergeCell ref="AW385:AW386"/>
    <mergeCell ref="AY385:AY386"/>
    <mergeCell ref="AQ383:AQ386"/>
    <mergeCell ref="AR383:AR386"/>
    <mergeCell ref="AS383:AS386"/>
    <mergeCell ref="AT383:AT384"/>
    <mergeCell ref="AU383:AU384"/>
    <mergeCell ref="AV383:AV384"/>
    <mergeCell ref="AK383:AK386"/>
    <mergeCell ref="AL383:AL386"/>
    <mergeCell ref="AM383:AM386"/>
    <mergeCell ref="AN383:AN386"/>
    <mergeCell ref="AO383:AO386"/>
    <mergeCell ref="AP383:AP386"/>
    <mergeCell ref="Y383:Y386"/>
    <mergeCell ref="AA383:AA386"/>
    <mergeCell ref="AC383:AC386"/>
    <mergeCell ref="AE383:AE386"/>
    <mergeCell ref="AF383:AF386"/>
    <mergeCell ref="AG383:AG386"/>
    <mergeCell ref="B383:B386"/>
    <mergeCell ref="C383:C384"/>
    <mergeCell ref="J383:J386"/>
    <mergeCell ref="K383:K386"/>
    <mergeCell ref="L383:L386"/>
    <mergeCell ref="M383:M386"/>
    <mergeCell ref="C381:C382"/>
    <mergeCell ref="AT381:AT382"/>
    <mergeCell ref="AU381:AU382"/>
    <mergeCell ref="AV381:AV382"/>
    <mergeCell ref="AW381:AW382"/>
    <mergeCell ref="AY381:AY382"/>
    <mergeCell ref="AT379:AT380"/>
    <mergeCell ref="AU379:AU380"/>
    <mergeCell ref="AV379:AV380"/>
    <mergeCell ref="AW379:AW380"/>
    <mergeCell ref="AX379:AX382"/>
    <mergeCell ref="AY379:AY380"/>
    <mergeCell ref="AN379:AN382"/>
    <mergeCell ref="AO379:AO382"/>
    <mergeCell ref="AP379:AP382"/>
    <mergeCell ref="AQ379:AQ382"/>
    <mergeCell ref="AR379:AR382"/>
    <mergeCell ref="AS379:AS382"/>
    <mergeCell ref="AE379:AE382"/>
    <mergeCell ref="AF379:AF382"/>
    <mergeCell ref="AG379:AG382"/>
    <mergeCell ref="AK379:AK382"/>
    <mergeCell ref="AL379:AL382"/>
    <mergeCell ref="AM379:AM382"/>
    <mergeCell ref="AY377:AY378"/>
    <mergeCell ref="B379:B382"/>
    <mergeCell ref="C379:C380"/>
    <mergeCell ref="J379:J382"/>
    <mergeCell ref="K379:K382"/>
    <mergeCell ref="L379:L382"/>
    <mergeCell ref="M379:M382"/>
    <mergeCell ref="Y379:Y382"/>
    <mergeCell ref="AA379:AA382"/>
    <mergeCell ref="AC379:AC382"/>
    <mergeCell ref="AW375:AW376"/>
    <mergeCell ref="AX375:AX378"/>
    <mergeCell ref="AY375:AY376"/>
    <mergeCell ref="C377:C378"/>
    <mergeCell ref="Y377:Y378"/>
    <mergeCell ref="Z377:Z378"/>
    <mergeCell ref="AT377:AT378"/>
    <mergeCell ref="AU377:AU378"/>
    <mergeCell ref="AV377:AV378"/>
    <mergeCell ref="AW377:AW378"/>
    <mergeCell ref="AQ375:AQ378"/>
    <mergeCell ref="AR375:AR378"/>
    <mergeCell ref="AS375:AS378"/>
    <mergeCell ref="AT375:AT376"/>
    <mergeCell ref="AU375:AU376"/>
    <mergeCell ref="AV375:AV376"/>
    <mergeCell ref="AK375:AK378"/>
    <mergeCell ref="AL375:AL378"/>
    <mergeCell ref="AM375:AM378"/>
    <mergeCell ref="AN375:AN378"/>
    <mergeCell ref="AO375:AO378"/>
    <mergeCell ref="AP375:AP378"/>
    <mergeCell ref="AA375:AA378"/>
    <mergeCell ref="AB375:AB378"/>
    <mergeCell ref="AC375:AC378"/>
    <mergeCell ref="AE375:AE378"/>
    <mergeCell ref="AF375:AF378"/>
    <mergeCell ref="AG375:AG378"/>
    <mergeCell ref="AW373:AW374"/>
    <mergeCell ref="AY373:AY374"/>
    <mergeCell ref="B375:B378"/>
    <mergeCell ref="C375:C376"/>
    <mergeCell ref="J375:J378"/>
    <mergeCell ref="K375:K378"/>
    <mergeCell ref="L375:L378"/>
    <mergeCell ref="M375:M378"/>
    <mergeCell ref="Y375:Y376"/>
    <mergeCell ref="Z375:Z376"/>
    <mergeCell ref="AV371:AV372"/>
    <mergeCell ref="AW371:AW372"/>
    <mergeCell ref="AX371:AX374"/>
    <mergeCell ref="AY371:AY372"/>
    <mergeCell ref="C373:C374"/>
    <mergeCell ref="Y373:Y374"/>
    <mergeCell ref="Z373:Z374"/>
    <mergeCell ref="AT373:AT374"/>
    <mergeCell ref="AU373:AU374"/>
    <mergeCell ref="AV373:AV374"/>
    <mergeCell ref="AP371:AP374"/>
    <mergeCell ref="AQ371:AQ374"/>
    <mergeCell ref="AR371:AR374"/>
    <mergeCell ref="AS371:AS374"/>
    <mergeCell ref="AT371:AT372"/>
    <mergeCell ref="AU371:AU372"/>
    <mergeCell ref="L367:L370"/>
    <mergeCell ref="AG371:AG374"/>
    <mergeCell ref="AK371:AK374"/>
    <mergeCell ref="AL371:AL374"/>
    <mergeCell ref="AM371:AM374"/>
    <mergeCell ref="AN371:AN374"/>
    <mergeCell ref="AO371:AO374"/>
    <mergeCell ref="Z371:Z372"/>
    <mergeCell ref="AA371:AA374"/>
    <mergeCell ref="AB371:AB374"/>
    <mergeCell ref="AC371:AC374"/>
    <mergeCell ref="AE371:AE374"/>
    <mergeCell ref="AF371:AF374"/>
    <mergeCell ref="AV369:AV370"/>
    <mergeCell ref="AW369:AW370"/>
    <mergeCell ref="AY369:AY370"/>
    <mergeCell ref="B371:B374"/>
    <mergeCell ref="C371:C372"/>
    <mergeCell ref="J371:J374"/>
    <mergeCell ref="K371:K374"/>
    <mergeCell ref="L371:L374"/>
    <mergeCell ref="M371:M374"/>
    <mergeCell ref="Y371:Y372"/>
    <mergeCell ref="B367:B370"/>
    <mergeCell ref="M367:M370"/>
    <mergeCell ref="AK363:AK366"/>
    <mergeCell ref="AU367:AU368"/>
    <mergeCell ref="AV367:AV368"/>
    <mergeCell ref="AW367:AW368"/>
    <mergeCell ref="AX367:AX370"/>
    <mergeCell ref="AY367:AY368"/>
    <mergeCell ref="C369:C370"/>
    <mergeCell ref="Y369:Y370"/>
    <mergeCell ref="Z369:Z370"/>
    <mergeCell ref="AT369:AT370"/>
    <mergeCell ref="AU369:AU370"/>
    <mergeCell ref="AO367:AO370"/>
    <mergeCell ref="AP367:AP370"/>
    <mergeCell ref="AQ367:AQ370"/>
    <mergeCell ref="AR367:AR370"/>
    <mergeCell ref="AS367:AS370"/>
    <mergeCell ref="AT367:AT368"/>
    <mergeCell ref="AF367:AF370"/>
    <mergeCell ref="AG367:AG370"/>
    <mergeCell ref="AK367:AK370"/>
    <mergeCell ref="AL367:AL370"/>
    <mergeCell ref="AM367:AM370"/>
    <mergeCell ref="AN367:AN370"/>
    <mergeCell ref="Y367:Y368"/>
    <mergeCell ref="Z367:Z368"/>
    <mergeCell ref="AA367:AA370"/>
    <mergeCell ref="AB367:AB370"/>
    <mergeCell ref="AC367:AC370"/>
    <mergeCell ref="AE367:AE370"/>
    <mergeCell ref="C367:C368"/>
    <mergeCell ref="J367:J370"/>
    <mergeCell ref="K367:K370"/>
    <mergeCell ref="AL359:AL362"/>
    <mergeCell ref="AM359:AM362"/>
    <mergeCell ref="AN359:AN362"/>
    <mergeCell ref="AO359:AO362"/>
    <mergeCell ref="AP359:AP362"/>
    <mergeCell ref="AX363:AX366"/>
    <mergeCell ref="AY363:AY364"/>
    <mergeCell ref="C365:C366"/>
    <mergeCell ref="Y365:Y366"/>
    <mergeCell ref="Z365:Z366"/>
    <mergeCell ref="AT365:AT366"/>
    <mergeCell ref="AU365:AU366"/>
    <mergeCell ref="AV365:AV366"/>
    <mergeCell ref="AW365:AW366"/>
    <mergeCell ref="AY365:AY366"/>
    <mergeCell ref="AR363:AR366"/>
    <mergeCell ref="AS363:AS366"/>
    <mergeCell ref="AT363:AT364"/>
    <mergeCell ref="AU363:AU364"/>
    <mergeCell ref="AV363:AV364"/>
    <mergeCell ref="AW363:AW364"/>
    <mergeCell ref="AL363:AL366"/>
    <mergeCell ref="AM363:AM366"/>
    <mergeCell ref="AN363:AN366"/>
    <mergeCell ref="AO363:AO366"/>
    <mergeCell ref="AP363:AP366"/>
    <mergeCell ref="AQ363:AQ366"/>
    <mergeCell ref="AB363:AB366"/>
    <mergeCell ref="AC363:AC366"/>
    <mergeCell ref="AE363:AE366"/>
    <mergeCell ref="AF363:AF366"/>
    <mergeCell ref="AG363:AG366"/>
    <mergeCell ref="AX355:AX358"/>
    <mergeCell ref="AM355:AM358"/>
    <mergeCell ref="AN355:AN358"/>
    <mergeCell ref="AO355:AO358"/>
    <mergeCell ref="AP355:AP358"/>
    <mergeCell ref="AQ355:AQ358"/>
    <mergeCell ref="AY361:AY362"/>
    <mergeCell ref="B363:B366"/>
    <mergeCell ref="C363:C364"/>
    <mergeCell ref="J363:J366"/>
    <mergeCell ref="K363:K366"/>
    <mergeCell ref="L363:L366"/>
    <mergeCell ref="M363:M366"/>
    <mergeCell ref="Y363:Y364"/>
    <mergeCell ref="Z363:Z364"/>
    <mergeCell ref="AA363:AA366"/>
    <mergeCell ref="AW359:AW360"/>
    <mergeCell ref="AX359:AX362"/>
    <mergeCell ref="AY359:AY360"/>
    <mergeCell ref="C361:C362"/>
    <mergeCell ref="Y361:Y362"/>
    <mergeCell ref="Z361:Z362"/>
    <mergeCell ref="AT361:AT362"/>
    <mergeCell ref="AU361:AU362"/>
    <mergeCell ref="AV361:AV362"/>
    <mergeCell ref="AW361:AW362"/>
    <mergeCell ref="AQ359:AQ362"/>
    <mergeCell ref="AR359:AR362"/>
    <mergeCell ref="AS359:AS362"/>
    <mergeCell ref="AT359:AT360"/>
    <mergeCell ref="AU359:AU360"/>
    <mergeCell ref="AV359:AV360"/>
    <mergeCell ref="AY353:AY354"/>
    <mergeCell ref="AR351:AR354"/>
    <mergeCell ref="AS351:AS354"/>
    <mergeCell ref="AT351:AT352"/>
    <mergeCell ref="AU351:AU352"/>
    <mergeCell ref="AV351:AV352"/>
    <mergeCell ref="AW351:AW352"/>
    <mergeCell ref="AL351:AL354"/>
    <mergeCell ref="AM351:AM354"/>
    <mergeCell ref="AN351:AN354"/>
    <mergeCell ref="AA359:AA362"/>
    <mergeCell ref="AB359:AB362"/>
    <mergeCell ref="AC359:AC362"/>
    <mergeCell ref="AE359:AE362"/>
    <mergeCell ref="AF359:AF362"/>
    <mergeCell ref="AG359:AG362"/>
    <mergeCell ref="B359:B362"/>
    <mergeCell ref="C359:C360"/>
    <mergeCell ref="J359:J362"/>
    <mergeCell ref="K359:K362"/>
    <mergeCell ref="L359:L362"/>
    <mergeCell ref="M359:M362"/>
    <mergeCell ref="AY355:AY356"/>
    <mergeCell ref="C357:C358"/>
    <mergeCell ref="Y357:Y358"/>
    <mergeCell ref="Z357:Z358"/>
    <mergeCell ref="AT357:AT358"/>
    <mergeCell ref="AU357:AU358"/>
    <mergeCell ref="AV357:AV358"/>
    <mergeCell ref="AW357:AW358"/>
    <mergeCell ref="AY357:AY358"/>
    <mergeCell ref="AS355:AS358"/>
    <mergeCell ref="AY349:AY350"/>
    <mergeCell ref="B351:B354"/>
    <mergeCell ref="C351:C352"/>
    <mergeCell ref="J351:J354"/>
    <mergeCell ref="K351:K354"/>
    <mergeCell ref="L351:L354"/>
    <mergeCell ref="M351:M354"/>
    <mergeCell ref="Y351:Y352"/>
    <mergeCell ref="Z351:Z352"/>
    <mergeCell ref="AA351:AA354"/>
    <mergeCell ref="AR355:AR358"/>
    <mergeCell ref="AC355:AC358"/>
    <mergeCell ref="AE355:AE358"/>
    <mergeCell ref="AF355:AF358"/>
    <mergeCell ref="AG355:AG358"/>
    <mergeCell ref="AK355:AK358"/>
    <mergeCell ref="AL355:AL358"/>
    <mergeCell ref="L355:L358"/>
    <mergeCell ref="M355:M358"/>
    <mergeCell ref="Y355:Y356"/>
    <mergeCell ref="Z355:Z356"/>
    <mergeCell ref="AA355:AA358"/>
    <mergeCell ref="AB355:AB358"/>
    <mergeCell ref="AX351:AX354"/>
    <mergeCell ref="AY351:AY352"/>
    <mergeCell ref="C353:C354"/>
    <mergeCell ref="Y353:Y354"/>
    <mergeCell ref="Z353:Z354"/>
    <mergeCell ref="AT353:AT354"/>
    <mergeCell ref="AU353:AU354"/>
    <mergeCell ref="AV353:AV354"/>
    <mergeCell ref="AW353:AW354"/>
    <mergeCell ref="AX347:AX350"/>
    <mergeCell ref="AY347:AY348"/>
    <mergeCell ref="C349:C350"/>
    <mergeCell ref="Y349:Y350"/>
    <mergeCell ref="Z349:Z350"/>
    <mergeCell ref="AT349:AT350"/>
    <mergeCell ref="AU349:AU350"/>
    <mergeCell ref="AV349:AV350"/>
    <mergeCell ref="AW349:AW350"/>
    <mergeCell ref="AQ347:AQ350"/>
    <mergeCell ref="AR347:AR350"/>
    <mergeCell ref="AS347:AS350"/>
    <mergeCell ref="AT347:AT348"/>
    <mergeCell ref="AU347:AU348"/>
    <mergeCell ref="AV347:AV348"/>
    <mergeCell ref="AK347:AK350"/>
    <mergeCell ref="AL347:AL350"/>
    <mergeCell ref="AM347:AM350"/>
    <mergeCell ref="AN347:AN350"/>
    <mergeCell ref="AO347:AO350"/>
    <mergeCell ref="AP347:AP350"/>
    <mergeCell ref="AA347:AA350"/>
    <mergeCell ref="AB347:AB350"/>
    <mergeCell ref="AC347:AC350"/>
    <mergeCell ref="AE347:AE350"/>
    <mergeCell ref="AF347:AF350"/>
    <mergeCell ref="AG347:AG350"/>
    <mergeCell ref="M347:M350"/>
    <mergeCell ref="Q347:Q414"/>
    <mergeCell ref="T347:T414"/>
    <mergeCell ref="W347:W414"/>
    <mergeCell ref="AO351:AO354"/>
    <mergeCell ref="Y347:Y348"/>
    <mergeCell ref="Z347:Z348"/>
    <mergeCell ref="S359:S361"/>
    <mergeCell ref="U359:U361"/>
    <mergeCell ref="Y359:Y360"/>
    <mergeCell ref="Z359:Z360"/>
    <mergeCell ref="A347:A414"/>
    <mergeCell ref="B347:B350"/>
    <mergeCell ref="C347:C348"/>
    <mergeCell ref="J347:J350"/>
    <mergeCell ref="K347:K350"/>
    <mergeCell ref="L347:L350"/>
    <mergeCell ref="B355:B358"/>
    <mergeCell ref="C355:C356"/>
    <mergeCell ref="J355:J358"/>
    <mergeCell ref="K355:K358"/>
    <mergeCell ref="AW343:AW344"/>
    <mergeCell ref="B343:B346"/>
    <mergeCell ref="AW347:AW348"/>
    <mergeCell ref="AP351:AP354"/>
    <mergeCell ref="AQ351:AQ354"/>
    <mergeCell ref="AB351:AB354"/>
    <mergeCell ref="AC351:AC354"/>
    <mergeCell ref="AE351:AE354"/>
    <mergeCell ref="AF351:AF354"/>
    <mergeCell ref="AG351:AG354"/>
    <mergeCell ref="AK351:AK354"/>
    <mergeCell ref="AT355:AT356"/>
    <mergeCell ref="AU355:AU356"/>
    <mergeCell ref="AV355:AV356"/>
    <mergeCell ref="AW355:AW356"/>
    <mergeCell ref="AK359:AK362"/>
    <mergeCell ref="AX343:AX346"/>
    <mergeCell ref="AY343:AY344"/>
    <mergeCell ref="C345:C346"/>
    <mergeCell ref="AT345:AT346"/>
    <mergeCell ref="AU345:AU346"/>
    <mergeCell ref="AV345:AV346"/>
    <mergeCell ref="AW345:AW346"/>
    <mergeCell ref="AY345:AY346"/>
    <mergeCell ref="AQ343:AQ346"/>
    <mergeCell ref="AR343:AR346"/>
    <mergeCell ref="AS343:AS346"/>
    <mergeCell ref="AT343:AT344"/>
    <mergeCell ref="AU343:AU344"/>
    <mergeCell ref="AV343:AV344"/>
    <mergeCell ref="AK343:AK346"/>
    <mergeCell ref="AL343:AL346"/>
    <mergeCell ref="AM343:AM346"/>
    <mergeCell ref="AN343:AN346"/>
    <mergeCell ref="AO343:AO346"/>
    <mergeCell ref="AP343:AP346"/>
    <mergeCell ref="Y343:Y346"/>
    <mergeCell ref="AA343:AA346"/>
    <mergeCell ref="AC343:AC346"/>
    <mergeCell ref="AE343:AE346"/>
    <mergeCell ref="AF343:AF346"/>
    <mergeCell ref="AG343:AG346"/>
    <mergeCell ref="C343:C344"/>
    <mergeCell ref="J343:J346"/>
    <mergeCell ref="K343:K346"/>
    <mergeCell ref="L343:L346"/>
    <mergeCell ref="M343:M346"/>
    <mergeCell ref="AW339:AW340"/>
    <mergeCell ref="AX339:AX342"/>
    <mergeCell ref="AY339:AY340"/>
    <mergeCell ref="C341:C342"/>
    <mergeCell ref="AT341:AT342"/>
    <mergeCell ref="AU341:AU342"/>
    <mergeCell ref="AV341:AV342"/>
    <mergeCell ref="AW341:AW342"/>
    <mergeCell ref="AY341:AY342"/>
    <mergeCell ref="AQ339:AQ342"/>
    <mergeCell ref="AR339:AR342"/>
    <mergeCell ref="AS339:AS342"/>
    <mergeCell ref="AT339:AT340"/>
    <mergeCell ref="AU339:AU340"/>
    <mergeCell ref="AV339:AV340"/>
    <mergeCell ref="AK339:AK342"/>
    <mergeCell ref="AL339:AL342"/>
    <mergeCell ref="AM339:AM342"/>
    <mergeCell ref="AN339:AN342"/>
    <mergeCell ref="AO339:AO342"/>
    <mergeCell ref="AP339:AP342"/>
    <mergeCell ref="Y339:Y342"/>
    <mergeCell ref="AA339:AA342"/>
    <mergeCell ref="AC339:AC342"/>
    <mergeCell ref="AE339:AE342"/>
    <mergeCell ref="AF339:AF342"/>
    <mergeCell ref="AG339:AG342"/>
    <mergeCell ref="B339:B342"/>
    <mergeCell ref="C339:C340"/>
    <mergeCell ref="J339:J342"/>
    <mergeCell ref="K339:K342"/>
    <mergeCell ref="L339:L342"/>
    <mergeCell ref="M339:M342"/>
    <mergeCell ref="AW335:AW336"/>
    <mergeCell ref="AX335:AX338"/>
    <mergeCell ref="AY335:AY336"/>
    <mergeCell ref="C337:C338"/>
    <mergeCell ref="AT337:AT338"/>
    <mergeCell ref="AU337:AU338"/>
    <mergeCell ref="AV337:AV338"/>
    <mergeCell ref="AW337:AW338"/>
    <mergeCell ref="AY337:AY338"/>
    <mergeCell ref="AQ335:AQ338"/>
    <mergeCell ref="AR335:AR338"/>
    <mergeCell ref="AS335:AS338"/>
    <mergeCell ref="AT335:AT336"/>
    <mergeCell ref="AU335:AU336"/>
    <mergeCell ref="AV335:AV336"/>
    <mergeCell ref="AK335:AK338"/>
    <mergeCell ref="AL335:AL338"/>
    <mergeCell ref="AM335:AM338"/>
    <mergeCell ref="AN335:AN338"/>
    <mergeCell ref="AO335:AO338"/>
    <mergeCell ref="AP335:AP338"/>
    <mergeCell ref="Y335:Y338"/>
    <mergeCell ref="AA335:AA338"/>
    <mergeCell ref="AC335:AC338"/>
    <mergeCell ref="AE335:AE338"/>
    <mergeCell ref="AF335:AF338"/>
    <mergeCell ref="AG335:AG338"/>
    <mergeCell ref="B335:B338"/>
    <mergeCell ref="C335:C336"/>
    <mergeCell ref="J335:J338"/>
    <mergeCell ref="K335:K338"/>
    <mergeCell ref="L335:L338"/>
    <mergeCell ref="M335:M338"/>
    <mergeCell ref="AW331:AW332"/>
    <mergeCell ref="AX331:AX334"/>
    <mergeCell ref="AY331:AY332"/>
    <mergeCell ref="C333:C334"/>
    <mergeCell ref="AT333:AT334"/>
    <mergeCell ref="AU333:AU334"/>
    <mergeCell ref="AV333:AV334"/>
    <mergeCell ref="AW333:AW334"/>
    <mergeCell ref="AY333:AY334"/>
    <mergeCell ref="AQ331:AQ334"/>
    <mergeCell ref="AR331:AR334"/>
    <mergeCell ref="AS331:AS334"/>
    <mergeCell ref="AT331:AT332"/>
    <mergeCell ref="AU331:AU332"/>
    <mergeCell ref="AV331:AV332"/>
    <mergeCell ref="AK331:AK334"/>
    <mergeCell ref="AL331:AL334"/>
    <mergeCell ref="AM331:AM334"/>
    <mergeCell ref="AN331:AN334"/>
    <mergeCell ref="AO331:AO334"/>
    <mergeCell ref="AP331:AP334"/>
    <mergeCell ref="Y331:Y334"/>
    <mergeCell ref="AA331:AA334"/>
    <mergeCell ref="AC331:AC334"/>
    <mergeCell ref="AE331:AE334"/>
    <mergeCell ref="AF331:AF334"/>
    <mergeCell ref="AG331:AG334"/>
    <mergeCell ref="B331:B334"/>
    <mergeCell ref="C331:C332"/>
    <mergeCell ref="J331:J334"/>
    <mergeCell ref="K331:K334"/>
    <mergeCell ref="L331:L334"/>
    <mergeCell ref="M331:M334"/>
    <mergeCell ref="AW327:AW328"/>
    <mergeCell ref="AX327:AX330"/>
    <mergeCell ref="AY327:AY328"/>
    <mergeCell ref="C329:C330"/>
    <mergeCell ref="AT329:AT330"/>
    <mergeCell ref="AU329:AU330"/>
    <mergeCell ref="AV329:AV330"/>
    <mergeCell ref="AW329:AW330"/>
    <mergeCell ref="AY329:AY330"/>
    <mergeCell ref="AQ327:AQ330"/>
    <mergeCell ref="AR327:AR330"/>
    <mergeCell ref="AS327:AS330"/>
    <mergeCell ref="AT327:AT328"/>
    <mergeCell ref="AU327:AU328"/>
    <mergeCell ref="AV327:AV328"/>
    <mergeCell ref="AK327:AK330"/>
    <mergeCell ref="AL327:AL330"/>
    <mergeCell ref="AM327:AM330"/>
    <mergeCell ref="AN327:AN330"/>
    <mergeCell ref="AO327:AO330"/>
    <mergeCell ref="AP327:AP330"/>
    <mergeCell ref="Y327:Y330"/>
    <mergeCell ref="AA327:AA330"/>
    <mergeCell ref="AC327:AC330"/>
    <mergeCell ref="AE327:AE330"/>
    <mergeCell ref="AF327:AF330"/>
    <mergeCell ref="AG327:AG330"/>
    <mergeCell ref="B327:B330"/>
    <mergeCell ref="C327:C328"/>
    <mergeCell ref="J327:J330"/>
    <mergeCell ref="K327:K330"/>
    <mergeCell ref="L327:L330"/>
    <mergeCell ref="M327:M330"/>
    <mergeCell ref="AW323:AW324"/>
    <mergeCell ref="AX323:AX326"/>
    <mergeCell ref="AY323:AY324"/>
    <mergeCell ref="C325:C326"/>
    <mergeCell ref="AT325:AT326"/>
    <mergeCell ref="AU325:AU326"/>
    <mergeCell ref="AV325:AV326"/>
    <mergeCell ref="AW325:AW326"/>
    <mergeCell ref="AY325:AY326"/>
    <mergeCell ref="AQ323:AQ326"/>
    <mergeCell ref="AR323:AR326"/>
    <mergeCell ref="AS323:AS326"/>
    <mergeCell ref="AT323:AT324"/>
    <mergeCell ref="AU323:AU324"/>
    <mergeCell ref="AV323:AV324"/>
    <mergeCell ref="AK323:AK326"/>
    <mergeCell ref="AL323:AL326"/>
    <mergeCell ref="AM323:AM326"/>
    <mergeCell ref="AN323:AN326"/>
    <mergeCell ref="AO323:AO326"/>
    <mergeCell ref="AP323:AP326"/>
    <mergeCell ref="Y323:Y326"/>
    <mergeCell ref="AA323:AA326"/>
    <mergeCell ref="AC323:AC326"/>
    <mergeCell ref="AE323:AE326"/>
    <mergeCell ref="AF323:AF326"/>
    <mergeCell ref="AG323:AG326"/>
    <mergeCell ref="B323:B326"/>
    <mergeCell ref="C323:C324"/>
    <mergeCell ref="J323:J326"/>
    <mergeCell ref="K323:K326"/>
    <mergeCell ref="L323:L326"/>
    <mergeCell ref="M323:M326"/>
    <mergeCell ref="AW319:AW320"/>
    <mergeCell ref="AX319:AX322"/>
    <mergeCell ref="AY319:AY320"/>
    <mergeCell ref="C321:C322"/>
    <mergeCell ref="AT321:AT322"/>
    <mergeCell ref="AU321:AU322"/>
    <mergeCell ref="AV321:AV322"/>
    <mergeCell ref="AW321:AW322"/>
    <mergeCell ref="AY321:AY322"/>
    <mergeCell ref="AQ319:AQ322"/>
    <mergeCell ref="AR319:AR322"/>
    <mergeCell ref="AS319:AS322"/>
    <mergeCell ref="AT319:AT320"/>
    <mergeCell ref="AU319:AU320"/>
    <mergeCell ref="AV319:AV320"/>
    <mergeCell ref="AK319:AK322"/>
    <mergeCell ref="AL319:AL322"/>
    <mergeCell ref="AM319:AM322"/>
    <mergeCell ref="AN319:AN322"/>
    <mergeCell ref="AO319:AO322"/>
    <mergeCell ref="AP319:AP322"/>
    <mergeCell ref="Y319:Y322"/>
    <mergeCell ref="AA319:AA322"/>
    <mergeCell ref="AC319:AC322"/>
    <mergeCell ref="AE319:AE322"/>
    <mergeCell ref="AF319:AF322"/>
    <mergeCell ref="AG319:AG322"/>
    <mergeCell ref="B319:B322"/>
    <mergeCell ref="C319:C320"/>
    <mergeCell ref="J319:J322"/>
    <mergeCell ref="K319:K322"/>
    <mergeCell ref="L319:L322"/>
    <mergeCell ref="M319:M322"/>
    <mergeCell ref="AW315:AW316"/>
    <mergeCell ref="AX315:AX318"/>
    <mergeCell ref="AY315:AY316"/>
    <mergeCell ref="C317:C318"/>
    <mergeCell ref="AT317:AT318"/>
    <mergeCell ref="AU317:AU318"/>
    <mergeCell ref="AV317:AV318"/>
    <mergeCell ref="AW317:AW318"/>
    <mergeCell ref="AY317:AY318"/>
    <mergeCell ref="AQ315:AQ318"/>
    <mergeCell ref="AR315:AR318"/>
    <mergeCell ref="AS315:AS318"/>
    <mergeCell ref="AT315:AT316"/>
    <mergeCell ref="AU315:AU316"/>
    <mergeCell ref="AV315:AV316"/>
    <mergeCell ref="AK315:AK318"/>
    <mergeCell ref="AL315:AL318"/>
    <mergeCell ref="AM315:AM318"/>
    <mergeCell ref="AN315:AN318"/>
    <mergeCell ref="AO315:AO318"/>
    <mergeCell ref="AP315:AP318"/>
    <mergeCell ref="Y315:Y318"/>
    <mergeCell ref="AA315:AA318"/>
    <mergeCell ref="AC315:AC318"/>
    <mergeCell ref="AE315:AE318"/>
    <mergeCell ref="AF315:AF318"/>
    <mergeCell ref="AG315:AG318"/>
    <mergeCell ref="B315:B318"/>
    <mergeCell ref="C315:C316"/>
    <mergeCell ref="J315:J318"/>
    <mergeCell ref="K315:K318"/>
    <mergeCell ref="L315:L318"/>
    <mergeCell ref="M315:M318"/>
    <mergeCell ref="C313:C314"/>
    <mergeCell ref="AT313:AT314"/>
    <mergeCell ref="AU313:AU314"/>
    <mergeCell ref="AV313:AV314"/>
    <mergeCell ref="AW313:AW314"/>
    <mergeCell ref="AY313:AY314"/>
    <mergeCell ref="AT311:AT312"/>
    <mergeCell ref="AU311:AU312"/>
    <mergeCell ref="AV311:AV312"/>
    <mergeCell ref="AW311:AW312"/>
    <mergeCell ref="AX311:AX314"/>
    <mergeCell ref="AY311:AY312"/>
    <mergeCell ref="AN311:AN314"/>
    <mergeCell ref="AO311:AO314"/>
    <mergeCell ref="AP311:AP314"/>
    <mergeCell ref="AQ311:AQ314"/>
    <mergeCell ref="AR311:AR314"/>
    <mergeCell ref="AS311:AS314"/>
    <mergeCell ref="AE311:AE314"/>
    <mergeCell ref="AF311:AF314"/>
    <mergeCell ref="AG311:AG314"/>
    <mergeCell ref="AK311:AK314"/>
    <mergeCell ref="AL311:AL314"/>
    <mergeCell ref="AM311:AM314"/>
    <mergeCell ref="AY309:AY310"/>
    <mergeCell ref="B311:B314"/>
    <mergeCell ref="C311:C312"/>
    <mergeCell ref="J311:J314"/>
    <mergeCell ref="K311:K314"/>
    <mergeCell ref="L311:L314"/>
    <mergeCell ref="M311:M314"/>
    <mergeCell ref="Y311:Y314"/>
    <mergeCell ref="AA311:AA314"/>
    <mergeCell ref="AC311:AC314"/>
    <mergeCell ref="AW307:AW308"/>
    <mergeCell ref="AX307:AX310"/>
    <mergeCell ref="AY307:AY308"/>
    <mergeCell ref="C309:C310"/>
    <mergeCell ref="Y309:Y310"/>
    <mergeCell ref="Z309:Z310"/>
    <mergeCell ref="AT309:AT310"/>
    <mergeCell ref="AU309:AU310"/>
    <mergeCell ref="AV309:AV310"/>
    <mergeCell ref="AW309:AW310"/>
    <mergeCell ref="AQ307:AQ310"/>
    <mergeCell ref="AR307:AR310"/>
    <mergeCell ref="AS307:AS310"/>
    <mergeCell ref="AT307:AT308"/>
    <mergeCell ref="AU307:AU308"/>
    <mergeCell ref="AV307:AV308"/>
    <mergeCell ref="AK307:AK310"/>
    <mergeCell ref="AL307:AL310"/>
    <mergeCell ref="AM307:AM310"/>
    <mergeCell ref="AN307:AN310"/>
    <mergeCell ref="AO307:AO310"/>
    <mergeCell ref="AP307:AP310"/>
    <mergeCell ref="AA307:AA310"/>
    <mergeCell ref="AB307:AB310"/>
    <mergeCell ref="AC307:AC310"/>
    <mergeCell ref="AE307:AE310"/>
    <mergeCell ref="AF307:AF310"/>
    <mergeCell ref="AG307:AG310"/>
    <mergeCell ref="AW305:AW306"/>
    <mergeCell ref="AY305:AY306"/>
    <mergeCell ref="B307:B310"/>
    <mergeCell ref="C307:C308"/>
    <mergeCell ref="J307:J310"/>
    <mergeCell ref="K307:K310"/>
    <mergeCell ref="L307:L310"/>
    <mergeCell ref="M307:M310"/>
    <mergeCell ref="Y307:Y308"/>
    <mergeCell ref="Z307:Z308"/>
    <mergeCell ref="AV303:AV304"/>
    <mergeCell ref="AW303:AW304"/>
    <mergeCell ref="AX303:AX306"/>
    <mergeCell ref="AY303:AY304"/>
    <mergeCell ref="C305:C306"/>
    <mergeCell ref="Y305:Y306"/>
    <mergeCell ref="Z305:Z306"/>
    <mergeCell ref="AT305:AT306"/>
    <mergeCell ref="AU305:AU306"/>
    <mergeCell ref="AV305:AV306"/>
    <mergeCell ref="AP303:AP306"/>
    <mergeCell ref="AQ303:AQ306"/>
    <mergeCell ref="AR303:AR306"/>
    <mergeCell ref="AS303:AS306"/>
    <mergeCell ref="AT303:AT304"/>
    <mergeCell ref="AU303:AU304"/>
    <mergeCell ref="L299:L302"/>
    <mergeCell ref="AG303:AG306"/>
    <mergeCell ref="AK303:AK306"/>
    <mergeCell ref="AL303:AL306"/>
    <mergeCell ref="AM303:AM306"/>
    <mergeCell ref="AN303:AN306"/>
    <mergeCell ref="AO303:AO306"/>
    <mergeCell ref="Z303:Z304"/>
    <mergeCell ref="AA303:AA306"/>
    <mergeCell ref="AB303:AB306"/>
    <mergeCell ref="AC303:AC306"/>
    <mergeCell ref="AE303:AE306"/>
    <mergeCell ref="AF303:AF306"/>
    <mergeCell ref="AV301:AV302"/>
    <mergeCell ref="AW301:AW302"/>
    <mergeCell ref="AY301:AY302"/>
    <mergeCell ref="B303:B306"/>
    <mergeCell ref="C303:C304"/>
    <mergeCell ref="J303:J306"/>
    <mergeCell ref="K303:K306"/>
    <mergeCell ref="L303:L306"/>
    <mergeCell ref="M303:M306"/>
    <mergeCell ref="Y303:Y304"/>
    <mergeCell ref="B299:B302"/>
    <mergeCell ref="M299:M302"/>
    <mergeCell ref="AK295:AK298"/>
    <mergeCell ref="AU299:AU300"/>
    <mergeCell ref="AV299:AV300"/>
    <mergeCell ref="AW299:AW300"/>
    <mergeCell ref="AX299:AX302"/>
    <mergeCell ref="AY299:AY300"/>
    <mergeCell ref="C301:C302"/>
    <mergeCell ref="Y301:Y302"/>
    <mergeCell ref="Z301:Z302"/>
    <mergeCell ref="AT301:AT302"/>
    <mergeCell ref="AU301:AU302"/>
    <mergeCell ref="AO299:AO302"/>
    <mergeCell ref="AP299:AP302"/>
    <mergeCell ref="AQ299:AQ302"/>
    <mergeCell ref="AR299:AR302"/>
    <mergeCell ref="AS299:AS302"/>
    <mergeCell ref="AT299:AT300"/>
    <mergeCell ref="AF299:AF302"/>
    <mergeCell ref="AG299:AG302"/>
    <mergeCell ref="AK299:AK302"/>
    <mergeCell ref="AL299:AL302"/>
    <mergeCell ref="AM299:AM302"/>
    <mergeCell ref="AN299:AN302"/>
    <mergeCell ref="Y299:Y300"/>
    <mergeCell ref="Z299:Z300"/>
    <mergeCell ref="AA299:AA302"/>
    <mergeCell ref="AB299:AB302"/>
    <mergeCell ref="AC299:AC302"/>
    <mergeCell ref="AE299:AE302"/>
    <mergeCell ref="C299:C300"/>
    <mergeCell ref="J299:J302"/>
    <mergeCell ref="K299:K302"/>
    <mergeCell ref="AL291:AL294"/>
    <mergeCell ref="AM291:AM294"/>
    <mergeCell ref="AN291:AN294"/>
    <mergeCell ref="AO291:AO294"/>
    <mergeCell ref="AP291:AP294"/>
    <mergeCell ref="AX295:AX298"/>
    <mergeCell ref="AY295:AY296"/>
    <mergeCell ref="C297:C298"/>
    <mergeCell ref="Y297:Y298"/>
    <mergeCell ref="Z297:Z298"/>
    <mergeCell ref="AT297:AT298"/>
    <mergeCell ref="AU297:AU298"/>
    <mergeCell ref="AV297:AV298"/>
    <mergeCell ref="AW297:AW298"/>
    <mergeCell ref="AY297:AY298"/>
    <mergeCell ref="AR295:AR298"/>
    <mergeCell ref="AS295:AS298"/>
    <mergeCell ref="AT295:AT296"/>
    <mergeCell ref="AU295:AU296"/>
    <mergeCell ref="AV295:AV296"/>
    <mergeCell ref="AW295:AW296"/>
    <mergeCell ref="AL295:AL298"/>
    <mergeCell ref="AM295:AM298"/>
    <mergeCell ref="AN295:AN298"/>
    <mergeCell ref="AO295:AO298"/>
    <mergeCell ref="AP295:AP298"/>
    <mergeCell ref="AQ295:AQ298"/>
    <mergeCell ref="AB295:AB298"/>
    <mergeCell ref="AC295:AC298"/>
    <mergeCell ref="AE295:AE298"/>
    <mergeCell ref="AF295:AF298"/>
    <mergeCell ref="AG295:AG298"/>
    <mergeCell ref="AX287:AX290"/>
    <mergeCell ref="AM287:AM290"/>
    <mergeCell ref="AN287:AN290"/>
    <mergeCell ref="AO287:AO290"/>
    <mergeCell ref="AP287:AP290"/>
    <mergeCell ref="AQ287:AQ290"/>
    <mergeCell ref="AY293:AY294"/>
    <mergeCell ref="B295:B298"/>
    <mergeCell ref="C295:C296"/>
    <mergeCell ref="J295:J298"/>
    <mergeCell ref="K295:K298"/>
    <mergeCell ref="L295:L298"/>
    <mergeCell ref="M295:M298"/>
    <mergeCell ref="Y295:Y296"/>
    <mergeCell ref="Z295:Z296"/>
    <mergeCell ref="AA295:AA298"/>
    <mergeCell ref="AW291:AW292"/>
    <mergeCell ref="AX291:AX294"/>
    <mergeCell ref="AY291:AY292"/>
    <mergeCell ref="C293:C294"/>
    <mergeCell ref="Y293:Y294"/>
    <mergeCell ref="Z293:Z294"/>
    <mergeCell ref="AT293:AT294"/>
    <mergeCell ref="AU293:AU294"/>
    <mergeCell ref="AV293:AV294"/>
    <mergeCell ref="AW293:AW294"/>
    <mergeCell ref="AQ291:AQ294"/>
    <mergeCell ref="AR291:AR294"/>
    <mergeCell ref="AS291:AS294"/>
    <mergeCell ref="AT291:AT292"/>
    <mergeCell ref="AU291:AU292"/>
    <mergeCell ref="AV291:AV292"/>
    <mergeCell ref="AY285:AY286"/>
    <mergeCell ref="AR283:AR286"/>
    <mergeCell ref="AS283:AS286"/>
    <mergeCell ref="AT283:AT284"/>
    <mergeCell ref="AU283:AU284"/>
    <mergeCell ref="AV283:AV284"/>
    <mergeCell ref="AW283:AW284"/>
    <mergeCell ref="AL283:AL286"/>
    <mergeCell ref="AM283:AM286"/>
    <mergeCell ref="AN283:AN286"/>
    <mergeCell ref="AA291:AA294"/>
    <mergeCell ref="AB291:AB294"/>
    <mergeCell ref="AC291:AC294"/>
    <mergeCell ref="AE291:AE294"/>
    <mergeCell ref="AF291:AF294"/>
    <mergeCell ref="AG291:AG294"/>
    <mergeCell ref="B291:B294"/>
    <mergeCell ref="C291:C292"/>
    <mergeCell ref="J291:J294"/>
    <mergeCell ref="K291:K294"/>
    <mergeCell ref="L291:L294"/>
    <mergeCell ref="M291:M294"/>
    <mergeCell ref="AY287:AY288"/>
    <mergeCell ref="C289:C290"/>
    <mergeCell ref="Y289:Y290"/>
    <mergeCell ref="Z289:Z290"/>
    <mergeCell ref="AT289:AT290"/>
    <mergeCell ref="AU289:AU290"/>
    <mergeCell ref="AV289:AV290"/>
    <mergeCell ref="AW289:AW290"/>
    <mergeCell ref="AY289:AY290"/>
    <mergeCell ref="AS287:AS290"/>
    <mergeCell ref="AY281:AY282"/>
    <mergeCell ref="B283:B286"/>
    <mergeCell ref="C283:C284"/>
    <mergeCell ref="J283:J286"/>
    <mergeCell ref="K283:K286"/>
    <mergeCell ref="L283:L286"/>
    <mergeCell ref="M283:M286"/>
    <mergeCell ref="Y283:Y284"/>
    <mergeCell ref="Z283:Z284"/>
    <mergeCell ref="AA283:AA286"/>
    <mergeCell ref="AR287:AR290"/>
    <mergeCell ref="AC287:AC290"/>
    <mergeCell ref="AE287:AE290"/>
    <mergeCell ref="AF287:AF290"/>
    <mergeCell ref="AG287:AG290"/>
    <mergeCell ref="AK287:AK290"/>
    <mergeCell ref="AL287:AL290"/>
    <mergeCell ref="L287:L290"/>
    <mergeCell ref="M287:M290"/>
    <mergeCell ref="Y287:Y288"/>
    <mergeCell ref="Z287:Z288"/>
    <mergeCell ref="AA287:AA290"/>
    <mergeCell ref="AB287:AB290"/>
    <mergeCell ref="AX283:AX286"/>
    <mergeCell ref="AY283:AY284"/>
    <mergeCell ref="C285:C286"/>
    <mergeCell ref="Y285:Y286"/>
    <mergeCell ref="Z285:Z286"/>
    <mergeCell ref="AT285:AT286"/>
    <mergeCell ref="AU285:AU286"/>
    <mergeCell ref="AV285:AV286"/>
    <mergeCell ref="AW285:AW286"/>
    <mergeCell ref="AX279:AX282"/>
    <mergeCell ref="AY279:AY280"/>
    <mergeCell ref="C281:C282"/>
    <mergeCell ref="Y281:Y282"/>
    <mergeCell ref="Z281:Z282"/>
    <mergeCell ref="AT281:AT282"/>
    <mergeCell ref="AU281:AU282"/>
    <mergeCell ref="AV281:AV282"/>
    <mergeCell ref="AW281:AW282"/>
    <mergeCell ref="AQ279:AQ282"/>
    <mergeCell ref="AR279:AR282"/>
    <mergeCell ref="AS279:AS282"/>
    <mergeCell ref="AT279:AT280"/>
    <mergeCell ref="AU279:AU280"/>
    <mergeCell ref="AV279:AV280"/>
    <mergeCell ref="AK279:AK282"/>
    <mergeCell ref="AL279:AL282"/>
    <mergeCell ref="AM279:AM282"/>
    <mergeCell ref="AN279:AN282"/>
    <mergeCell ref="AO279:AO282"/>
    <mergeCell ref="AP279:AP282"/>
    <mergeCell ref="AA279:AA282"/>
    <mergeCell ref="AB279:AB282"/>
    <mergeCell ref="AC279:AC282"/>
    <mergeCell ref="AE279:AE282"/>
    <mergeCell ref="AF279:AF282"/>
    <mergeCell ref="AG279:AG282"/>
    <mergeCell ref="M279:M282"/>
    <mergeCell ref="Q279:Q346"/>
    <mergeCell ref="T279:T346"/>
    <mergeCell ref="W279:W346"/>
    <mergeCell ref="AO283:AO286"/>
    <mergeCell ref="Y279:Y280"/>
    <mergeCell ref="Z279:Z280"/>
    <mergeCell ref="S291:S293"/>
    <mergeCell ref="U291:U293"/>
    <mergeCell ref="Y291:Y292"/>
    <mergeCell ref="Z291:Z292"/>
    <mergeCell ref="A279:A346"/>
    <mergeCell ref="B279:B282"/>
    <mergeCell ref="C279:C280"/>
    <mergeCell ref="J279:J282"/>
    <mergeCell ref="K279:K282"/>
    <mergeCell ref="L279:L282"/>
    <mergeCell ref="B287:B290"/>
    <mergeCell ref="C287:C288"/>
    <mergeCell ref="J287:J290"/>
    <mergeCell ref="K287:K290"/>
    <mergeCell ref="AW275:AW276"/>
    <mergeCell ref="B275:B278"/>
    <mergeCell ref="AW279:AW280"/>
    <mergeCell ref="AP283:AP286"/>
    <mergeCell ref="AQ283:AQ286"/>
    <mergeCell ref="AB283:AB286"/>
    <mergeCell ref="AC283:AC286"/>
    <mergeCell ref="AE283:AE286"/>
    <mergeCell ref="AF283:AF286"/>
    <mergeCell ref="AG283:AG286"/>
    <mergeCell ref="AK283:AK286"/>
    <mergeCell ref="AT287:AT288"/>
    <mergeCell ref="AU287:AU288"/>
    <mergeCell ref="AV287:AV288"/>
    <mergeCell ref="AW287:AW288"/>
    <mergeCell ref="AK291:AK294"/>
    <mergeCell ref="AX275:AX278"/>
    <mergeCell ref="AY275:AY276"/>
    <mergeCell ref="C277:C278"/>
    <mergeCell ref="AT277:AT278"/>
    <mergeCell ref="AU277:AU278"/>
    <mergeCell ref="AV277:AV278"/>
    <mergeCell ref="AW277:AW278"/>
    <mergeCell ref="AY277:AY278"/>
    <mergeCell ref="AQ275:AQ278"/>
    <mergeCell ref="AR275:AR278"/>
    <mergeCell ref="AS275:AS278"/>
    <mergeCell ref="AT275:AT276"/>
    <mergeCell ref="AU275:AU276"/>
    <mergeCell ref="AV275:AV276"/>
    <mergeCell ref="AK275:AK278"/>
    <mergeCell ref="AL275:AL278"/>
    <mergeCell ref="AM275:AM278"/>
    <mergeCell ref="AN275:AN278"/>
    <mergeCell ref="AO275:AO278"/>
    <mergeCell ref="AP275:AP278"/>
    <mergeCell ref="Y275:Y278"/>
    <mergeCell ref="AA275:AA278"/>
    <mergeCell ref="AC275:AC278"/>
    <mergeCell ref="AE275:AE278"/>
    <mergeCell ref="AF275:AF278"/>
    <mergeCell ref="AG275:AG278"/>
    <mergeCell ref="C275:C276"/>
    <mergeCell ref="J275:J278"/>
    <mergeCell ref="K275:K278"/>
    <mergeCell ref="L275:L278"/>
    <mergeCell ref="M275:M278"/>
    <mergeCell ref="AW271:AW272"/>
    <mergeCell ref="AX271:AX274"/>
    <mergeCell ref="AY271:AY272"/>
    <mergeCell ref="C273:C274"/>
    <mergeCell ref="AT273:AT274"/>
    <mergeCell ref="AU273:AU274"/>
    <mergeCell ref="AV273:AV274"/>
    <mergeCell ref="AW273:AW274"/>
    <mergeCell ref="AY273:AY274"/>
    <mergeCell ref="AQ271:AQ274"/>
    <mergeCell ref="AR271:AR274"/>
    <mergeCell ref="AS271:AS274"/>
    <mergeCell ref="AT271:AT272"/>
    <mergeCell ref="AU271:AU272"/>
    <mergeCell ref="AV271:AV272"/>
    <mergeCell ref="AK271:AK274"/>
    <mergeCell ref="AL271:AL274"/>
    <mergeCell ref="AM271:AM274"/>
    <mergeCell ref="AN271:AN274"/>
    <mergeCell ref="AO271:AO274"/>
    <mergeCell ref="AP271:AP274"/>
    <mergeCell ref="Y271:Y274"/>
    <mergeCell ref="AA271:AA274"/>
    <mergeCell ref="AC271:AC274"/>
    <mergeCell ref="AE271:AE274"/>
    <mergeCell ref="AF271:AF274"/>
    <mergeCell ref="AG271:AG274"/>
    <mergeCell ref="B271:B274"/>
    <mergeCell ref="C271:C272"/>
    <mergeCell ref="J271:J274"/>
    <mergeCell ref="K271:K274"/>
    <mergeCell ref="L271:L274"/>
    <mergeCell ref="M271:M274"/>
    <mergeCell ref="AW267:AW268"/>
    <mergeCell ref="AX267:AX270"/>
    <mergeCell ref="AY267:AY268"/>
    <mergeCell ref="C269:C270"/>
    <mergeCell ref="AT269:AT270"/>
    <mergeCell ref="AU269:AU270"/>
    <mergeCell ref="AV269:AV270"/>
    <mergeCell ref="AW269:AW270"/>
    <mergeCell ref="AY269:AY270"/>
    <mergeCell ref="AQ267:AQ270"/>
    <mergeCell ref="AR267:AR270"/>
    <mergeCell ref="AS267:AS270"/>
    <mergeCell ref="AT267:AT268"/>
    <mergeCell ref="AU267:AU268"/>
    <mergeCell ref="AV267:AV268"/>
    <mergeCell ref="AK267:AK270"/>
    <mergeCell ref="AL267:AL270"/>
    <mergeCell ref="AM267:AM270"/>
    <mergeCell ref="AN267:AN270"/>
    <mergeCell ref="AO267:AO270"/>
    <mergeCell ref="AP267:AP270"/>
    <mergeCell ref="Y267:Y270"/>
    <mergeCell ref="AA267:AA270"/>
    <mergeCell ref="AC267:AC270"/>
    <mergeCell ref="AE267:AE270"/>
    <mergeCell ref="AF267:AF270"/>
    <mergeCell ref="AG267:AG270"/>
    <mergeCell ref="B267:B270"/>
    <mergeCell ref="C267:C268"/>
    <mergeCell ref="J267:J270"/>
    <mergeCell ref="K267:K270"/>
    <mergeCell ref="L267:L270"/>
    <mergeCell ref="M267:M270"/>
    <mergeCell ref="AW263:AW264"/>
    <mergeCell ref="AX263:AX266"/>
    <mergeCell ref="AY263:AY264"/>
    <mergeCell ref="C265:C266"/>
    <mergeCell ref="AT265:AT266"/>
    <mergeCell ref="AU265:AU266"/>
    <mergeCell ref="AV265:AV266"/>
    <mergeCell ref="AW265:AW266"/>
    <mergeCell ref="AY265:AY266"/>
    <mergeCell ref="AQ263:AQ266"/>
    <mergeCell ref="AR263:AR266"/>
    <mergeCell ref="AS263:AS266"/>
    <mergeCell ref="AT263:AT264"/>
    <mergeCell ref="AU263:AU264"/>
    <mergeCell ref="AV263:AV264"/>
    <mergeCell ref="AK263:AK266"/>
    <mergeCell ref="AL263:AL266"/>
    <mergeCell ref="AM263:AM266"/>
    <mergeCell ref="AN263:AN266"/>
    <mergeCell ref="AO263:AO266"/>
    <mergeCell ref="AP263:AP266"/>
    <mergeCell ref="Y263:Y266"/>
    <mergeCell ref="AA263:AA266"/>
    <mergeCell ref="AC263:AC266"/>
    <mergeCell ref="AE263:AE266"/>
    <mergeCell ref="AF263:AF266"/>
    <mergeCell ref="AG263:AG266"/>
    <mergeCell ref="B263:B266"/>
    <mergeCell ref="C263:C264"/>
    <mergeCell ref="J263:J266"/>
    <mergeCell ref="K263:K266"/>
    <mergeCell ref="L263:L266"/>
    <mergeCell ref="M263:M266"/>
    <mergeCell ref="AW259:AW260"/>
    <mergeCell ref="AX259:AX262"/>
    <mergeCell ref="AY259:AY260"/>
    <mergeCell ref="C261:C262"/>
    <mergeCell ref="AT261:AT262"/>
    <mergeCell ref="AU261:AU262"/>
    <mergeCell ref="AV261:AV262"/>
    <mergeCell ref="AW261:AW262"/>
    <mergeCell ref="AY261:AY262"/>
    <mergeCell ref="AQ259:AQ262"/>
    <mergeCell ref="AR259:AR262"/>
    <mergeCell ref="AS259:AS262"/>
    <mergeCell ref="AT259:AT260"/>
    <mergeCell ref="AU259:AU260"/>
    <mergeCell ref="AV259:AV260"/>
    <mergeCell ref="AK259:AK262"/>
    <mergeCell ref="AL259:AL262"/>
    <mergeCell ref="AM259:AM262"/>
    <mergeCell ref="AN259:AN262"/>
    <mergeCell ref="AO259:AO262"/>
    <mergeCell ref="AP259:AP262"/>
    <mergeCell ref="Y259:Y262"/>
    <mergeCell ref="AA259:AA262"/>
    <mergeCell ref="AC259:AC262"/>
    <mergeCell ref="AE259:AE262"/>
    <mergeCell ref="AF259:AF262"/>
    <mergeCell ref="AG259:AG262"/>
    <mergeCell ref="B259:B262"/>
    <mergeCell ref="C259:C260"/>
    <mergeCell ref="J259:J262"/>
    <mergeCell ref="K259:K262"/>
    <mergeCell ref="L259:L262"/>
    <mergeCell ref="M259:M262"/>
    <mergeCell ref="AW255:AW256"/>
    <mergeCell ref="AX255:AX258"/>
    <mergeCell ref="AY255:AY256"/>
    <mergeCell ref="C257:C258"/>
    <mergeCell ref="AT257:AT258"/>
    <mergeCell ref="AU257:AU258"/>
    <mergeCell ref="AV257:AV258"/>
    <mergeCell ref="AW257:AW258"/>
    <mergeCell ref="AY257:AY258"/>
    <mergeCell ref="AQ255:AQ258"/>
    <mergeCell ref="AR255:AR258"/>
    <mergeCell ref="AS255:AS258"/>
    <mergeCell ref="AT255:AT256"/>
    <mergeCell ref="AU255:AU256"/>
    <mergeCell ref="AV255:AV256"/>
    <mergeCell ref="AK255:AK258"/>
    <mergeCell ref="AL255:AL258"/>
    <mergeCell ref="AM255:AM258"/>
    <mergeCell ref="AN255:AN258"/>
    <mergeCell ref="AO255:AO258"/>
    <mergeCell ref="AP255:AP258"/>
    <mergeCell ref="Y255:Y258"/>
    <mergeCell ref="AA255:AA258"/>
    <mergeCell ref="AC255:AC258"/>
    <mergeCell ref="AE255:AE258"/>
    <mergeCell ref="AF255:AF258"/>
    <mergeCell ref="AG255:AG258"/>
    <mergeCell ref="B255:B258"/>
    <mergeCell ref="C255:C256"/>
    <mergeCell ref="J255:J258"/>
    <mergeCell ref="K255:K258"/>
    <mergeCell ref="L255:L258"/>
    <mergeCell ref="M255:M258"/>
    <mergeCell ref="AW251:AW252"/>
    <mergeCell ref="AX251:AX254"/>
    <mergeCell ref="AY251:AY252"/>
    <mergeCell ref="C253:C254"/>
    <mergeCell ref="AT253:AT254"/>
    <mergeCell ref="AU253:AU254"/>
    <mergeCell ref="AV253:AV254"/>
    <mergeCell ref="AW253:AW254"/>
    <mergeCell ref="AY253:AY254"/>
    <mergeCell ref="AQ251:AQ254"/>
    <mergeCell ref="AR251:AR254"/>
    <mergeCell ref="AS251:AS254"/>
    <mergeCell ref="AT251:AT252"/>
    <mergeCell ref="AU251:AU252"/>
    <mergeCell ref="AV251:AV252"/>
    <mergeCell ref="AK251:AK254"/>
    <mergeCell ref="AL251:AL254"/>
    <mergeCell ref="AM251:AM254"/>
    <mergeCell ref="AN251:AN254"/>
    <mergeCell ref="AO251:AO254"/>
    <mergeCell ref="AP251:AP254"/>
    <mergeCell ref="Y251:Y254"/>
    <mergeCell ref="AA251:AA254"/>
    <mergeCell ref="AC251:AC254"/>
    <mergeCell ref="AE251:AE254"/>
    <mergeCell ref="AF251:AF254"/>
    <mergeCell ref="AG251:AG254"/>
    <mergeCell ref="B251:B254"/>
    <mergeCell ref="C251:C252"/>
    <mergeCell ref="J251:J254"/>
    <mergeCell ref="K251:K254"/>
    <mergeCell ref="L251:L254"/>
    <mergeCell ref="M251:M254"/>
    <mergeCell ref="AW247:AW248"/>
    <mergeCell ref="AX247:AX250"/>
    <mergeCell ref="AY247:AY248"/>
    <mergeCell ref="C249:C250"/>
    <mergeCell ref="AT249:AT250"/>
    <mergeCell ref="AU249:AU250"/>
    <mergeCell ref="AV249:AV250"/>
    <mergeCell ref="AW249:AW250"/>
    <mergeCell ref="AY249:AY250"/>
    <mergeCell ref="AQ247:AQ250"/>
    <mergeCell ref="AR247:AR250"/>
    <mergeCell ref="AS247:AS250"/>
    <mergeCell ref="AT247:AT248"/>
    <mergeCell ref="AU247:AU248"/>
    <mergeCell ref="AV247:AV248"/>
    <mergeCell ref="AK247:AK250"/>
    <mergeCell ref="AL247:AL250"/>
    <mergeCell ref="AM247:AM250"/>
    <mergeCell ref="AN247:AN250"/>
    <mergeCell ref="AO247:AO250"/>
    <mergeCell ref="AP247:AP250"/>
    <mergeCell ref="Y247:Y250"/>
    <mergeCell ref="AA247:AA250"/>
    <mergeCell ref="AC247:AC250"/>
    <mergeCell ref="AE247:AE250"/>
    <mergeCell ref="AF247:AF250"/>
    <mergeCell ref="AG247:AG250"/>
    <mergeCell ref="B247:B250"/>
    <mergeCell ref="C247:C248"/>
    <mergeCell ref="J247:J250"/>
    <mergeCell ref="K247:K250"/>
    <mergeCell ref="L247:L250"/>
    <mergeCell ref="M247:M250"/>
    <mergeCell ref="C245:C246"/>
    <mergeCell ref="AT245:AT246"/>
    <mergeCell ref="AU245:AU246"/>
    <mergeCell ref="AV245:AV246"/>
    <mergeCell ref="AW245:AW246"/>
    <mergeCell ref="AY245:AY246"/>
    <mergeCell ref="AT243:AT244"/>
    <mergeCell ref="AU243:AU244"/>
    <mergeCell ref="AV243:AV244"/>
    <mergeCell ref="AW243:AW244"/>
    <mergeCell ref="AX243:AX246"/>
    <mergeCell ref="AY243:AY244"/>
    <mergeCell ref="AN243:AN246"/>
    <mergeCell ref="AO243:AO246"/>
    <mergeCell ref="AP243:AP246"/>
    <mergeCell ref="AQ243:AQ246"/>
    <mergeCell ref="AR243:AR246"/>
    <mergeCell ref="AS243:AS246"/>
    <mergeCell ref="AE243:AE246"/>
    <mergeCell ref="AF243:AF246"/>
    <mergeCell ref="AG243:AG246"/>
    <mergeCell ref="AK243:AK246"/>
    <mergeCell ref="AL243:AL246"/>
    <mergeCell ref="AM243:AM246"/>
    <mergeCell ref="AY241:AY242"/>
    <mergeCell ref="B243:B246"/>
    <mergeCell ref="C243:C244"/>
    <mergeCell ref="J243:J246"/>
    <mergeCell ref="K243:K246"/>
    <mergeCell ref="L243:L246"/>
    <mergeCell ref="M243:M246"/>
    <mergeCell ref="Y243:Y246"/>
    <mergeCell ref="AA243:AA246"/>
    <mergeCell ref="AC243:AC246"/>
    <mergeCell ref="AW239:AW240"/>
    <mergeCell ref="AX239:AX242"/>
    <mergeCell ref="AY239:AY240"/>
    <mergeCell ref="C241:C242"/>
    <mergeCell ref="Y241:Y242"/>
    <mergeCell ref="Z241:Z242"/>
    <mergeCell ref="AT241:AT242"/>
    <mergeCell ref="AU241:AU242"/>
    <mergeCell ref="AV241:AV242"/>
    <mergeCell ref="AW241:AW242"/>
    <mergeCell ref="AQ239:AQ242"/>
    <mergeCell ref="AR239:AR242"/>
    <mergeCell ref="AS239:AS242"/>
    <mergeCell ref="AT239:AT240"/>
    <mergeCell ref="AU239:AU240"/>
    <mergeCell ref="AV239:AV240"/>
    <mergeCell ref="AK239:AK242"/>
    <mergeCell ref="AL239:AL242"/>
    <mergeCell ref="AM239:AM242"/>
    <mergeCell ref="AN239:AN242"/>
    <mergeCell ref="AO239:AO242"/>
    <mergeCell ref="AP239:AP242"/>
    <mergeCell ref="AA239:AA242"/>
    <mergeCell ref="AB239:AB242"/>
    <mergeCell ref="AC239:AC242"/>
    <mergeCell ref="AE239:AE242"/>
    <mergeCell ref="AF239:AF242"/>
    <mergeCell ref="AG239:AG242"/>
    <mergeCell ref="AW237:AW238"/>
    <mergeCell ref="AY237:AY238"/>
    <mergeCell ref="B239:B242"/>
    <mergeCell ref="C239:C240"/>
    <mergeCell ref="J239:J242"/>
    <mergeCell ref="K239:K242"/>
    <mergeCell ref="L239:L242"/>
    <mergeCell ref="M239:M242"/>
    <mergeCell ref="Y239:Y240"/>
    <mergeCell ref="Z239:Z240"/>
    <mergeCell ref="AV235:AV236"/>
    <mergeCell ref="AW235:AW236"/>
    <mergeCell ref="AX235:AX238"/>
    <mergeCell ref="AY235:AY236"/>
    <mergeCell ref="C237:C238"/>
    <mergeCell ref="Y237:Y238"/>
    <mergeCell ref="Z237:Z238"/>
    <mergeCell ref="AT237:AT238"/>
    <mergeCell ref="AU237:AU238"/>
    <mergeCell ref="AV237:AV238"/>
    <mergeCell ref="AP235:AP238"/>
    <mergeCell ref="AQ235:AQ238"/>
    <mergeCell ref="AR235:AR238"/>
    <mergeCell ref="AS235:AS238"/>
    <mergeCell ref="AT235:AT236"/>
    <mergeCell ref="AU235:AU236"/>
    <mergeCell ref="L231:L234"/>
    <mergeCell ref="AG235:AG238"/>
    <mergeCell ref="AK235:AK238"/>
    <mergeCell ref="AL235:AL238"/>
    <mergeCell ref="AM235:AM238"/>
    <mergeCell ref="AN235:AN238"/>
    <mergeCell ref="AO235:AO238"/>
    <mergeCell ref="Z235:Z236"/>
    <mergeCell ref="AA235:AA238"/>
    <mergeCell ref="AB235:AB238"/>
    <mergeCell ref="AC235:AC238"/>
    <mergeCell ref="AE235:AE238"/>
    <mergeCell ref="AF235:AF238"/>
    <mergeCell ref="AV233:AV234"/>
    <mergeCell ref="AW233:AW234"/>
    <mergeCell ref="AY233:AY234"/>
    <mergeCell ref="B235:B238"/>
    <mergeCell ref="C235:C236"/>
    <mergeCell ref="J235:J238"/>
    <mergeCell ref="K235:K238"/>
    <mergeCell ref="L235:L238"/>
    <mergeCell ref="M235:M238"/>
    <mergeCell ref="Y235:Y236"/>
    <mergeCell ref="B231:B234"/>
    <mergeCell ref="M231:M234"/>
    <mergeCell ref="AK227:AK230"/>
    <mergeCell ref="AU231:AU232"/>
    <mergeCell ref="AV231:AV232"/>
    <mergeCell ref="AW231:AW232"/>
    <mergeCell ref="AX231:AX234"/>
    <mergeCell ref="AY231:AY232"/>
    <mergeCell ref="C233:C234"/>
    <mergeCell ref="Y233:Y234"/>
    <mergeCell ref="Z233:Z234"/>
    <mergeCell ref="AT233:AT234"/>
    <mergeCell ref="AU233:AU234"/>
    <mergeCell ref="AO231:AO234"/>
    <mergeCell ref="AP231:AP234"/>
    <mergeCell ref="AQ231:AQ234"/>
    <mergeCell ref="AR231:AR234"/>
    <mergeCell ref="AS231:AS234"/>
    <mergeCell ref="AT231:AT232"/>
    <mergeCell ref="AF231:AF234"/>
    <mergeCell ref="AG231:AG234"/>
    <mergeCell ref="AK231:AK234"/>
    <mergeCell ref="AL231:AL234"/>
    <mergeCell ref="AM231:AM234"/>
    <mergeCell ref="AN231:AN234"/>
    <mergeCell ref="Y231:Y232"/>
    <mergeCell ref="Z231:Z232"/>
    <mergeCell ref="AA231:AA234"/>
    <mergeCell ref="AB231:AB234"/>
    <mergeCell ref="AC231:AC234"/>
    <mergeCell ref="AE231:AE234"/>
    <mergeCell ref="C231:C232"/>
    <mergeCell ref="J231:J234"/>
    <mergeCell ref="K231:K234"/>
    <mergeCell ref="AL223:AL226"/>
    <mergeCell ref="AM223:AM226"/>
    <mergeCell ref="AN223:AN226"/>
    <mergeCell ref="AO223:AO226"/>
    <mergeCell ref="AP223:AP226"/>
    <mergeCell ref="AX227:AX230"/>
    <mergeCell ref="AY227:AY228"/>
    <mergeCell ref="C229:C230"/>
    <mergeCell ref="Y229:Y230"/>
    <mergeCell ref="Z229:Z230"/>
    <mergeCell ref="AT229:AT230"/>
    <mergeCell ref="AU229:AU230"/>
    <mergeCell ref="AV229:AV230"/>
    <mergeCell ref="AW229:AW230"/>
    <mergeCell ref="AY229:AY230"/>
    <mergeCell ref="AR227:AR230"/>
    <mergeCell ref="AS227:AS230"/>
    <mergeCell ref="AT227:AT228"/>
    <mergeCell ref="AU227:AU228"/>
    <mergeCell ref="AV227:AV228"/>
    <mergeCell ref="AW227:AW228"/>
    <mergeCell ref="AL227:AL230"/>
    <mergeCell ref="AM227:AM230"/>
    <mergeCell ref="AN227:AN230"/>
    <mergeCell ref="AO227:AO230"/>
    <mergeCell ref="AP227:AP230"/>
    <mergeCell ref="AQ227:AQ230"/>
    <mergeCell ref="AB227:AB230"/>
    <mergeCell ref="AC227:AC230"/>
    <mergeCell ref="AE227:AE230"/>
    <mergeCell ref="AF227:AF230"/>
    <mergeCell ref="AG227:AG230"/>
    <mergeCell ref="AX219:AX222"/>
    <mergeCell ref="AM219:AM222"/>
    <mergeCell ref="AN219:AN222"/>
    <mergeCell ref="AO219:AO222"/>
    <mergeCell ref="AP219:AP222"/>
    <mergeCell ref="AQ219:AQ222"/>
    <mergeCell ref="AY225:AY226"/>
    <mergeCell ref="B227:B230"/>
    <mergeCell ref="C227:C228"/>
    <mergeCell ref="J227:J230"/>
    <mergeCell ref="K227:K230"/>
    <mergeCell ref="L227:L230"/>
    <mergeCell ref="M227:M230"/>
    <mergeCell ref="Y227:Y228"/>
    <mergeCell ref="Z227:Z228"/>
    <mergeCell ref="AA227:AA230"/>
    <mergeCell ref="AW223:AW224"/>
    <mergeCell ref="AX223:AX226"/>
    <mergeCell ref="AY223:AY224"/>
    <mergeCell ref="C225:C226"/>
    <mergeCell ref="Y225:Y226"/>
    <mergeCell ref="Z225:Z226"/>
    <mergeCell ref="AT225:AT226"/>
    <mergeCell ref="AU225:AU226"/>
    <mergeCell ref="AV225:AV226"/>
    <mergeCell ref="AW225:AW226"/>
    <mergeCell ref="AQ223:AQ226"/>
    <mergeCell ref="AR223:AR226"/>
    <mergeCell ref="AS223:AS226"/>
    <mergeCell ref="AT223:AT224"/>
    <mergeCell ref="AU223:AU224"/>
    <mergeCell ref="AV223:AV224"/>
    <mergeCell ref="AY217:AY218"/>
    <mergeCell ref="AR215:AR218"/>
    <mergeCell ref="AS215:AS218"/>
    <mergeCell ref="AT215:AT216"/>
    <mergeCell ref="AU215:AU216"/>
    <mergeCell ref="AV215:AV216"/>
    <mergeCell ref="AW215:AW216"/>
    <mergeCell ref="AL215:AL218"/>
    <mergeCell ref="AM215:AM218"/>
    <mergeCell ref="AN215:AN218"/>
    <mergeCell ref="AA223:AA226"/>
    <mergeCell ref="AB223:AB226"/>
    <mergeCell ref="AC223:AC226"/>
    <mergeCell ref="AE223:AE226"/>
    <mergeCell ref="AF223:AF226"/>
    <mergeCell ref="AG223:AG226"/>
    <mergeCell ref="B223:B226"/>
    <mergeCell ref="C223:C224"/>
    <mergeCell ref="J223:J226"/>
    <mergeCell ref="K223:K226"/>
    <mergeCell ref="L223:L226"/>
    <mergeCell ref="M223:M226"/>
    <mergeCell ref="AY219:AY220"/>
    <mergeCell ref="C221:C222"/>
    <mergeCell ref="Y221:Y222"/>
    <mergeCell ref="Z221:Z222"/>
    <mergeCell ref="AT221:AT222"/>
    <mergeCell ref="AU221:AU222"/>
    <mergeCell ref="AV221:AV222"/>
    <mergeCell ref="AW221:AW222"/>
    <mergeCell ref="AY221:AY222"/>
    <mergeCell ref="AS219:AS222"/>
    <mergeCell ref="AY213:AY214"/>
    <mergeCell ref="B215:B218"/>
    <mergeCell ref="C215:C216"/>
    <mergeCell ref="J215:J218"/>
    <mergeCell ref="K215:K218"/>
    <mergeCell ref="L215:L218"/>
    <mergeCell ref="M215:M218"/>
    <mergeCell ref="Y215:Y216"/>
    <mergeCell ref="Z215:Z216"/>
    <mergeCell ref="AA215:AA218"/>
    <mergeCell ref="AR219:AR222"/>
    <mergeCell ref="AC219:AC222"/>
    <mergeCell ref="AE219:AE222"/>
    <mergeCell ref="AF219:AF222"/>
    <mergeCell ref="AG219:AG222"/>
    <mergeCell ref="AK219:AK222"/>
    <mergeCell ref="AL219:AL222"/>
    <mergeCell ref="L219:L222"/>
    <mergeCell ref="M219:M222"/>
    <mergeCell ref="Y219:Y220"/>
    <mergeCell ref="Z219:Z220"/>
    <mergeCell ref="AA219:AA222"/>
    <mergeCell ref="AB219:AB222"/>
    <mergeCell ref="AX215:AX218"/>
    <mergeCell ref="AY215:AY216"/>
    <mergeCell ref="C217:C218"/>
    <mergeCell ref="Y217:Y218"/>
    <mergeCell ref="Z217:Z218"/>
    <mergeCell ref="AT217:AT218"/>
    <mergeCell ref="AU217:AU218"/>
    <mergeCell ref="AV217:AV218"/>
    <mergeCell ref="AW217:AW218"/>
    <mergeCell ref="AX211:AX214"/>
    <mergeCell ref="AY211:AY212"/>
    <mergeCell ref="C213:C214"/>
    <mergeCell ref="Y213:Y214"/>
    <mergeCell ref="Z213:Z214"/>
    <mergeCell ref="AT213:AT214"/>
    <mergeCell ref="AU213:AU214"/>
    <mergeCell ref="AV213:AV214"/>
    <mergeCell ref="AW213:AW214"/>
    <mergeCell ref="AQ211:AQ214"/>
    <mergeCell ref="AR211:AR214"/>
    <mergeCell ref="AS211:AS214"/>
    <mergeCell ref="AT211:AT212"/>
    <mergeCell ref="AU211:AU212"/>
    <mergeCell ref="AV211:AV212"/>
    <mergeCell ref="AK211:AK214"/>
    <mergeCell ref="AL211:AL214"/>
    <mergeCell ref="AM211:AM214"/>
    <mergeCell ref="AN211:AN214"/>
    <mergeCell ref="AO211:AO214"/>
    <mergeCell ref="AP211:AP214"/>
    <mergeCell ref="AA211:AA214"/>
    <mergeCell ref="AB211:AB214"/>
    <mergeCell ref="AC211:AC214"/>
    <mergeCell ref="AE211:AE214"/>
    <mergeCell ref="AF211:AF214"/>
    <mergeCell ref="AG211:AG214"/>
    <mergeCell ref="M211:M214"/>
    <mergeCell ref="Q211:Q278"/>
    <mergeCell ref="T211:T278"/>
    <mergeCell ref="W211:W278"/>
    <mergeCell ref="AO215:AO218"/>
    <mergeCell ref="Y211:Y212"/>
    <mergeCell ref="Z211:Z212"/>
    <mergeCell ref="S223:S225"/>
    <mergeCell ref="U223:U225"/>
    <mergeCell ref="Y223:Y224"/>
    <mergeCell ref="Z223:Z224"/>
    <mergeCell ref="A211:A278"/>
    <mergeCell ref="B211:B214"/>
    <mergeCell ref="C211:C212"/>
    <mergeCell ref="J211:J214"/>
    <mergeCell ref="K211:K214"/>
    <mergeCell ref="L211:L214"/>
    <mergeCell ref="B219:B222"/>
    <mergeCell ref="C219:C220"/>
    <mergeCell ref="J219:J222"/>
    <mergeCell ref="K219:K222"/>
    <mergeCell ref="AW207:AW208"/>
    <mergeCell ref="B207:B210"/>
    <mergeCell ref="AW211:AW212"/>
    <mergeCell ref="AP215:AP218"/>
    <mergeCell ref="AQ215:AQ218"/>
    <mergeCell ref="AB215:AB218"/>
    <mergeCell ref="AC215:AC218"/>
    <mergeCell ref="AE215:AE218"/>
    <mergeCell ref="AF215:AF218"/>
    <mergeCell ref="AG215:AG218"/>
    <mergeCell ref="AK215:AK218"/>
    <mergeCell ref="AT219:AT220"/>
    <mergeCell ref="AU219:AU220"/>
    <mergeCell ref="AV219:AV220"/>
    <mergeCell ref="AW219:AW220"/>
    <mergeCell ref="AK223:AK226"/>
    <mergeCell ref="AX207:AX210"/>
    <mergeCell ref="AY207:AY208"/>
    <mergeCell ref="C209:C210"/>
    <mergeCell ref="AT209:AT210"/>
    <mergeCell ref="AU209:AU210"/>
    <mergeCell ref="AV209:AV210"/>
    <mergeCell ref="AW209:AW210"/>
    <mergeCell ref="AY209:AY210"/>
    <mergeCell ref="AQ207:AQ210"/>
    <mergeCell ref="AR207:AR210"/>
    <mergeCell ref="AS207:AS210"/>
    <mergeCell ref="AT207:AT208"/>
    <mergeCell ref="AU207:AU208"/>
    <mergeCell ref="AV207:AV208"/>
    <mergeCell ref="AK207:AK210"/>
    <mergeCell ref="AL207:AL210"/>
    <mergeCell ref="AM207:AM210"/>
    <mergeCell ref="AN207:AN210"/>
    <mergeCell ref="AO207:AO210"/>
    <mergeCell ref="AP207:AP210"/>
    <mergeCell ref="Y207:Y210"/>
    <mergeCell ref="AA207:AA210"/>
    <mergeCell ref="AC207:AC210"/>
    <mergeCell ref="AE207:AE210"/>
    <mergeCell ref="AF207:AF210"/>
    <mergeCell ref="AG207:AG210"/>
    <mergeCell ref="C207:C208"/>
    <mergeCell ref="J207:J210"/>
    <mergeCell ref="K207:K210"/>
    <mergeCell ref="L207:L210"/>
    <mergeCell ref="M207:M210"/>
    <mergeCell ref="AW203:AW204"/>
    <mergeCell ref="AX203:AX206"/>
    <mergeCell ref="AY203:AY204"/>
    <mergeCell ref="C205:C206"/>
    <mergeCell ref="AT205:AT206"/>
    <mergeCell ref="AU205:AU206"/>
    <mergeCell ref="AV205:AV206"/>
    <mergeCell ref="AW205:AW206"/>
    <mergeCell ref="AY205:AY206"/>
    <mergeCell ref="AQ203:AQ206"/>
    <mergeCell ref="AR203:AR206"/>
    <mergeCell ref="AS203:AS206"/>
    <mergeCell ref="AT203:AT204"/>
    <mergeCell ref="AU203:AU204"/>
    <mergeCell ref="AV203:AV204"/>
    <mergeCell ref="AK203:AK206"/>
    <mergeCell ref="AL203:AL206"/>
    <mergeCell ref="AM203:AM206"/>
    <mergeCell ref="AN203:AN206"/>
    <mergeCell ref="AO203:AO206"/>
    <mergeCell ref="AP203:AP206"/>
    <mergeCell ref="Y203:Y206"/>
    <mergeCell ref="AA203:AA206"/>
    <mergeCell ref="AC203:AC206"/>
    <mergeCell ref="AE203:AE206"/>
    <mergeCell ref="AF203:AF206"/>
    <mergeCell ref="AG203:AG206"/>
    <mergeCell ref="B203:B206"/>
    <mergeCell ref="C203:C204"/>
    <mergeCell ref="J203:J206"/>
    <mergeCell ref="K203:K206"/>
    <mergeCell ref="L203:L206"/>
    <mergeCell ref="M203:M206"/>
    <mergeCell ref="AW199:AW200"/>
    <mergeCell ref="AX199:AX202"/>
    <mergeCell ref="AY199:AY200"/>
    <mergeCell ref="C201:C202"/>
    <mergeCell ref="AT201:AT202"/>
    <mergeCell ref="AU201:AU202"/>
    <mergeCell ref="AV201:AV202"/>
    <mergeCell ref="AW201:AW202"/>
    <mergeCell ref="AY201:AY202"/>
    <mergeCell ref="AQ199:AQ202"/>
    <mergeCell ref="AR199:AR202"/>
    <mergeCell ref="AS199:AS202"/>
    <mergeCell ref="AT199:AT200"/>
    <mergeCell ref="AU199:AU200"/>
    <mergeCell ref="AV199:AV200"/>
    <mergeCell ref="AK199:AK202"/>
    <mergeCell ref="AL199:AL202"/>
    <mergeCell ref="AM199:AM202"/>
    <mergeCell ref="AN199:AN202"/>
    <mergeCell ref="AO199:AO202"/>
    <mergeCell ref="AP199:AP202"/>
    <mergeCell ref="Y199:Y202"/>
    <mergeCell ref="AA199:AA202"/>
    <mergeCell ref="AC199:AC202"/>
    <mergeCell ref="AE199:AE202"/>
    <mergeCell ref="AF199:AF202"/>
    <mergeCell ref="AG199:AG202"/>
    <mergeCell ref="B199:B202"/>
    <mergeCell ref="C199:C200"/>
    <mergeCell ref="J199:J202"/>
    <mergeCell ref="K199:K202"/>
    <mergeCell ref="L199:L202"/>
    <mergeCell ref="M199:M202"/>
    <mergeCell ref="AW195:AW196"/>
    <mergeCell ref="AX195:AX198"/>
    <mergeCell ref="AY195:AY196"/>
    <mergeCell ref="C197:C198"/>
    <mergeCell ref="AT197:AT198"/>
    <mergeCell ref="AU197:AU198"/>
    <mergeCell ref="AV197:AV198"/>
    <mergeCell ref="AW197:AW198"/>
    <mergeCell ref="AY197:AY198"/>
    <mergeCell ref="AQ195:AQ198"/>
    <mergeCell ref="AR195:AR198"/>
    <mergeCell ref="AS195:AS198"/>
    <mergeCell ref="AT195:AT196"/>
    <mergeCell ref="AU195:AU196"/>
    <mergeCell ref="AV195:AV196"/>
    <mergeCell ref="AK195:AK198"/>
    <mergeCell ref="AL195:AL198"/>
    <mergeCell ref="AM195:AM198"/>
    <mergeCell ref="AN195:AN198"/>
    <mergeCell ref="AO195:AO198"/>
    <mergeCell ref="AP195:AP198"/>
    <mergeCell ref="Y195:Y198"/>
    <mergeCell ref="AA195:AA198"/>
    <mergeCell ref="AC195:AC198"/>
    <mergeCell ref="AE195:AE198"/>
    <mergeCell ref="AF195:AF198"/>
    <mergeCell ref="AG195:AG198"/>
    <mergeCell ref="B195:B198"/>
    <mergeCell ref="C195:C196"/>
    <mergeCell ref="J195:J198"/>
    <mergeCell ref="K195:K198"/>
    <mergeCell ref="L195:L198"/>
    <mergeCell ref="M195:M198"/>
    <mergeCell ref="AW191:AW192"/>
    <mergeCell ref="AX191:AX194"/>
    <mergeCell ref="AY191:AY192"/>
    <mergeCell ref="C193:C194"/>
    <mergeCell ref="AT193:AT194"/>
    <mergeCell ref="AU193:AU194"/>
    <mergeCell ref="AV193:AV194"/>
    <mergeCell ref="AW193:AW194"/>
    <mergeCell ref="AY193:AY194"/>
    <mergeCell ref="AQ191:AQ194"/>
    <mergeCell ref="AR191:AR194"/>
    <mergeCell ref="AS191:AS194"/>
    <mergeCell ref="AT191:AT192"/>
    <mergeCell ref="AU191:AU192"/>
    <mergeCell ref="AV191:AV192"/>
    <mergeCell ref="AK191:AK194"/>
    <mergeCell ref="AL191:AL194"/>
    <mergeCell ref="AM191:AM194"/>
    <mergeCell ref="AN191:AN194"/>
    <mergeCell ref="AO191:AO194"/>
    <mergeCell ref="AP191:AP194"/>
    <mergeCell ref="Y191:Y194"/>
    <mergeCell ref="AA191:AA194"/>
    <mergeCell ref="AC191:AC194"/>
    <mergeCell ref="AE191:AE194"/>
    <mergeCell ref="AF191:AF194"/>
    <mergeCell ref="AG191:AG194"/>
    <mergeCell ref="B191:B194"/>
    <mergeCell ref="C191:C192"/>
    <mergeCell ref="J191:J194"/>
    <mergeCell ref="K191:K194"/>
    <mergeCell ref="L191:L194"/>
    <mergeCell ref="M191:M194"/>
    <mergeCell ref="AW187:AW188"/>
    <mergeCell ref="AX187:AX190"/>
    <mergeCell ref="AY187:AY188"/>
    <mergeCell ref="C189:C190"/>
    <mergeCell ref="AT189:AT190"/>
    <mergeCell ref="AU189:AU190"/>
    <mergeCell ref="AV189:AV190"/>
    <mergeCell ref="AW189:AW190"/>
    <mergeCell ref="AY189:AY190"/>
    <mergeCell ref="AQ187:AQ190"/>
    <mergeCell ref="AR187:AR190"/>
    <mergeCell ref="AS187:AS190"/>
    <mergeCell ref="AT187:AT188"/>
    <mergeCell ref="AU187:AU188"/>
    <mergeCell ref="AV187:AV188"/>
    <mergeCell ref="AK187:AK190"/>
    <mergeCell ref="AL187:AL190"/>
    <mergeCell ref="AM187:AM190"/>
    <mergeCell ref="AN187:AN190"/>
    <mergeCell ref="AO187:AO190"/>
    <mergeCell ref="AP187:AP190"/>
    <mergeCell ref="Y187:Y190"/>
    <mergeCell ref="AA187:AA190"/>
    <mergeCell ref="AC187:AC190"/>
    <mergeCell ref="AE187:AE190"/>
    <mergeCell ref="AF187:AF190"/>
    <mergeCell ref="AG187:AG190"/>
    <mergeCell ref="B187:B190"/>
    <mergeCell ref="C187:C188"/>
    <mergeCell ref="J187:J190"/>
    <mergeCell ref="K187:K190"/>
    <mergeCell ref="L187:L190"/>
    <mergeCell ref="M187:M190"/>
    <mergeCell ref="AW183:AW184"/>
    <mergeCell ref="AX183:AX186"/>
    <mergeCell ref="AY183:AY184"/>
    <mergeCell ref="C185:C186"/>
    <mergeCell ref="AT185:AT186"/>
    <mergeCell ref="AU185:AU186"/>
    <mergeCell ref="AV185:AV186"/>
    <mergeCell ref="AW185:AW186"/>
    <mergeCell ref="AY185:AY186"/>
    <mergeCell ref="AQ183:AQ186"/>
    <mergeCell ref="AR183:AR186"/>
    <mergeCell ref="AS183:AS186"/>
    <mergeCell ref="AT183:AT184"/>
    <mergeCell ref="AU183:AU184"/>
    <mergeCell ref="AV183:AV184"/>
    <mergeCell ref="AK183:AK186"/>
    <mergeCell ref="AL183:AL186"/>
    <mergeCell ref="AM183:AM186"/>
    <mergeCell ref="AN183:AN186"/>
    <mergeCell ref="AO183:AO186"/>
    <mergeCell ref="AP183:AP186"/>
    <mergeCell ref="Y183:Y186"/>
    <mergeCell ref="AA183:AA186"/>
    <mergeCell ref="AC183:AC186"/>
    <mergeCell ref="AE183:AE186"/>
    <mergeCell ref="AF183:AF186"/>
    <mergeCell ref="AG183:AG186"/>
    <mergeCell ref="B183:B186"/>
    <mergeCell ref="C183:C184"/>
    <mergeCell ref="J183:J186"/>
    <mergeCell ref="K183:K186"/>
    <mergeCell ref="L183:L186"/>
    <mergeCell ref="M183:M186"/>
    <mergeCell ref="AW179:AW180"/>
    <mergeCell ref="AX179:AX182"/>
    <mergeCell ref="AY179:AY180"/>
    <mergeCell ref="C181:C182"/>
    <mergeCell ref="AT181:AT182"/>
    <mergeCell ref="AU181:AU182"/>
    <mergeCell ref="AV181:AV182"/>
    <mergeCell ref="AW181:AW182"/>
    <mergeCell ref="AY181:AY182"/>
    <mergeCell ref="AQ179:AQ182"/>
    <mergeCell ref="AR179:AR182"/>
    <mergeCell ref="AS179:AS182"/>
    <mergeCell ref="AT179:AT180"/>
    <mergeCell ref="AU179:AU180"/>
    <mergeCell ref="AV179:AV180"/>
    <mergeCell ref="AK179:AK182"/>
    <mergeCell ref="AL179:AL182"/>
    <mergeCell ref="AM179:AM182"/>
    <mergeCell ref="AN179:AN182"/>
    <mergeCell ref="AO179:AO182"/>
    <mergeCell ref="AP179:AP182"/>
    <mergeCell ref="Y179:Y182"/>
    <mergeCell ref="AA179:AA182"/>
    <mergeCell ref="AC179:AC182"/>
    <mergeCell ref="AE179:AE182"/>
    <mergeCell ref="AF179:AF182"/>
    <mergeCell ref="AG179:AG182"/>
    <mergeCell ref="B179:B182"/>
    <mergeCell ref="C179:C180"/>
    <mergeCell ref="J179:J182"/>
    <mergeCell ref="K179:K182"/>
    <mergeCell ref="L179:L182"/>
    <mergeCell ref="M179:M182"/>
    <mergeCell ref="C177:C178"/>
    <mergeCell ref="AT177:AT178"/>
    <mergeCell ref="AU177:AU178"/>
    <mergeCell ref="AV177:AV178"/>
    <mergeCell ref="AW177:AW178"/>
    <mergeCell ref="AY177:AY178"/>
    <mergeCell ref="AT175:AT176"/>
    <mergeCell ref="AU175:AU176"/>
    <mergeCell ref="AV175:AV176"/>
    <mergeCell ref="AW175:AW176"/>
    <mergeCell ref="AX175:AX178"/>
    <mergeCell ref="AY175:AY176"/>
    <mergeCell ref="AN175:AN178"/>
    <mergeCell ref="AO175:AO178"/>
    <mergeCell ref="AP175:AP178"/>
    <mergeCell ref="AQ175:AQ178"/>
    <mergeCell ref="AR175:AR178"/>
    <mergeCell ref="AS175:AS178"/>
    <mergeCell ref="AE175:AE178"/>
    <mergeCell ref="AF175:AF178"/>
    <mergeCell ref="AG175:AG178"/>
    <mergeCell ref="AK175:AK178"/>
    <mergeCell ref="AL175:AL178"/>
    <mergeCell ref="AM175:AM178"/>
    <mergeCell ref="AY173:AY174"/>
    <mergeCell ref="B175:B178"/>
    <mergeCell ref="C175:C176"/>
    <mergeCell ref="J175:J178"/>
    <mergeCell ref="K175:K178"/>
    <mergeCell ref="L175:L178"/>
    <mergeCell ref="M175:M178"/>
    <mergeCell ref="Y175:Y178"/>
    <mergeCell ref="AA175:AA178"/>
    <mergeCell ref="AC175:AC178"/>
    <mergeCell ref="AW171:AW172"/>
    <mergeCell ref="AX171:AX174"/>
    <mergeCell ref="AY171:AY172"/>
    <mergeCell ref="C173:C174"/>
    <mergeCell ref="Y173:Y174"/>
    <mergeCell ref="Z173:Z174"/>
    <mergeCell ref="AT173:AT174"/>
    <mergeCell ref="AU173:AU174"/>
    <mergeCell ref="AV173:AV174"/>
    <mergeCell ref="AW173:AW174"/>
    <mergeCell ref="AQ171:AQ174"/>
    <mergeCell ref="AR171:AR174"/>
    <mergeCell ref="AS171:AS174"/>
    <mergeCell ref="AT171:AT172"/>
    <mergeCell ref="AU171:AU172"/>
    <mergeCell ref="AV171:AV172"/>
    <mergeCell ref="AK171:AK174"/>
    <mergeCell ref="AL171:AL174"/>
    <mergeCell ref="AM171:AM174"/>
    <mergeCell ref="AN171:AN174"/>
    <mergeCell ref="AO171:AO174"/>
    <mergeCell ref="AP171:AP174"/>
    <mergeCell ref="AA171:AA174"/>
    <mergeCell ref="AB171:AB174"/>
    <mergeCell ref="AC171:AC174"/>
    <mergeCell ref="AE171:AE174"/>
    <mergeCell ref="AF171:AF174"/>
    <mergeCell ref="AG171:AG174"/>
    <mergeCell ref="AW169:AW170"/>
    <mergeCell ref="AY169:AY170"/>
    <mergeCell ref="B171:B174"/>
    <mergeCell ref="C171:C172"/>
    <mergeCell ref="J171:J174"/>
    <mergeCell ref="K171:K174"/>
    <mergeCell ref="L171:L174"/>
    <mergeCell ref="M171:M174"/>
    <mergeCell ref="Y171:Y172"/>
    <mergeCell ref="Z171:Z172"/>
    <mergeCell ref="AV167:AV168"/>
    <mergeCell ref="AW167:AW168"/>
    <mergeCell ref="AX167:AX170"/>
    <mergeCell ref="AY167:AY168"/>
    <mergeCell ref="C169:C170"/>
    <mergeCell ref="Y169:Y170"/>
    <mergeCell ref="Z169:Z170"/>
    <mergeCell ref="AT169:AT170"/>
    <mergeCell ref="AU169:AU170"/>
    <mergeCell ref="AV169:AV170"/>
    <mergeCell ref="AP167:AP170"/>
    <mergeCell ref="AQ167:AQ170"/>
    <mergeCell ref="AR167:AR170"/>
    <mergeCell ref="AS167:AS170"/>
    <mergeCell ref="AT167:AT168"/>
    <mergeCell ref="AU167:AU168"/>
    <mergeCell ref="L163:L166"/>
    <mergeCell ref="AG167:AG170"/>
    <mergeCell ref="AK167:AK170"/>
    <mergeCell ref="AL167:AL170"/>
    <mergeCell ref="AM167:AM170"/>
    <mergeCell ref="AN167:AN170"/>
    <mergeCell ref="AO167:AO170"/>
    <mergeCell ref="Z167:Z168"/>
    <mergeCell ref="AA167:AA170"/>
    <mergeCell ref="AB167:AB170"/>
    <mergeCell ref="AC167:AC170"/>
    <mergeCell ref="AE167:AE170"/>
    <mergeCell ref="AF167:AF170"/>
    <mergeCell ref="AV165:AV166"/>
    <mergeCell ref="AW165:AW166"/>
    <mergeCell ref="AY165:AY166"/>
    <mergeCell ref="B167:B170"/>
    <mergeCell ref="C167:C168"/>
    <mergeCell ref="J167:J170"/>
    <mergeCell ref="K167:K170"/>
    <mergeCell ref="L167:L170"/>
    <mergeCell ref="M167:M170"/>
    <mergeCell ref="Y167:Y168"/>
    <mergeCell ref="B163:B166"/>
    <mergeCell ref="M163:M166"/>
    <mergeCell ref="AK159:AK162"/>
    <mergeCell ref="AU163:AU164"/>
    <mergeCell ref="AV163:AV164"/>
    <mergeCell ref="AW163:AW164"/>
    <mergeCell ref="AX163:AX166"/>
    <mergeCell ref="AY163:AY164"/>
    <mergeCell ref="C165:C166"/>
    <mergeCell ref="Y165:Y166"/>
    <mergeCell ref="Z165:Z166"/>
    <mergeCell ref="AT165:AT166"/>
    <mergeCell ref="AU165:AU166"/>
    <mergeCell ref="AO163:AO166"/>
    <mergeCell ref="AP163:AP166"/>
    <mergeCell ref="AQ163:AQ166"/>
    <mergeCell ref="AR163:AR166"/>
    <mergeCell ref="AS163:AS166"/>
    <mergeCell ref="AT163:AT164"/>
    <mergeCell ref="AF163:AF166"/>
    <mergeCell ref="AG163:AG166"/>
    <mergeCell ref="AK163:AK166"/>
    <mergeCell ref="AL163:AL166"/>
    <mergeCell ref="AM163:AM166"/>
    <mergeCell ref="AN163:AN166"/>
    <mergeCell ref="Y163:Y164"/>
    <mergeCell ref="Z163:Z164"/>
    <mergeCell ref="AA163:AA166"/>
    <mergeCell ref="AB163:AB166"/>
    <mergeCell ref="AC163:AC166"/>
    <mergeCell ref="AE163:AE166"/>
    <mergeCell ref="C163:C164"/>
    <mergeCell ref="J163:J166"/>
    <mergeCell ref="K163:K166"/>
    <mergeCell ref="AL155:AL158"/>
    <mergeCell ref="AM155:AM158"/>
    <mergeCell ref="AN155:AN158"/>
    <mergeCell ref="AO155:AO158"/>
    <mergeCell ref="AP155:AP158"/>
    <mergeCell ref="AX159:AX162"/>
    <mergeCell ref="AY159:AY160"/>
    <mergeCell ref="C161:C162"/>
    <mergeCell ref="Y161:Y162"/>
    <mergeCell ref="Z161:Z162"/>
    <mergeCell ref="AT161:AT162"/>
    <mergeCell ref="AU161:AU162"/>
    <mergeCell ref="AV161:AV162"/>
    <mergeCell ref="AW161:AW162"/>
    <mergeCell ref="AY161:AY162"/>
    <mergeCell ref="AR159:AR162"/>
    <mergeCell ref="AS159:AS162"/>
    <mergeCell ref="AT159:AT160"/>
    <mergeCell ref="AU159:AU160"/>
    <mergeCell ref="AV159:AV160"/>
    <mergeCell ref="AW159:AW160"/>
    <mergeCell ref="AL159:AL162"/>
    <mergeCell ref="AM159:AM162"/>
    <mergeCell ref="AN159:AN162"/>
    <mergeCell ref="AO159:AO162"/>
    <mergeCell ref="AP159:AP162"/>
    <mergeCell ref="AQ159:AQ162"/>
    <mergeCell ref="AB159:AB162"/>
    <mergeCell ref="AC159:AC162"/>
    <mergeCell ref="AE159:AE162"/>
    <mergeCell ref="AF159:AF162"/>
    <mergeCell ref="AG159:AG162"/>
    <mergeCell ref="AX151:AX154"/>
    <mergeCell ref="AM151:AM154"/>
    <mergeCell ref="AN151:AN154"/>
    <mergeCell ref="AO151:AO154"/>
    <mergeCell ref="AP151:AP154"/>
    <mergeCell ref="AQ151:AQ154"/>
    <mergeCell ref="AY157:AY158"/>
    <mergeCell ref="B159:B162"/>
    <mergeCell ref="C159:C160"/>
    <mergeCell ref="J159:J162"/>
    <mergeCell ref="K159:K162"/>
    <mergeCell ref="L159:L162"/>
    <mergeCell ref="M159:M162"/>
    <mergeCell ref="Y159:Y160"/>
    <mergeCell ref="Z159:Z160"/>
    <mergeCell ref="AA159:AA162"/>
    <mergeCell ref="AW155:AW156"/>
    <mergeCell ref="AX155:AX158"/>
    <mergeCell ref="AY155:AY156"/>
    <mergeCell ref="C157:C158"/>
    <mergeCell ref="Y157:Y158"/>
    <mergeCell ref="Z157:Z158"/>
    <mergeCell ref="AT157:AT158"/>
    <mergeCell ref="AU157:AU158"/>
    <mergeCell ref="AV157:AV158"/>
    <mergeCell ref="AW157:AW158"/>
    <mergeCell ref="AQ155:AQ158"/>
    <mergeCell ref="AR155:AR158"/>
    <mergeCell ref="AS155:AS158"/>
    <mergeCell ref="AT155:AT156"/>
    <mergeCell ref="AU155:AU156"/>
    <mergeCell ref="AV155:AV156"/>
    <mergeCell ref="AY149:AY150"/>
    <mergeCell ref="AR147:AR150"/>
    <mergeCell ref="AS147:AS150"/>
    <mergeCell ref="AT147:AT148"/>
    <mergeCell ref="AU147:AU148"/>
    <mergeCell ref="AV147:AV148"/>
    <mergeCell ref="AW147:AW148"/>
    <mergeCell ref="AL147:AL150"/>
    <mergeCell ref="AM147:AM150"/>
    <mergeCell ref="AN147:AN150"/>
    <mergeCell ref="AA155:AA158"/>
    <mergeCell ref="AB155:AB158"/>
    <mergeCell ref="AC155:AC158"/>
    <mergeCell ref="AE155:AE158"/>
    <mergeCell ref="AF155:AF158"/>
    <mergeCell ref="AG155:AG158"/>
    <mergeCell ref="B155:B158"/>
    <mergeCell ref="C155:C156"/>
    <mergeCell ref="J155:J158"/>
    <mergeCell ref="K155:K158"/>
    <mergeCell ref="L155:L158"/>
    <mergeCell ref="M155:M158"/>
    <mergeCell ref="AY151:AY152"/>
    <mergeCell ref="C153:C154"/>
    <mergeCell ref="Y153:Y154"/>
    <mergeCell ref="Z153:Z154"/>
    <mergeCell ref="AT153:AT154"/>
    <mergeCell ref="AU153:AU154"/>
    <mergeCell ref="AV153:AV154"/>
    <mergeCell ref="AW153:AW154"/>
    <mergeCell ref="AY153:AY154"/>
    <mergeCell ref="AS151:AS154"/>
    <mergeCell ref="AY145:AY146"/>
    <mergeCell ref="B147:B150"/>
    <mergeCell ref="C147:C148"/>
    <mergeCell ref="J147:J150"/>
    <mergeCell ref="K147:K150"/>
    <mergeCell ref="L147:L150"/>
    <mergeCell ref="M147:M150"/>
    <mergeCell ref="Y147:Y148"/>
    <mergeCell ref="Z147:Z148"/>
    <mergeCell ref="AA147:AA150"/>
    <mergeCell ref="AR151:AR154"/>
    <mergeCell ref="AC151:AC154"/>
    <mergeCell ref="AE151:AE154"/>
    <mergeCell ref="AF151:AF154"/>
    <mergeCell ref="AG151:AG154"/>
    <mergeCell ref="AK151:AK154"/>
    <mergeCell ref="AL151:AL154"/>
    <mergeCell ref="L151:L154"/>
    <mergeCell ref="M151:M154"/>
    <mergeCell ref="Y151:Y152"/>
    <mergeCell ref="Z151:Z152"/>
    <mergeCell ref="AA151:AA154"/>
    <mergeCell ref="AB151:AB154"/>
    <mergeCell ref="AX147:AX150"/>
    <mergeCell ref="AY147:AY148"/>
    <mergeCell ref="C149:C150"/>
    <mergeCell ref="Y149:Y150"/>
    <mergeCell ref="Z149:Z150"/>
    <mergeCell ref="AT149:AT150"/>
    <mergeCell ref="AU149:AU150"/>
    <mergeCell ref="AV149:AV150"/>
    <mergeCell ref="AW149:AW150"/>
    <mergeCell ref="AX143:AX146"/>
    <mergeCell ref="AY143:AY144"/>
    <mergeCell ref="C145:C146"/>
    <mergeCell ref="Y145:Y146"/>
    <mergeCell ref="Z145:Z146"/>
    <mergeCell ref="AT145:AT146"/>
    <mergeCell ref="AU145:AU146"/>
    <mergeCell ref="AV145:AV146"/>
    <mergeCell ref="AW145:AW146"/>
    <mergeCell ref="AQ143:AQ146"/>
    <mergeCell ref="AR143:AR146"/>
    <mergeCell ref="AS143:AS146"/>
    <mergeCell ref="AT143:AT144"/>
    <mergeCell ref="AU143:AU144"/>
    <mergeCell ref="AV143:AV144"/>
    <mergeCell ref="AK143:AK146"/>
    <mergeCell ref="AL143:AL146"/>
    <mergeCell ref="AM143:AM146"/>
    <mergeCell ref="AN143:AN146"/>
    <mergeCell ref="AO143:AO146"/>
    <mergeCell ref="AP143:AP146"/>
    <mergeCell ref="AA143:AA146"/>
    <mergeCell ref="AB143:AB146"/>
    <mergeCell ref="AC143:AC146"/>
    <mergeCell ref="AE143:AE146"/>
    <mergeCell ref="AF143:AF146"/>
    <mergeCell ref="AG143:AG146"/>
    <mergeCell ref="M143:M146"/>
    <mergeCell ref="Q143:Q210"/>
    <mergeCell ref="T143:T210"/>
    <mergeCell ref="W143:W210"/>
    <mergeCell ref="AO147:AO150"/>
    <mergeCell ref="Y143:Y144"/>
    <mergeCell ref="Z143:Z144"/>
    <mergeCell ref="S155:S157"/>
    <mergeCell ref="U155:U157"/>
    <mergeCell ref="Y155:Y156"/>
    <mergeCell ref="Z155:Z156"/>
    <mergeCell ref="A143:A210"/>
    <mergeCell ref="B143:B146"/>
    <mergeCell ref="C143:C144"/>
    <mergeCell ref="J143:J146"/>
    <mergeCell ref="K143:K146"/>
    <mergeCell ref="L143:L146"/>
    <mergeCell ref="B151:B154"/>
    <mergeCell ref="C151:C152"/>
    <mergeCell ref="J151:J154"/>
    <mergeCell ref="K151:K154"/>
    <mergeCell ref="AW139:AW140"/>
    <mergeCell ref="B139:B142"/>
    <mergeCell ref="AW143:AW144"/>
    <mergeCell ref="AP147:AP150"/>
    <mergeCell ref="AQ147:AQ150"/>
    <mergeCell ref="AB147:AB150"/>
    <mergeCell ref="AC147:AC150"/>
    <mergeCell ref="AE147:AE150"/>
    <mergeCell ref="AF147:AF150"/>
    <mergeCell ref="AG147:AG150"/>
    <mergeCell ref="AK147:AK150"/>
    <mergeCell ref="AT151:AT152"/>
    <mergeCell ref="AU151:AU152"/>
    <mergeCell ref="AV151:AV152"/>
    <mergeCell ref="AW151:AW152"/>
    <mergeCell ref="AK155:AK158"/>
    <mergeCell ref="AX139:AX142"/>
    <mergeCell ref="AY139:AY140"/>
    <mergeCell ref="C141:C142"/>
    <mergeCell ref="AT141:AT142"/>
    <mergeCell ref="AU141:AU142"/>
    <mergeCell ref="AV141:AV142"/>
    <mergeCell ref="AW141:AW142"/>
    <mergeCell ref="AY141:AY142"/>
    <mergeCell ref="AQ139:AQ142"/>
    <mergeCell ref="AR139:AR142"/>
    <mergeCell ref="AS139:AS142"/>
    <mergeCell ref="AT139:AT140"/>
    <mergeCell ref="AU139:AU140"/>
    <mergeCell ref="AV139:AV140"/>
    <mergeCell ref="AK139:AK142"/>
    <mergeCell ref="AL139:AL142"/>
    <mergeCell ref="AM139:AM142"/>
    <mergeCell ref="AN139:AN142"/>
    <mergeCell ref="AO139:AO142"/>
    <mergeCell ref="AP139:AP142"/>
    <mergeCell ref="Y139:Y142"/>
    <mergeCell ref="AA139:AA142"/>
    <mergeCell ref="AC139:AC142"/>
    <mergeCell ref="AE139:AE142"/>
    <mergeCell ref="AF139:AF142"/>
    <mergeCell ref="AG139:AG142"/>
    <mergeCell ref="C139:C140"/>
    <mergeCell ref="J139:J142"/>
    <mergeCell ref="K139:K142"/>
    <mergeCell ref="L139:L142"/>
    <mergeCell ref="M139:M142"/>
    <mergeCell ref="AW135:AW136"/>
    <mergeCell ref="AX135:AX138"/>
    <mergeCell ref="AY135:AY136"/>
    <mergeCell ref="C137:C138"/>
    <mergeCell ref="AT137:AT138"/>
    <mergeCell ref="AU137:AU138"/>
    <mergeCell ref="AV137:AV138"/>
    <mergeCell ref="AW137:AW138"/>
    <mergeCell ref="AY137:AY138"/>
    <mergeCell ref="AQ135:AQ138"/>
    <mergeCell ref="AR135:AR138"/>
    <mergeCell ref="AS135:AS138"/>
    <mergeCell ref="AT135:AT136"/>
    <mergeCell ref="AU135:AU136"/>
    <mergeCell ref="AV135:AV136"/>
    <mergeCell ref="AK135:AK138"/>
    <mergeCell ref="AL135:AL138"/>
    <mergeCell ref="AM135:AM138"/>
    <mergeCell ref="AN135:AN138"/>
    <mergeCell ref="AO135:AO138"/>
    <mergeCell ref="AP135:AP138"/>
    <mergeCell ref="Y135:Y138"/>
    <mergeCell ref="AA135:AA138"/>
    <mergeCell ref="AC135:AC138"/>
    <mergeCell ref="AE135:AE138"/>
    <mergeCell ref="AF135:AF138"/>
    <mergeCell ref="AG135:AG138"/>
    <mergeCell ref="B135:B138"/>
    <mergeCell ref="C135:C136"/>
    <mergeCell ref="J135:J138"/>
    <mergeCell ref="K135:K138"/>
    <mergeCell ref="L135:L138"/>
    <mergeCell ref="M135:M138"/>
    <mergeCell ref="AW131:AW132"/>
    <mergeCell ref="AX131:AX134"/>
    <mergeCell ref="AY131:AY132"/>
    <mergeCell ref="C133:C134"/>
    <mergeCell ref="AT133:AT134"/>
    <mergeCell ref="AU133:AU134"/>
    <mergeCell ref="AV133:AV134"/>
    <mergeCell ref="AW133:AW134"/>
    <mergeCell ref="AY133:AY134"/>
    <mergeCell ref="AQ131:AQ134"/>
    <mergeCell ref="AR131:AR134"/>
    <mergeCell ref="AS131:AS134"/>
    <mergeCell ref="AT131:AT132"/>
    <mergeCell ref="AU131:AU132"/>
    <mergeCell ref="AV131:AV132"/>
    <mergeCell ref="AK131:AK134"/>
    <mergeCell ref="AL131:AL134"/>
    <mergeCell ref="AM131:AM134"/>
    <mergeCell ref="AN131:AN134"/>
    <mergeCell ref="AO131:AO134"/>
    <mergeCell ref="AP131:AP134"/>
    <mergeCell ref="Y131:Y134"/>
    <mergeCell ref="AA131:AA134"/>
    <mergeCell ref="AC131:AC134"/>
    <mergeCell ref="AE131:AE134"/>
    <mergeCell ref="AF131:AF134"/>
    <mergeCell ref="AG131:AG134"/>
    <mergeCell ref="B131:B134"/>
    <mergeCell ref="C131:C132"/>
    <mergeCell ref="J131:J134"/>
    <mergeCell ref="K131:K134"/>
    <mergeCell ref="L131:L134"/>
    <mergeCell ref="M131:M134"/>
    <mergeCell ref="AW127:AW128"/>
    <mergeCell ref="AX127:AX130"/>
    <mergeCell ref="AY127:AY128"/>
    <mergeCell ref="C129:C130"/>
    <mergeCell ref="AT129:AT130"/>
    <mergeCell ref="AU129:AU130"/>
    <mergeCell ref="AV129:AV130"/>
    <mergeCell ref="AW129:AW130"/>
    <mergeCell ref="AY129:AY130"/>
    <mergeCell ref="AQ127:AQ130"/>
    <mergeCell ref="AR127:AR130"/>
    <mergeCell ref="AS127:AS130"/>
    <mergeCell ref="AT127:AT128"/>
    <mergeCell ref="AU127:AU128"/>
    <mergeCell ref="AV127:AV128"/>
    <mergeCell ref="AK127:AK130"/>
    <mergeCell ref="AL127:AL130"/>
    <mergeCell ref="AM127:AM130"/>
    <mergeCell ref="AN127:AN130"/>
    <mergeCell ref="AO127:AO130"/>
    <mergeCell ref="AP127:AP130"/>
    <mergeCell ref="Y127:Y130"/>
    <mergeCell ref="AA127:AA130"/>
    <mergeCell ref="AC127:AC130"/>
    <mergeCell ref="AE127:AE130"/>
    <mergeCell ref="AF127:AF130"/>
    <mergeCell ref="AG127:AG130"/>
    <mergeCell ref="B127:B130"/>
    <mergeCell ref="C127:C128"/>
    <mergeCell ref="J127:J130"/>
    <mergeCell ref="K127:K130"/>
    <mergeCell ref="L127:L130"/>
    <mergeCell ref="M127:M130"/>
    <mergeCell ref="AW123:AW124"/>
    <mergeCell ref="AX123:AX126"/>
    <mergeCell ref="AY123:AY124"/>
    <mergeCell ref="C125:C126"/>
    <mergeCell ref="AT125:AT126"/>
    <mergeCell ref="AU125:AU126"/>
    <mergeCell ref="AV125:AV126"/>
    <mergeCell ref="AW125:AW126"/>
    <mergeCell ref="AY125:AY126"/>
    <mergeCell ref="AQ123:AQ126"/>
    <mergeCell ref="AR123:AR126"/>
    <mergeCell ref="AS123:AS126"/>
    <mergeCell ref="AT123:AT124"/>
    <mergeCell ref="AU123:AU124"/>
    <mergeCell ref="AV123:AV124"/>
    <mergeCell ref="AK123:AK126"/>
    <mergeCell ref="AL123:AL126"/>
    <mergeCell ref="AM123:AM126"/>
    <mergeCell ref="AN123:AN126"/>
    <mergeCell ref="AO123:AO126"/>
    <mergeCell ref="AP123:AP126"/>
    <mergeCell ref="Y123:Y126"/>
    <mergeCell ref="AA123:AA126"/>
    <mergeCell ref="AC123:AC126"/>
    <mergeCell ref="AE123:AE126"/>
    <mergeCell ref="AF123:AF126"/>
    <mergeCell ref="AG123:AG126"/>
    <mergeCell ref="B123:B126"/>
    <mergeCell ref="C123:C124"/>
    <mergeCell ref="J123:J126"/>
    <mergeCell ref="K123:K126"/>
    <mergeCell ref="L123:L126"/>
    <mergeCell ref="M123:M126"/>
    <mergeCell ref="AW119:AW120"/>
    <mergeCell ref="AX119:AX122"/>
    <mergeCell ref="AY119:AY120"/>
    <mergeCell ref="C121:C122"/>
    <mergeCell ref="AT121:AT122"/>
    <mergeCell ref="AU121:AU122"/>
    <mergeCell ref="AV121:AV122"/>
    <mergeCell ref="AW121:AW122"/>
    <mergeCell ref="AY121:AY122"/>
    <mergeCell ref="AQ119:AQ122"/>
    <mergeCell ref="AR119:AR122"/>
    <mergeCell ref="AS119:AS122"/>
    <mergeCell ref="AT119:AT120"/>
    <mergeCell ref="AU119:AU120"/>
    <mergeCell ref="AV119:AV120"/>
    <mergeCell ref="AK119:AK122"/>
    <mergeCell ref="AL119:AL122"/>
    <mergeCell ref="AM119:AM122"/>
    <mergeCell ref="AN119:AN122"/>
    <mergeCell ref="AO119:AO122"/>
    <mergeCell ref="AP119:AP122"/>
    <mergeCell ref="Y119:Y122"/>
    <mergeCell ref="AA119:AA122"/>
    <mergeCell ref="AC119:AC122"/>
    <mergeCell ref="AE119:AE122"/>
    <mergeCell ref="AF119:AF122"/>
    <mergeCell ref="AG119:AG122"/>
    <mergeCell ref="B119:B122"/>
    <mergeCell ref="C119:C120"/>
    <mergeCell ref="J119:J122"/>
    <mergeCell ref="K119:K122"/>
    <mergeCell ref="L119:L122"/>
    <mergeCell ref="M119:M122"/>
    <mergeCell ref="AW115:AW116"/>
    <mergeCell ref="AX115:AX118"/>
    <mergeCell ref="AY115:AY116"/>
    <mergeCell ref="C117:C118"/>
    <mergeCell ref="AT117:AT118"/>
    <mergeCell ref="AU117:AU118"/>
    <mergeCell ref="AV117:AV118"/>
    <mergeCell ref="AW117:AW118"/>
    <mergeCell ref="AY117:AY118"/>
    <mergeCell ref="AQ115:AQ118"/>
    <mergeCell ref="AR115:AR118"/>
    <mergeCell ref="AS115:AS118"/>
    <mergeCell ref="AT115:AT116"/>
    <mergeCell ref="AU115:AU116"/>
    <mergeCell ref="AV115:AV116"/>
    <mergeCell ref="AK115:AK118"/>
    <mergeCell ref="AL115:AL118"/>
    <mergeCell ref="AM115:AM118"/>
    <mergeCell ref="AN115:AN118"/>
    <mergeCell ref="AO115:AO118"/>
    <mergeCell ref="AP115:AP118"/>
    <mergeCell ref="Y115:Y118"/>
    <mergeCell ref="AA115:AA118"/>
    <mergeCell ref="AC115:AC118"/>
    <mergeCell ref="AE115:AE118"/>
    <mergeCell ref="AF115:AF118"/>
    <mergeCell ref="AG115:AG118"/>
    <mergeCell ref="B115:B118"/>
    <mergeCell ref="C115:C116"/>
    <mergeCell ref="J115:J118"/>
    <mergeCell ref="K115:K118"/>
    <mergeCell ref="L115:L118"/>
    <mergeCell ref="M115:M118"/>
    <mergeCell ref="AW111:AW112"/>
    <mergeCell ref="AX111:AX114"/>
    <mergeCell ref="AY111:AY112"/>
    <mergeCell ref="C113:C114"/>
    <mergeCell ref="AT113:AT114"/>
    <mergeCell ref="AU113:AU114"/>
    <mergeCell ref="AV113:AV114"/>
    <mergeCell ref="AW113:AW114"/>
    <mergeCell ref="AY113:AY114"/>
    <mergeCell ref="AQ111:AQ114"/>
    <mergeCell ref="AR111:AR114"/>
    <mergeCell ref="AS111:AS114"/>
    <mergeCell ref="AT111:AT112"/>
    <mergeCell ref="AU111:AU112"/>
    <mergeCell ref="AV111:AV112"/>
    <mergeCell ref="AK111:AK114"/>
    <mergeCell ref="AL111:AL114"/>
    <mergeCell ref="AM111:AM114"/>
    <mergeCell ref="AN111:AN114"/>
    <mergeCell ref="AO111:AO114"/>
    <mergeCell ref="AP111:AP114"/>
    <mergeCell ref="Y111:Y114"/>
    <mergeCell ref="AA111:AA114"/>
    <mergeCell ref="AC111:AC114"/>
    <mergeCell ref="AE111:AE114"/>
    <mergeCell ref="AF111:AF114"/>
    <mergeCell ref="AG111:AG114"/>
    <mergeCell ref="B111:B114"/>
    <mergeCell ref="C111:C112"/>
    <mergeCell ref="J111:J114"/>
    <mergeCell ref="K111:K114"/>
    <mergeCell ref="L111:L114"/>
    <mergeCell ref="M111:M114"/>
    <mergeCell ref="C109:C110"/>
    <mergeCell ref="AT109:AT110"/>
    <mergeCell ref="AU109:AU110"/>
    <mergeCell ref="AV109:AV110"/>
    <mergeCell ref="AW109:AW110"/>
    <mergeCell ref="AY109:AY110"/>
    <mergeCell ref="AT107:AT108"/>
    <mergeCell ref="AU107:AU108"/>
    <mergeCell ref="AV107:AV108"/>
    <mergeCell ref="AW107:AW108"/>
    <mergeCell ref="AX107:AX110"/>
    <mergeCell ref="AY107:AY108"/>
    <mergeCell ref="AN107:AN110"/>
    <mergeCell ref="AO107:AO110"/>
    <mergeCell ref="AP107:AP110"/>
    <mergeCell ref="AQ107:AQ110"/>
    <mergeCell ref="AR107:AR110"/>
    <mergeCell ref="AS107:AS110"/>
    <mergeCell ref="AE107:AE110"/>
    <mergeCell ref="AF107:AF110"/>
    <mergeCell ref="AG107:AG110"/>
    <mergeCell ref="AK107:AK110"/>
    <mergeCell ref="AL107:AL110"/>
    <mergeCell ref="AM107:AM110"/>
    <mergeCell ref="AY105:AY106"/>
    <mergeCell ref="B107:B110"/>
    <mergeCell ref="C107:C108"/>
    <mergeCell ref="J107:J110"/>
    <mergeCell ref="K107:K110"/>
    <mergeCell ref="L107:L110"/>
    <mergeCell ref="M107:M110"/>
    <mergeCell ref="Y107:Y110"/>
    <mergeCell ref="AA107:AA110"/>
    <mergeCell ref="AC107:AC110"/>
    <mergeCell ref="AW103:AW104"/>
    <mergeCell ref="AX103:AX106"/>
    <mergeCell ref="AY103:AY104"/>
    <mergeCell ref="C105:C106"/>
    <mergeCell ref="Y105:Y106"/>
    <mergeCell ref="Z105:Z106"/>
    <mergeCell ref="AT105:AT106"/>
    <mergeCell ref="AU105:AU106"/>
    <mergeCell ref="AV105:AV106"/>
    <mergeCell ref="AW105:AW106"/>
    <mergeCell ref="AQ103:AQ106"/>
    <mergeCell ref="AR103:AR106"/>
    <mergeCell ref="AS103:AS106"/>
    <mergeCell ref="AT103:AT104"/>
    <mergeCell ref="AU103:AU104"/>
    <mergeCell ref="AV103:AV104"/>
    <mergeCell ref="AK103:AK106"/>
    <mergeCell ref="AL103:AL106"/>
    <mergeCell ref="AM103:AM106"/>
    <mergeCell ref="AN103:AN106"/>
    <mergeCell ref="AO103:AO106"/>
    <mergeCell ref="AP103:AP106"/>
    <mergeCell ref="AA103:AA106"/>
    <mergeCell ref="AB103:AB106"/>
    <mergeCell ref="AC103:AC106"/>
    <mergeCell ref="AE103:AE106"/>
    <mergeCell ref="AF103:AF106"/>
    <mergeCell ref="AG103:AG106"/>
    <mergeCell ref="AW101:AW102"/>
    <mergeCell ref="AY101:AY102"/>
    <mergeCell ref="B103:B106"/>
    <mergeCell ref="C103:C104"/>
    <mergeCell ref="J103:J106"/>
    <mergeCell ref="K103:K106"/>
    <mergeCell ref="L103:L106"/>
    <mergeCell ref="M103:M106"/>
    <mergeCell ref="Y103:Y104"/>
    <mergeCell ref="Z103:Z104"/>
    <mergeCell ref="AV99:AV100"/>
    <mergeCell ref="AW99:AW100"/>
    <mergeCell ref="AX99:AX102"/>
    <mergeCell ref="AY99:AY100"/>
    <mergeCell ref="C101:C102"/>
    <mergeCell ref="Y101:Y102"/>
    <mergeCell ref="Z101:Z102"/>
    <mergeCell ref="AT101:AT102"/>
    <mergeCell ref="AU101:AU102"/>
    <mergeCell ref="AV101:AV102"/>
    <mergeCell ref="AP99:AP102"/>
    <mergeCell ref="AQ99:AQ102"/>
    <mergeCell ref="AR99:AR102"/>
    <mergeCell ref="AS99:AS102"/>
    <mergeCell ref="AT99:AT100"/>
    <mergeCell ref="AU99:AU100"/>
    <mergeCell ref="L95:L98"/>
    <mergeCell ref="AG99:AG102"/>
    <mergeCell ref="AK99:AK102"/>
    <mergeCell ref="AL99:AL102"/>
    <mergeCell ref="AM99:AM102"/>
    <mergeCell ref="AN99:AN102"/>
    <mergeCell ref="AO99:AO102"/>
    <mergeCell ref="Z99:Z100"/>
    <mergeCell ref="AA99:AA102"/>
    <mergeCell ref="AB99:AB102"/>
    <mergeCell ref="AC99:AC102"/>
    <mergeCell ref="AE99:AE102"/>
    <mergeCell ref="AF99:AF102"/>
    <mergeCell ref="AV97:AV98"/>
    <mergeCell ref="AW97:AW98"/>
    <mergeCell ref="AY97:AY98"/>
    <mergeCell ref="B99:B102"/>
    <mergeCell ref="C99:C100"/>
    <mergeCell ref="J99:J102"/>
    <mergeCell ref="K99:K102"/>
    <mergeCell ref="L99:L102"/>
    <mergeCell ref="M99:M102"/>
    <mergeCell ref="Y99:Y100"/>
    <mergeCell ref="B95:B98"/>
    <mergeCell ref="M95:M98"/>
    <mergeCell ref="AK91:AK94"/>
    <mergeCell ref="AU95:AU96"/>
    <mergeCell ref="AV95:AV96"/>
    <mergeCell ref="AW95:AW96"/>
    <mergeCell ref="AX95:AX98"/>
    <mergeCell ref="AY95:AY96"/>
    <mergeCell ref="C97:C98"/>
    <mergeCell ref="Y97:Y98"/>
    <mergeCell ref="Z97:Z98"/>
    <mergeCell ref="AT97:AT98"/>
    <mergeCell ref="AU97:AU98"/>
    <mergeCell ref="AO95:AO98"/>
    <mergeCell ref="AP95:AP98"/>
    <mergeCell ref="AQ95:AQ98"/>
    <mergeCell ref="AR95:AR98"/>
    <mergeCell ref="AS95:AS98"/>
    <mergeCell ref="AT95:AT96"/>
    <mergeCell ref="AF95:AF98"/>
    <mergeCell ref="AG95:AG98"/>
    <mergeCell ref="AK95:AK98"/>
    <mergeCell ref="AL95:AL98"/>
    <mergeCell ref="AM95:AM98"/>
    <mergeCell ref="AN95:AN98"/>
    <mergeCell ref="Y95:Y96"/>
    <mergeCell ref="Z95:Z96"/>
    <mergeCell ref="AA95:AA98"/>
    <mergeCell ref="AB95:AB98"/>
    <mergeCell ref="AC95:AC98"/>
    <mergeCell ref="AE95:AE98"/>
    <mergeCell ref="C95:C96"/>
    <mergeCell ref="J95:J98"/>
    <mergeCell ref="K95:K98"/>
    <mergeCell ref="AL87:AL90"/>
    <mergeCell ref="AM87:AM90"/>
    <mergeCell ref="AN87:AN90"/>
    <mergeCell ref="AO87:AO90"/>
    <mergeCell ref="AP87:AP90"/>
    <mergeCell ref="AX91:AX94"/>
    <mergeCell ref="AY91:AY92"/>
    <mergeCell ref="C93:C94"/>
    <mergeCell ref="Y93:Y94"/>
    <mergeCell ref="Z93:Z94"/>
    <mergeCell ref="AT93:AT94"/>
    <mergeCell ref="AU93:AU94"/>
    <mergeCell ref="AV93:AV94"/>
    <mergeCell ref="AW93:AW94"/>
    <mergeCell ref="AY93:AY94"/>
    <mergeCell ref="AR91:AR94"/>
    <mergeCell ref="AS91:AS94"/>
    <mergeCell ref="AT91:AT92"/>
    <mergeCell ref="AU91:AU92"/>
    <mergeCell ref="AV91:AV92"/>
    <mergeCell ref="AW91:AW92"/>
    <mergeCell ref="AL91:AL94"/>
    <mergeCell ref="AM91:AM94"/>
    <mergeCell ref="AN91:AN94"/>
    <mergeCell ref="AO91:AO94"/>
    <mergeCell ref="AP91:AP94"/>
    <mergeCell ref="AQ91:AQ94"/>
    <mergeCell ref="AB91:AB94"/>
    <mergeCell ref="AC91:AC94"/>
    <mergeCell ref="AE91:AE94"/>
    <mergeCell ref="AF91:AF94"/>
    <mergeCell ref="AG91:AG94"/>
    <mergeCell ref="AX83:AX86"/>
    <mergeCell ref="AM83:AM86"/>
    <mergeCell ref="AN83:AN86"/>
    <mergeCell ref="AO83:AO86"/>
    <mergeCell ref="AP83:AP86"/>
    <mergeCell ref="AQ83:AQ86"/>
    <mergeCell ref="AY89:AY90"/>
    <mergeCell ref="B91:B94"/>
    <mergeCell ref="C91:C92"/>
    <mergeCell ref="J91:J94"/>
    <mergeCell ref="K91:K94"/>
    <mergeCell ref="L91:L94"/>
    <mergeCell ref="M91:M94"/>
    <mergeCell ref="Y91:Y92"/>
    <mergeCell ref="Z91:Z92"/>
    <mergeCell ref="AA91:AA94"/>
    <mergeCell ref="AW87:AW88"/>
    <mergeCell ref="AX87:AX90"/>
    <mergeCell ref="AY87:AY88"/>
    <mergeCell ref="C89:C90"/>
    <mergeCell ref="Y89:Y90"/>
    <mergeCell ref="Z89:Z90"/>
    <mergeCell ref="AT89:AT90"/>
    <mergeCell ref="AU89:AU90"/>
    <mergeCell ref="AV89:AV90"/>
    <mergeCell ref="AW89:AW90"/>
    <mergeCell ref="AQ87:AQ90"/>
    <mergeCell ref="AR87:AR90"/>
    <mergeCell ref="AS87:AS90"/>
    <mergeCell ref="AT87:AT88"/>
    <mergeCell ref="AU87:AU88"/>
    <mergeCell ref="AV87:AV88"/>
    <mergeCell ref="AY81:AY82"/>
    <mergeCell ref="AR79:AR82"/>
    <mergeCell ref="AS79:AS82"/>
    <mergeCell ref="AT79:AT80"/>
    <mergeCell ref="AU79:AU80"/>
    <mergeCell ref="AV79:AV80"/>
    <mergeCell ref="AW79:AW80"/>
    <mergeCell ref="AL79:AL82"/>
    <mergeCell ref="AM79:AM82"/>
    <mergeCell ref="AN79:AN82"/>
    <mergeCell ref="AA87:AA90"/>
    <mergeCell ref="AB87:AB90"/>
    <mergeCell ref="AC87:AC90"/>
    <mergeCell ref="AE87:AE90"/>
    <mergeCell ref="AF87:AF90"/>
    <mergeCell ref="AG87:AG90"/>
    <mergeCell ref="B87:B90"/>
    <mergeCell ref="C87:C88"/>
    <mergeCell ref="J87:J90"/>
    <mergeCell ref="K87:K90"/>
    <mergeCell ref="L87:L90"/>
    <mergeCell ref="M87:M90"/>
    <mergeCell ref="AY83:AY84"/>
    <mergeCell ref="C85:C86"/>
    <mergeCell ref="Y85:Y86"/>
    <mergeCell ref="Z85:Z86"/>
    <mergeCell ref="AT85:AT86"/>
    <mergeCell ref="AU85:AU86"/>
    <mergeCell ref="AV85:AV86"/>
    <mergeCell ref="AW85:AW86"/>
    <mergeCell ref="AY85:AY86"/>
    <mergeCell ref="AS83:AS86"/>
    <mergeCell ref="AY77:AY78"/>
    <mergeCell ref="B79:B82"/>
    <mergeCell ref="C79:C80"/>
    <mergeCell ref="J79:J82"/>
    <mergeCell ref="K79:K82"/>
    <mergeCell ref="L79:L82"/>
    <mergeCell ref="M79:M82"/>
    <mergeCell ref="Y79:Y80"/>
    <mergeCell ref="Z79:Z80"/>
    <mergeCell ref="AA79:AA82"/>
    <mergeCell ref="AR83:AR86"/>
    <mergeCell ref="AC83:AC86"/>
    <mergeCell ref="AE83:AE86"/>
    <mergeCell ref="AF83:AF86"/>
    <mergeCell ref="AG83:AG86"/>
    <mergeCell ref="AK83:AK86"/>
    <mergeCell ref="AL83:AL86"/>
    <mergeCell ref="L83:L86"/>
    <mergeCell ref="M83:M86"/>
    <mergeCell ref="Y83:Y84"/>
    <mergeCell ref="Z83:Z84"/>
    <mergeCell ref="AA83:AA86"/>
    <mergeCell ref="AB83:AB86"/>
    <mergeCell ref="AX79:AX82"/>
    <mergeCell ref="AY79:AY80"/>
    <mergeCell ref="C81:C82"/>
    <mergeCell ref="Y81:Y82"/>
    <mergeCell ref="Z81:Z82"/>
    <mergeCell ref="AT81:AT82"/>
    <mergeCell ref="AU81:AU82"/>
    <mergeCell ref="AV81:AV82"/>
    <mergeCell ref="AW81:AW82"/>
    <mergeCell ref="AX75:AX78"/>
    <mergeCell ref="AY75:AY76"/>
    <mergeCell ref="C77:C78"/>
    <mergeCell ref="Y77:Y78"/>
    <mergeCell ref="Z77:Z78"/>
    <mergeCell ref="AT77:AT78"/>
    <mergeCell ref="AU77:AU78"/>
    <mergeCell ref="AV77:AV78"/>
    <mergeCell ref="AW77:AW78"/>
    <mergeCell ref="AQ75:AQ78"/>
    <mergeCell ref="AR75:AR78"/>
    <mergeCell ref="AS75:AS78"/>
    <mergeCell ref="AT75:AT76"/>
    <mergeCell ref="AU75:AU76"/>
    <mergeCell ref="AV75:AV76"/>
    <mergeCell ref="AK75:AK78"/>
    <mergeCell ref="AL75:AL78"/>
    <mergeCell ref="AM75:AM78"/>
    <mergeCell ref="AN75:AN78"/>
    <mergeCell ref="AO75:AO78"/>
    <mergeCell ref="AP75:AP78"/>
    <mergeCell ref="AA75:AA78"/>
    <mergeCell ref="AB75:AB78"/>
    <mergeCell ref="AC75:AC78"/>
    <mergeCell ref="AE75:AE78"/>
    <mergeCell ref="AF75:AF78"/>
    <mergeCell ref="AG75:AG78"/>
    <mergeCell ref="M75:M78"/>
    <mergeCell ref="Q75:Q142"/>
    <mergeCell ref="T75:T142"/>
    <mergeCell ref="W75:W142"/>
    <mergeCell ref="AO79:AO82"/>
    <mergeCell ref="Y75:Y76"/>
    <mergeCell ref="Z75:Z76"/>
    <mergeCell ref="S87:S89"/>
    <mergeCell ref="U87:U89"/>
    <mergeCell ref="Y87:Y88"/>
    <mergeCell ref="Z87:Z88"/>
    <mergeCell ref="A75:A142"/>
    <mergeCell ref="B75:B78"/>
    <mergeCell ref="C75:C76"/>
    <mergeCell ref="J75:J78"/>
    <mergeCell ref="K75:K78"/>
    <mergeCell ref="L75:L78"/>
    <mergeCell ref="B83:B86"/>
    <mergeCell ref="C83:C84"/>
    <mergeCell ref="J83:J86"/>
    <mergeCell ref="K83:K86"/>
    <mergeCell ref="AW71:AW72"/>
    <mergeCell ref="B71:B74"/>
    <mergeCell ref="AW75:AW76"/>
    <mergeCell ref="AP79:AP82"/>
    <mergeCell ref="AQ79:AQ82"/>
    <mergeCell ref="AB79:AB82"/>
    <mergeCell ref="AC79:AC82"/>
    <mergeCell ref="AE79:AE82"/>
    <mergeCell ref="AF79:AF82"/>
    <mergeCell ref="AG79:AG82"/>
    <mergeCell ref="AK79:AK82"/>
    <mergeCell ref="AT83:AT84"/>
    <mergeCell ref="AU83:AU84"/>
    <mergeCell ref="AV83:AV84"/>
    <mergeCell ref="AW83:AW84"/>
    <mergeCell ref="AK87:AK90"/>
    <mergeCell ref="AX71:AX74"/>
    <mergeCell ref="AY71:AY72"/>
    <mergeCell ref="C73:C74"/>
    <mergeCell ref="AT73:AT74"/>
    <mergeCell ref="AU73:AU74"/>
    <mergeCell ref="AV73:AV74"/>
    <mergeCell ref="AW73:AW74"/>
    <mergeCell ref="AY73:AY74"/>
    <mergeCell ref="AQ71:AQ74"/>
    <mergeCell ref="AR71:AR74"/>
    <mergeCell ref="AS71:AS74"/>
    <mergeCell ref="AT71:AT72"/>
    <mergeCell ref="AU71:AU72"/>
    <mergeCell ref="AV71:AV72"/>
    <mergeCell ref="AK71:AK74"/>
    <mergeCell ref="AL71:AL74"/>
    <mergeCell ref="AM71:AM74"/>
    <mergeCell ref="AN71:AN74"/>
    <mergeCell ref="AO71:AO74"/>
    <mergeCell ref="AP71:AP74"/>
    <mergeCell ref="Y71:Y74"/>
    <mergeCell ref="AA71:AA74"/>
    <mergeCell ref="AC71:AC74"/>
    <mergeCell ref="AE71:AE74"/>
    <mergeCell ref="AF71:AF74"/>
    <mergeCell ref="AG71:AG74"/>
    <mergeCell ref="C71:C72"/>
    <mergeCell ref="J71:J74"/>
    <mergeCell ref="K71:K74"/>
    <mergeCell ref="L71:L74"/>
    <mergeCell ref="M71:M74"/>
    <mergeCell ref="AW67:AW68"/>
    <mergeCell ref="AX67:AX70"/>
    <mergeCell ref="AY67:AY68"/>
    <mergeCell ref="C69:C70"/>
    <mergeCell ref="AT69:AT70"/>
    <mergeCell ref="AU69:AU70"/>
    <mergeCell ref="AV69:AV70"/>
    <mergeCell ref="AW69:AW70"/>
    <mergeCell ref="AY69:AY70"/>
    <mergeCell ref="AQ67:AQ70"/>
    <mergeCell ref="AR67:AR70"/>
    <mergeCell ref="AS67:AS70"/>
    <mergeCell ref="AT67:AT68"/>
    <mergeCell ref="AU67:AU68"/>
    <mergeCell ref="AV67:AV68"/>
    <mergeCell ref="AK67:AK70"/>
    <mergeCell ref="AL67:AL70"/>
    <mergeCell ref="AM67:AM70"/>
    <mergeCell ref="AN67:AN70"/>
    <mergeCell ref="AO67:AO70"/>
    <mergeCell ref="AP67:AP70"/>
    <mergeCell ref="Y67:Y70"/>
    <mergeCell ref="AA67:AA70"/>
    <mergeCell ref="AC67:AC70"/>
    <mergeCell ref="AE67:AE70"/>
    <mergeCell ref="AF67:AF70"/>
    <mergeCell ref="AG67:AG70"/>
    <mergeCell ref="B67:B70"/>
    <mergeCell ref="C67:C68"/>
    <mergeCell ref="J67:J70"/>
    <mergeCell ref="K67:K70"/>
    <mergeCell ref="L67:L70"/>
    <mergeCell ref="M67:M70"/>
    <mergeCell ref="AW63:AW64"/>
    <mergeCell ref="AX63:AX66"/>
    <mergeCell ref="AY63:AY64"/>
    <mergeCell ref="C65:C66"/>
    <mergeCell ref="AT65:AT66"/>
    <mergeCell ref="AU65:AU66"/>
    <mergeCell ref="AV65:AV66"/>
    <mergeCell ref="AW65:AW66"/>
    <mergeCell ref="AY65:AY66"/>
    <mergeCell ref="AQ63:AQ66"/>
    <mergeCell ref="AR63:AR66"/>
    <mergeCell ref="AS63:AS66"/>
    <mergeCell ref="AT63:AT64"/>
    <mergeCell ref="AU63:AU64"/>
    <mergeCell ref="AV63:AV64"/>
    <mergeCell ref="AK63:AK66"/>
    <mergeCell ref="AL63:AL66"/>
    <mergeCell ref="AM63:AM66"/>
    <mergeCell ref="AN63:AN66"/>
    <mergeCell ref="AO63:AO66"/>
    <mergeCell ref="AP63:AP66"/>
    <mergeCell ref="Y63:Y66"/>
    <mergeCell ref="AA63:AA66"/>
    <mergeCell ref="AC63:AC66"/>
    <mergeCell ref="AE63:AE66"/>
    <mergeCell ref="AF63:AF66"/>
    <mergeCell ref="AG63:AG66"/>
    <mergeCell ref="B63:B66"/>
    <mergeCell ref="C63:C64"/>
    <mergeCell ref="J63:J66"/>
    <mergeCell ref="K63:K66"/>
    <mergeCell ref="L63:L66"/>
    <mergeCell ref="M63:M66"/>
    <mergeCell ref="AW59:AW60"/>
    <mergeCell ref="AX59:AX62"/>
    <mergeCell ref="AY59:AY60"/>
    <mergeCell ref="C61:C62"/>
    <mergeCell ref="AT61:AT62"/>
    <mergeCell ref="AU61:AU62"/>
    <mergeCell ref="AV61:AV62"/>
    <mergeCell ref="AW61:AW62"/>
    <mergeCell ref="AY61:AY62"/>
    <mergeCell ref="AQ59:AQ62"/>
    <mergeCell ref="AR59:AR62"/>
    <mergeCell ref="AS59:AS62"/>
    <mergeCell ref="AT59:AT60"/>
    <mergeCell ref="AU59:AU60"/>
    <mergeCell ref="AV59:AV60"/>
    <mergeCell ref="AK59:AK62"/>
    <mergeCell ref="AL59:AL62"/>
    <mergeCell ref="AM59:AM62"/>
    <mergeCell ref="AN59:AN62"/>
    <mergeCell ref="AO59:AO62"/>
    <mergeCell ref="AP59:AP62"/>
    <mergeCell ref="Y59:Y62"/>
    <mergeCell ref="AA59:AA62"/>
    <mergeCell ref="AC59:AC62"/>
    <mergeCell ref="AE59:AE62"/>
    <mergeCell ref="AF59:AF62"/>
    <mergeCell ref="AG59:AG62"/>
    <mergeCell ref="B59:B62"/>
    <mergeCell ref="C59:C60"/>
    <mergeCell ref="J59:J62"/>
    <mergeCell ref="K59:K62"/>
    <mergeCell ref="L59:L62"/>
    <mergeCell ref="M59:M62"/>
    <mergeCell ref="AW55:AW56"/>
    <mergeCell ref="AX55:AX58"/>
    <mergeCell ref="AY55:AY56"/>
    <mergeCell ref="C57:C58"/>
    <mergeCell ref="AT57:AT58"/>
    <mergeCell ref="AU57:AU58"/>
    <mergeCell ref="AV57:AV58"/>
    <mergeCell ref="AW57:AW58"/>
    <mergeCell ref="AY57:AY58"/>
    <mergeCell ref="AQ55:AQ58"/>
    <mergeCell ref="AR55:AR58"/>
    <mergeCell ref="AS55:AS58"/>
    <mergeCell ref="AT55:AT56"/>
    <mergeCell ref="AU55:AU56"/>
    <mergeCell ref="AV55:AV56"/>
    <mergeCell ref="AK55:AK58"/>
    <mergeCell ref="AL55:AL58"/>
    <mergeCell ref="AM55:AM58"/>
    <mergeCell ref="AN55:AN58"/>
    <mergeCell ref="AO55:AO58"/>
    <mergeCell ref="AP55:AP58"/>
    <mergeCell ref="Y55:Y58"/>
    <mergeCell ref="AA55:AA58"/>
    <mergeCell ref="AC55:AC58"/>
    <mergeCell ref="AE55:AE58"/>
    <mergeCell ref="AF55:AF58"/>
    <mergeCell ref="AG55:AG58"/>
    <mergeCell ref="B55:B58"/>
    <mergeCell ref="C55:C56"/>
    <mergeCell ref="J55:J58"/>
    <mergeCell ref="K55:K58"/>
    <mergeCell ref="L55:L58"/>
    <mergeCell ref="M55:M58"/>
    <mergeCell ref="AW51:AW52"/>
    <mergeCell ref="AX51:AX54"/>
    <mergeCell ref="AY51:AY52"/>
    <mergeCell ref="C53:C54"/>
    <mergeCell ref="AT53:AT54"/>
    <mergeCell ref="AU53:AU54"/>
    <mergeCell ref="AV53:AV54"/>
    <mergeCell ref="AW53:AW54"/>
    <mergeCell ref="AY53:AY54"/>
    <mergeCell ref="AQ51:AQ54"/>
    <mergeCell ref="AR51:AR54"/>
    <mergeCell ref="AS51:AS54"/>
    <mergeCell ref="AT51:AT52"/>
    <mergeCell ref="AU51:AU52"/>
    <mergeCell ref="AV51:AV52"/>
    <mergeCell ref="AK51:AK54"/>
    <mergeCell ref="AL51:AL54"/>
    <mergeCell ref="AM51:AM54"/>
    <mergeCell ref="AN51:AN54"/>
    <mergeCell ref="AO51:AO54"/>
    <mergeCell ref="AP51:AP54"/>
    <mergeCell ref="Y51:Y54"/>
    <mergeCell ref="AA51:AA54"/>
    <mergeCell ref="AC51:AC54"/>
    <mergeCell ref="AE51:AE54"/>
    <mergeCell ref="AF51:AF54"/>
    <mergeCell ref="AG51:AG54"/>
    <mergeCell ref="B51:B54"/>
    <mergeCell ref="C51:C52"/>
    <mergeCell ref="J51:J54"/>
    <mergeCell ref="K51:K54"/>
    <mergeCell ref="L51:L54"/>
    <mergeCell ref="M51:M54"/>
    <mergeCell ref="AW47:AW48"/>
    <mergeCell ref="AX47:AX50"/>
    <mergeCell ref="AY47:AY48"/>
    <mergeCell ref="C49:C50"/>
    <mergeCell ref="AT49:AT50"/>
    <mergeCell ref="AU49:AU50"/>
    <mergeCell ref="AV49:AV50"/>
    <mergeCell ref="AW49:AW50"/>
    <mergeCell ref="AY49:AY50"/>
    <mergeCell ref="AQ47:AQ50"/>
    <mergeCell ref="AR47:AR50"/>
    <mergeCell ref="AS47:AS50"/>
    <mergeCell ref="AT47:AT48"/>
    <mergeCell ref="AU47:AU48"/>
    <mergeCell ref="AV47:AV48"/>
    <mergeCell ref="AK47:AK50"/>
    <mergeCell ref="AL47:AL50"/>
    <mergeCell ref="AM47:AM50"/>
    <mergeCell ref="AN47:AN50"/>
    <mergeCell ref="AO47:AO50"/>
    <mergeCell ref="AP47:AP50"/>
    <mergeCell ref="Y47:Y50"/>
    <mergeCell ref="AA47:AA50"/>
    <mergeCell ref="AC47:AC50"/>
    <mergeCell ref="AE47:AE50"/>
    <mergeCell ref="AF47:AF50"/>
    <mergeCell ref="AG47:AG50"/>
    <mergeCell ref="B47:B50"/>
    <mergeCell ref="C47:C48"/>
    <mergeCell ref="J47:J50"/>
    <mergeCell ref="K47:K50"/>
    <mergeCell ref="L47:L50"/>
    <mergeCell ref="M47:M50"/>
    <mergeCell ref="AW43:AW44"/>
    <mergeCell ref="AX43:AX46"/>
    <mergeCell ref="AY43:AY44"/>
    <mergeCell ref="C45:C46"/>
    <mergeCell ref="AT45:AT46"/>
    <mergeCell ref="AU45:AU46"/>
    <mergeCell ref="AV45:AV46"/>
    <mergeCell ref="AW45:AW46"/>
    <mergeCell ref="AY45:AY46"/>
    <mergeCell ref="AQ43:AQ46"/>
    <mergeCell ref="AR43:AR46"/>
    <mergeCell ref="AS43:AS46"/>
    <mergeCell ref="AT43:AT44"/>
    <mergeCell ref="AU43:AU44"/>
    <mergeCell ref="AV43:AV44"/>
    <mergeCell ref="AK43:AK46"/>
    <mergeCell ref="AL43:AL46"/>
    <mergeCell ref="AM43:AM46"/>
    <mergeCell ref="AN43:AN46"/>
    <mergeCell ref="AO43:AO46"/>
    <mergeCell ref="AP43:AP46"/>
    <mergeCell ref="Y43:Y46"/>
    <mergeCell ref="AA43:AA46"/>
    <mergeCell ref="AC43:AC46"/>
    <mergeCell ref="AE43:AE46"/>
    <mergeCell ref="AF43:AF46"/>
    <mergeCell ref="AG43:AG46"/>
    <mergeCell ref="B43:B46"/>
    <mergeCell ref="C43:C44"/>
    <mergeCell ref="J43:J46"/>
    <mergeCell ref="K43:K46"/>
    <mergeCell ref="L43:L46"/>
    <mergeCell ref="M43:M46"/>
    <mergeCell ref="AW39:AW40"/>
    <mergeCell ref="AX39:AX42"/>
    <mergeCell ref="AY39:AY40"/>
    <mergeCell ref="C41:C42"/>
    <mergeCell ref="AT41:AT42"/>
    <mergeCell ref="AU41:AU42"/>
    <mergeCell ref="AV41:AV42"/>
    <mergeCell ref="AW41:AW42"/>
    <mergeCell ref="AY41:AY42"/>
    <mergeCell ref="AQ39:AQ42"/>
    <mergeCell ref="AR39:AR42"/>
    <mergeCell ref="AS39:AS42"/>
    <mergeCell ref="AT39:AT40"/>
    <mergeCell ref="AU39:AU40"/>
    <mergeCell ref="AV39:AV40"/>
    <mergeCell ref="AK39:AK42"/>
    <mergeCell ref="AL39:AL42"/>
    <mergeCell ref="AM39:AM42"/>
    <mergeCell ref="AN39:AN42"/>
    <mergeCell ref="AO39:AO42"/>
    <mergeCell ref="AP39:AP42"/>
    <mergeCell ref="Y39:Y42"/>
    <mergeCell ref="AA39:AA42"/>
    <mergeCell ref="AC39:AC42"/>
    <mergeCell ref="AE39:AE42"/>
    <mergeCell ref="AF39:AF42"/>
    <mergeCell ref="AG39:AG42"/>
    <mergeCell ref="B39:B42"/>
    <mergeCell ref="C39:C40"/>
    <mergeCell ref="J39:J42"/>
    <mergeCell ref="K39:K42"/>
    <mergeCell ref="L39:L42"/>
    <mergeCell ref="M39:M42"/>
    <mergeCell ref="AX35:AX38"/>
    <mergeCell ref="AY35:AY36"/>
    <mergeCell ref="C37:C38"/>
    <mergeCell ref="Y37:Y38"/>
    <mergeCell ref="Z37:Z38"/>
    <mergeCell ref="AT37:AT38"/>
    <mergeCell ref="AU37:AU38"/>
    <mergeCell ref="AV37:AV38"/>
    <mergeCell ref="AW37:AW38"/>
    <mergeCell ref="AY37:AY38"/>
    <mergeCell ref="AR35:AR38"/>
    <mergeCell ref="AS35:AS38"/>
    <mergeCell ref="AT35:AT36"/>
    <mergeCell ref="AU35:AU36"/>
    <mergeCell ref="AV35:AV36"/>
    <mergeCell ref="AW35:AW36"/>
    <mergeCell ref="AL35:AL38"/>
    <mergeCell ref="AM35:AM38"/>
    <mergeCell ref="AN35:AN38"/>
    <mergeCell ref="AO35:AO38"/>
    <mergeCell ref="AP35:AP38"/>
    <mergeCell ref="AQ35:AQ38"/>
    <mergeCell ref="AB35:AB38"/>
    <mergeCell ref="AC35:AC38"/>
    <mergeCell ref="AE35:AE38"/>
    <mergeCell ref="AF35:AF38"/>
    <mergeCell ref="AG35:AG38"/>
    <mergeCell ref="AK35:AK38"/>
    <mergeCell ref="AY33:AY34"/>
    <mergeCell ref="B35:B38"/>
    <mergeCell ref="C35:C36"/>
    <mergeCell ref="J35:J38"/>
    <mergeCell ref="K35:K38"/>
    <mergeCell ref="L35:L38"/>
    <mergeCell ref="M35:M38"/>
    <mergeCell ref="Y35:Y36"/>
    <mergeCell ref="Z35:Z36"/>
    <mergeCell ref="AA35:AA38"/>
    <mergeCell ref="AW31:AW32"/>
    <mergeCell ref="AX31:AX34"/>
    <mergeCell ref="AY31:AY32"/>
    <mergeCell ref="C33:C34"/>
    <mergeCell ref="Y33:Y34"/>
    <mergeCell ref="Z33:Z34"/>
    <mergeCell ref="AT33:AT34"/>
    <mergeCell ref="AU33:AU34"/>
    <mergeCell ref="AV33:AV34"/>
    <mergeCell ref="AW33:AW34"/>
    <mergeCell ref="AQ31:AQ34"/>
    <mergeCell ref="AR31:AR34"/>
    <mergeCell ref="AS31:AS34"/>
    <mergeCell ref="AT31:AT32"/>
    <mergeCell ref="AU31:AU32"/>
    <mergeCell ref="AV31:AV32"/>
    <mergeCell ref="AK31:AK34"/>
    <mergeCell ref="AL31:AL34"/>
    <mergeCell ref="AM31:AM34"/>
    <mergeCell ref="AN31:AN34"/>
    <mergeCell ref="AO31:AO34"/>
    <mergeCell ref="AP31:AP34"/>
    <mergeCell ref="AA31:AA34"/>
    <mergeCell ref="AB31:AB34"/>
    <mergeCell ref="AC31:AC34"/>
    <mergeCell ref="AE31:AE34"/>
    <mergeCell ref="AF31:AF34"/>
    <mergeCell ref="AG31:AG34"/>
    <mergeCell ref="AW29:AW30"/>
    <mergeCell ref="AY29:AY30"/>
    <mergeCell ref="B31:B34"/>
    <mergeCell ref="C31:C32"/>
    <mergeCell ref="J31:J34"/>
    <mergeCell ref="K31:K34"/>
    <mergeCell ref="L31:L34"/>
    <mergeCell ref="M31:M34"/>
    <mergeCell ref="Y31:Y32"/>
    <mergeCell ref="Z31:Z32"/>
    <mergeCell ref="AV27:AV28"/>
    <mergeCell ref="AW27:AW28"/>
    <mergeCell ref="AX27:AX30"/>
    <mergeCell ref="AY27:AY28"/>
    <mergeCell ref="C29:C30"/>
    <mergeCell ref="Y29:Y30"/>
    <mergeCell ref="Z29:Z30"/>
    <mergeCell ref="AT29:AT30"/>
    <mergeCell ref="AU29:AU30"/>
    <mergeCell ref="AV29:AV30"/>
    <mergeCell ref="AP27:AP30"/>
    <mergeCell ref="AQ27:AQ30"/>
    <mergeCell ref="AR27:AR30"/>
    <mergeCell ref="AS27:AS30"/>
    <mergeCell ref="AT27:AT28"/>
    <mergeCell ref="AU27:AU28"/>
    <mergeCell ref="AG27:AG30"/>
    <mergeCell ref="AK27:AK30"/>
    <mergeCell ref="AL27:AL30"/>
    <mergeCell ref="AM27:AM30"/>
    <mergeCell ref="AN27:AN30"/>
    <mergeCell ref="AO27:AO30"/>
    <mergeCell ref="Z27:Z28"/>
    <mergeCell ref="AA27:AA30"/>
    <mergeCell ref="AB27:AB30"/>
    <mergeCell ref="AC27:AC30"/>
    <mergeCell ref="AE27:AE30"/>
    <mergeCell ref="AF27:AF30"/>
    <mergeCell ref="B27:B30"/>
    <mergeCell ref="C27:C28"/>
    <mergeCell ref="J27:J30"/>
    <mergeCell ref="K27:K30"/>
    <mergeCell ref="L27:L30"/>
    <mergeCell ref="M27:M30"/>
    <mergeCell ref="AX23:AX26"/>
    <mergeCell ref="AY23:AY24"/>
    <mergeCell ref="C25:C26"/>
    <mergeCell ref="Y25:Y26"/>
    <mergeCell ref="Z25:Z26"/>
    <mergeCell ref="AT25:AT26"/>
    <mergeCell ref="AU25:AU26"/>
    <mergeCell ref="AV25:AV26"/>
    <mergeCell ref="AW25:AW26"/>
    <mergeCell ref="AY25:AY26"/>
    <mergeCell ref="AR23:AR26"/>
    <mergeCell ref="AS23:AS26"/>
    <mergeCell ref="AT23:AT24"/>
    <mergeCell ref="AU23:AU24"/>
    <mergeCell ref="AV23:AV24"/>
    <mergeCell ref="AW23:AW24"/>
    <mergeCell ref="AL23:AL26"/>
    <mergeCell ref="AM23:AM26"/>
    <mergeCell ref="AN23:AN26"/>
    <mergeCell ref="AO23:AO26"/>
    <mergeCell ref="AC19:AC22"/>
    <mergeCell ref="AE19:AE22"/>
    <mergeCell ref="AF19:AF22"/>
    <mergeCell ref="AG19:AG22"/>
    <mergeCell ref="AP23:AP26"/>
    <mergeCell ref="AQ23:AQ26"/>
    <mergeCell ref="AB23:AB26"/>
    <mergeCell ref="AC23:AC26"/>
    <mergeCell ref="AE23:AE26"/>
    <mergeCell ref="AF23:AF26"/>
    <mergeCell ref="AG23:AG26"/>
    <mergeCell ref="AK23:AK26"/>
    <mergeCell ref="AY21:AY22"/>
    <mergeCell ref="B23:B26"/>
    <mergeCell ref="C23:C24"/>
    <mergeCell ref="J23:J26"/>
    <mergeCell ref="K23:K26"/>
    <mergeCell ref="L23:L26"/>
    <mergeCell ref="M23:M26"/>
    <mergeCell ref="Y23:Y24"/>
    <mergeCell ref="Z23:Z24"/>
    <mergeCell ref="AA23:AA26"/>
    <mergeCell ref="AU15:AU16"/>
    <mergeCell ref="AV15:AV16"/>
    <mergeCell ref="AK15:AK18"/>
    <mergeCell ref="AL15:AL18"/>
    <mergeCell ref="AM15:AM18"/>
    <mergeCell ref="AN15:AN18"/>
    <mergeCell ref="AO15:AO18"/>
    <mergeCell ref="AP15:AP18"/>
    <mergeCell ref="AW19:AW20"/>
    <mergeCell ref="AX19:AX22"/>
    <mergeCell ref="AY19:AY20"/>
    <mergeCell ref="C21:C22"/>
    <mergeCell ref="Y21:Y22"/>
    <mergeCell ref="Z21:Z22"/>
    <mergeCell ref="AT21:AT22"/>
    <mergeCell ref="AU21:AU22"/>
    <mergeCell ref="AV21:AV22"/>
    <mergeCell ref="AW21:AW22"/>
    <mergeCell ref="AQ19:AQ22"/>
    <mergeCell ref="AR19:AR22"/>
    <mergeCell ref="AS19:AS22"/>
    <mergeCell ref="AT19:AT20"/>
    <mergeCell ref="AU19:AU20"/>
    <mergeCell ref="AV19:AV20"/>
    <mergeCell ref="AK19:AK22"/>
    <mergeCell ref="AL19:AL22"/>
    <mergeCell ref="AM19:AM22"/>
    <mergeCell ref="AN19:AN22"/>
    <mergeCell ref="AO19:AO22"/>
    <mergeCell ref="AP19:AP22"/>
    <mergeCell ref="AA19:AA22"/>
    <mergeCell ref="AB19:AB22"/>
    <mergeCell ref="AT11:AT12"/>
    <mergeCell ref="AU11:AU12"/>
    <mergeCell ref="AV11:AV12"/>
    <mergeCell ref="AW11:AW12"/>
    <mergeCell ref="AL11:AL14"/>
    <mergeCell ref="AM11:AM14"/>
    <mergeCell ref="AN11:AN14"/>
    <mergeCell ref="AO11:AO14"/>
    <mergeCell ref="AY17:AY18"/>
    <mergeCell ref="B19:B22"/>
    <mergeCell ref="C19:C20"/>
    <mergeCell ref="J19:J22"/>
    <mergeCell ref="K19:K22"/>
    <mergeCell ref="L19:L22"/>
    <mergeCell ref="M19:M22"/>
    <mergeCell ref="S19:S21"/>
    <mergeCell ref="U19:U21"/>
    <mergeCell ref="Y19:Y20"/>
    <mergeCell ref="AW15:AW16"/>
    <mergeCell ref="AX15:AX18"/>
    <mergeCell ref="AY15:AY16"/>
    <mergeCell ref="C17:C18"/>
    <mergeCell ref="Y17:Y18"/>
    <mergeCell ref="Z17:Z18"/>
    <mergeCell ref="AT17:AT18"/>
    <mergeCell ref="AU17:AU18"/>
    <mergeCell ref="AV17:AV18"/>
    <mergeCell ref="AW17:AW18"/>
    <mergeCell ref="AQ15:AQ18"/>
    <mergeCell ref="AR15:AR18"/>
    <mergeCell ref="AS15:AS18"/>
    <mergeCell ref="AT15:AT16"/>
    <mergeCell ref="AY9:AY10"/>
    <mergeCell ref="B11:B14"/>
    <mergeCell ref="C11:C12"/>
    <mergeCell ref="J11:J14"/>
    <mergeCell ref="K11:K14"/>
    <mergeCell ref="L11:L14"/>
    <mergeCell ref="M11:M14"/>
    <mergeCell ref="Y11:Y12"/>
    <mergeCell ref="Z11:Z12"/>
    <mergeCell ref="AA11:AA14"/>
    <mergeCell ref="AA15:AA18"/>
    <mergeCell ref="AB15:AB18"/>
    <mergeCell ref="AC15:AC18"/>
    <mergeCell ref="AE15:AE18"/>
    <mergeCell ref="AF15:AF18"/>
    <mergeCell ref="AG15:AG18"/>
    <mergeCell ref="B15:B18"/>
    <mergeCell ref="C15:C16"/>
    <mergeCell ref="J15:J18"/>
    <mergeCell ref="K15:K18"/>
    <mergeCell ref="L15:L18"/>
    <mergeCell ref="M15:M18"/>
    <mergeCell ref="AX11:AX14"/>
    <mergeCell ref="AY11:AY12"/>
    <mergeCell ref="C13:C14"/>
    <mergeCell ref="Y13:Y14"/>
    <mergeCell ref="Z13:Z14"/>
    <mergeCell ref="AT13:AT14"/>
    <mergeCell ref="AU13:AU14"/>
    <mergeCell ref="AV13:AV14"/>
    <mergeCell ref="AW13:AW14"/>
    <mergeCell ref="AY13:AY14"/>
    <mergeCell ref="AX7:AX10"/>
    <mergeCell ref="AY7:AY8"/>
    <mergeCell ref="C9:C10"/>
    <mergeCell ref="Y9:Y10"/>
    <mergeCell ref="Z9:Z10"/>
    <mergeCell ref="AT9:AT10"/>
    <mergeCell ref="AU9:AU10"/>
    <mergeCell ref="AV9:AV10"/>
    <mergeCell ref="AW9:AW10"/>
    <mergeCell ref="AQ7:AQ10"/>
    <mergeCell ref="AR7:AR10"/>
    <mergeCell ref="AS7:AS10"/>
    <mergeCell ref="AT7:AT8"/>
    <mergeCell ref="AU7:AU8"/>
    <mergeCell ref="AV7:AV8"/>
    <mergeCell ref="AK7:AK10"/>
    <mergeCell ref="AL7:AL10"/>
    <mergeCell ref="AM7:AM10"/>
    <mergeCell ref="AN7:AN10"/>
    <mergeCell ref="AO7:AO10"/>
    <mergeCell ref="AP7:AP10"/>
    <mergeCell ref="AA7:AA10"/>
    <mergeCell ref="AB7:AB10"/>
    <mergeCell ref="AC7:AC10"/>
    <mergeCell ref="AE7:AE10"/>
    <mergeCell ref="AF7:AF10"/>
    <mergeCell ref="AG7:AG10"/>
    <mergeCell ref="M7:M10"/>
    <mergeCell ref="Q7:Q74"/>
    <mergeCell ref="T7:T74"/>
    <mergeCell ref="W7:W74"/>
    <mergeCell ref="AP11:AP14"/>
    <mergeCell ref="Y7:Y8"/>
    <mergeCell ref="Z7:Z8"/>
    <mergeCell ref="Y15:Y16"/>
    <mergeCell ref="Z15:Z16"/>
    <mergeCell ref="Z19:Z20"/>
    <mergeCell ref="Y27:Y28"/>
    <mergeCell ref="AH6:AJ6"/>
    <mergeCell ref="AL6:AN6"/>
    <mergeCell ref="AP6:AR6"/>
    <mergeCell ref="AT6:AW6"/>
    <mergeCell ref="A7:A74"/>
    <mergeCell ref="B7:B10"/>
    <mergeCell ref="C7:C8"/>
    <mergeCell ref="J7:J10"/>
    <mergeCell ref="K7:K10"/>
    <mergeCell ref="L7:L10"/>
    <mergeCell ref="H6:I6"/>
    <mergeCell ref="K6:M6"/>
    <mergeCell ref="O6:P6"/>
    <mergeCell ref="S6:X6"/>
    <mergeCell ref="Z6:AB6"/>
    <mergeCell ref="AD6:AF6"/>
    <mergeCell ref="AW7:AW8"/>
    <mergeCell ref="AQ11:AQ14"/>
    <mergeCell ref="AB11:AB14"/>
    <mergeCell ref="AC11:AC14"/>
    <mergeCell ref="AE11:AE14"/>
    <mergeCell ref="AF11:AF14"/>
    <mergeCell ref="AG11:AG14"/>
    <mergeCell ref="AK11:AK14"/>
    <mergeCell ref="AR11:AR14"/>
    <mergeCell ref="AS11:AS14"/>
    <mergeCell ref="A1:D2"/>
    <mergeCell ref="A3:A5"/>
    <mergeCell ref="B3:B5"/>
    <mergeCell ref="C3:C5"/>
    <mergeCell ref="D3:D5"/>
    <mergeCell ref="H3:I3"/>
    <mergeCell ref="AN4:AN5"/>
    <mergeCell ref="AT4:AT5"/>
    <mergeCell ref="AU4:AU5"/>
    <mergeCell ref="AV4:AV5"/>
    <mergeCell ref="AW4:AW5"/>
    <mergeCell ref="AQ5:AR5"/>
    <mergeCell ref="AP3:AR4"/>
    <mergeCell ref="AT3:AW3"/>
    <mergeCell ref="AY3:AY5"/>
    <mergeCell ref="M4:M5"/>
    <mergeCell ref="P4:P5"/>
    <mergeCell ref="U4:U5"/>
    <mergeCell ref="X4:X5"/>
    <mergeCell ref="AB4:AB5"/>
    <mergeCell ref="AE4:AF4"/>
    <mergeCell ref="AI4:AJ4"/>
    <mergeCell ref="K3:M3"/>
    <mergeCell ref="O3:P3"/>
    <mergeCell ref="S3:X3"/>
    <mergeCell ref="AD3:AF3"/>
    <mergeCell ref="AH3:AJ3"/>
    <mergeCell ref="AL3:AN3"/>
  </mergeCells>
  <phoneticPr fontId="5"/>
  <pageMargins left="0.59055118110236227" right="0.39370078740157483" top="0.59055118110236227" bottom="0.39370078740157483" header="0" footer="0"/>
  <pageSetup paperSize="9" scale="50" fitToWidth="3" orientation="portrait" r:id="rId1"/>
  <rowBreaks count="8" manualBreakCount="8">
    <brk id="74" max="16383" man="1"/>
    <brk id="142" max="16383" man="1"/>
    <brk id="210" max="53" man="1"/>
    <brk id="278" max="53" man="1"/>
    <brk id="346" max="53" man="1"/>
    <brk id="414" max="53" man="1"/>
    <brk id="482" max="53" man="1"/>
    <brk id="551" max="54" man="1"/>
  </rowBreaks>
  <colBreaks count="3" manualBreakCount="3">
    <brk id="16" max="550" man="1"/>
    <brk id="36" max="550" man="1"/>
    <brk id="51" max="552" man="1"/>
  </colBreaks>
  <drawing r:id="rId2"/>
  <extLst>
    <ext xmlns:x14="http://schemas.microsoft.com/office/spreadsheetml/2009/9/main" uri="{78C0D931-6437-407d-A8EE-F0AAD7539E65}">
      <x14:conditionalFormattings>
        <x14:conditionalFormatting xmlns:xm="http://schemas.microsoft.com/office/excel/2006/main">
          <x14:cfRule type="expression" priority="305" id="{AF42F59C-B97F-4FBD-ADF4-EA36FDF6334F}">
            <xm:f>A1&lt;&gt;'C:\30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給付費補助金\R4年度\00交付要綱\01保育課より\認可移行\単価表\令和4年度単価表\[木村修正【BD】9割以外（小規模ABのも）.xlsx]○R3単価表（保育所３分の１）'!#REF!</xm:f>
            <x14:dxf>
              <font>
                <u/>
                <color rgb="FFFF0000"/>
              </font>
            </x14:dxf>
          </x14:cfRule>
          <xm:sqref>A1 E1:AW2 A3:AW1048576</xm:sqref>
        </x14:conditionalFormatting>
        <x14:conditionalFormatting xmlns:xm="http://schemas.microsoft.com/office/excel/2006/main">
          <x14:cfRule type="expression" priority="304" id="{7A98F4F8-A584-4C33-8B7F-82A79AE4E59E}">
            <xm:f>F7&lt;&gt;'C:\30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F7:F550</xm:sqref>
        </x14:conditionalFormatting>
        <x14:conditionalFormatting xmlns:xm="http://schemas.microsoft.com/office/excel/2006/main">
          <x14:cfRule type="expression" priority="303" id="{BF0032B3-3F9D-42E5-9C6A-D97C96AE15AD}">
            <xm:f>H7&lt;&gt;'C:\30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H7:H550</xm:sqref>
        </x14:conditionalFormatting>
        <x14:conditionalFormatting xmlns:xm="http://schemas.microsoft.com/office/excel/2006/main">
          <x14:cfRule type="expression" priority="302" id="{DFB0C71C-BD09-461E-9165-A5C932F7FFD8}">
            <xm:f>O8&lt;&gt;'C:\30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O8</xm:sqref>
        </x14:conditionalFormatting>
        <x14:conditionalFormatting xmlns:xm="http://schemas.microsoft.com/office/excel/2006/main">
          <x14:cfRule type="expression" priority="301" id="{2BE8140A-74C2-45D1-AB8C-4535F51CB658}">
            <xm:f>O12&lt;&gt;'C:\30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O12</xm:sqref>
        </x14:conditionalFormatting>
        <x14:conditionalFormatting xmlns:xm="http://schemas.microsoft.com/office/excel/2006/main">
          <x14:cfRule type="expression" priority="300" id="{4B7D48AB-7593-40EA-98F9-12BE63AADB76}">
            <xm:f>O16&lt;&gt;'C:\30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O16</xm:sqref>
        </x14:conditionalFormatting>
        <x14:conditionalFormatting xmlns:xm="http://schemas.microsoft.com/office/excel/2006/main">
          <x14:cfRule type="expression" priority="299" id="{9F557AC9-A642-4A83-A0B8-022334BDCBF5}">
            <xm:f>O20&lt;&gt;'C:\30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O20</xm:sqref>
        </x14:conditionalFormatting>
        <x14:conditionalFormatting xmlns:xm="http://schemas.microsoft.com/office/excel/2006/main">
          <x14:cfRule type="expression" priority="298" id="{1FDB585A-89A6-4631-8988-6448DE86A051}">
            <xm:f>O24&lt;&gt;'C:\30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O24</xm:sqref>
        </x14:conditionalFormatting>
        <x14:conditionalFormatting xmlns:xm="http://schemas.microsoft.com/office/excel/2006/main">
          <x14:cfRule type="expression" priority="297" id="{EEB5631D-CCAD-43EB-A94C-1FAE077178F4}">
            <xm:f>O28&lt;&gt;'C:\30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O28</xm:sqref>
        </x14:conditionalFormatting>
        <x14:conditionalFormatting xmlns:xm="http://schemas.microsoft.com/office/excel/2006/main">
          <x14:cfRule type="expression" priority="296" id="{768742B7-A9E6-4417-8D3D-86C9FB632204}">
            <xm:f>O32&lt;&gt;'C:\30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O32</xm:sqref>
        </x14:conditionalFormatting>
        <x14:conditionalFormatting xmlns:xm="http://schemas.microsoft.com/office/excel/2006/main">
          <x14:cfRule type="expression" priority="295" id="{369B9EB0-3740-40AB-B0BE-F8655A4CCA85}">
            <xm:f>O36&lt;&gt;'C:\30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O36</xm:sqref>
        </x14:conditionalFormatting>
        <x14:conditionalFormatting xmlns:xm="http://schemas.microsoft.com/office/excel/2006/main">
          <x14:cfRule type="expression" priority="294" id="{339BF1E0-32E5-4949-8E97-62AD9E04585B}">
            <xm:f>O40&lt;&gt;'C:\30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O40</xm:sqref>
        </x14:conditionalFormatting>
        <x14:conditionalFormatting xmlns:xm="http://schemas.microsoft.com/office/excel/2006/main">
          <x14:cfRule type="expression" priority="293" id="{00047D45-7C1F-42F7-B32C-A84FD1C95E82}">
            <xm:f>O44&lt;&gt;'C:\30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O44</xm:sqref>
        </x14:conditionalFormatting>
        <x14:conditionalFormatting xmlns:xm="http://schemas.microsoft.com/office/excel/2006/main">
          <x14:cfRule type="expression" priority="292" id="{0DEBBC07-3B6A-42DF-B0BE-36ED2D1F5102}">
            <xm:f>O48&lt;&gt;'C:\30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O48</xm:sqref>
        </x14:conditionalFormatting>
        <x14:conditionalFormatting xmlns:xm="http://schemas.microsoft.com/office/excel/2006/main">
          <x14:cfRule type="expression" priority="291" id="{C17A296F-AB40-438A-903F-7646D14AFD24}">
            <xm:f>O52&lt;&gt;'C:\30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O52</xm:sqref>
        </x14:conditionalFormatting>
        <x14:conditionalFormatting xmlns:xm="http://schemas.microsoft.com/office/excel/2006/main">
          <x14:cfRule type="expression" priority="290" id="{8DA37488-658A-4DF8-8EFD-86A65B405F67}">
            <xm:f>O56&lt;&gt;'C:\30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O56</xm:sqref>
        </x14:conditionalFormatting>
        <x14:conditionalFormatting xmlns:xm="http://schemas.microsoft.com/office/excel/2006/main">
          <x14:cfRule type="expression" priority="289" id="{8FC9E9F7-71BF-4567-A122-4C5BA57E2678}">
            <xm:f>O60&lt;&gt;'C:\30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O60</xm:sqref>
        </x14:conditionalFormatting>
        <x14:conditionalFormatting xmlns:xm="http://schemas.microsoft.com/office/excel/2006/main">
          <x14:cfRule type="expression" priority="288" id="{C4FD3325-1341-4F23-A081-0A01DB871E84}">
            <xm:f>O64&lt;&gt;'C:\30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O64</xm:sqref>
        </x14:conditionalFormatting>
        <x14:conditionalFormatting xmlns:xm="http://schemas.microsoft.com/office/excel/2006/main">
          <x14:cfRule type="expression" priority="287" id="{6DE12E9B-6B3A-46E7-BEB2-526AA32BF430}">
            <xm:f>O68&lt;&gt;'C:\30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O68</xm:sqref>
        </x14:conditionalFormatting>
        <x14:conditionalFormatting xmlns:xm="http://schemas.microsoft.com/office/excel/2006/main">
          <x14:cfRule type="expression" priority="286" id="{32445C5F-9EA1-4A94-8FD3-C52631A30408}">
            <xm:f>O72&lt;&gt;'C:\30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O72</xm:sqref>
        </x14:conditionalFormatting>
        <x14:conditionalFormatting xmlns:xm="http://schemas.microsoft.com/office/excel/2006/main">
          <x14:cfRule type="expression" priority="285" id="{28EDC5E5-7316-4B09-A59B-44B34DFEE0B9}">
            <xm:f>P8&lt;&gt;'C:\30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P8</xm:sqref>
        </x14:conditionalFormatting>
        <x14:conditionalFormatting xmlns:xm="http://schemas.microsoft.com/office/excel/2006/main">
          <x14:cfRule type="expression" priority="284" id="{37208417-1D5E-4EFA-BC0D-AF25C2E8C82C}">
            <xm:f>P12&lt;&gt;'C:\30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P12</xm:sqref>
        </x14:conditionalFormatting>
        <x14:conditionalFormatting xmlns:xm="http://schemas.microsoft.com/office/excel/2006/main">
          <x14:cfRule type="expression" priority="283" id="{5F1F3E28-8359-4507-A92F-C3C19D443068}">
            <xm:f>P16&lt;&gt;'C:\30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P16</xm:sqref>
        </x14:conditionalFormatting>
        <x14:conditionalFormatting xmlns:xm="http://schemas.microsoft.com/office/excel/2006/main">
          <x14:cfRule type="expression" priority="282" id="{6EE348E9-1449-414B-96C5-6F47FFE4D827}">
            <xm:f>P20&lt;&gt;'C:\30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P20</xm:sqref>
        </x14:conditionalFormatting>
        <x14:conditionalFormatting xmlns:xm="http://schemas.microsoft.com/office/excel/2006/main">
          <x14:cfRule type="expression" priority="281" id="{A176A005-D575-4C39-8FD0-556F05B07DE1}">
            <xm:f>P24&lt;&gt;'C:\30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P24</xm:sqref>
        </x14:conditionalFormatting>
        <x14:conditionalFormatting xmlns:xm="http://schemas.microsoft.com/office/excel/2006/main">
          <x14:cfRule type="expression" priority="280" id="{A54F4DC9-D5AA-4A87-B6CC-0F655089A6EA}">
            <xm:f>P28&lt;&gt;'C:\30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P28</xm:sqref>
        </x14:conditionalFormatting>
        <x14:conditionalFormatting xmlns:xm="http://schemas.microsoft.com/office/excel/2006/main">
          <x14:cfRule type="expression" priority="279" id="{DF670350-97AB-4471-AA87-C2DDE190B916}">
            <xm:f>P32&lt;&gt;'C:\30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P32</xm:sqref>
        </x14:conditionalFormatting>
        <x14:conditionalFormatting xmlns:xm="http://schemas.microsoft.com/office/excel/2006/main">
          <x14:cfRule type="expression" priority="278" id="{2EFED5B4-A322-47DA-B88F-7DD5B0A5186A}">
            <xm:f>P36&lt;&gt;'C:\30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P36</xm:sqref>
        </x14:conditionalFormatting>
        <x14:conditionalFormatting xmlns:xm="http://schemas.microsoft.com/office/excel/2006/main">
          <x14:cfRule type="expression" priority="277" id="{205ADE11-94B3-4BA3-99DC-86232022D7C5}">
            <xm:f>P40&lt;&gt;'C:\30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P40</xm:sqref>
        </x14:conditionalFormatting>
        <x14:conditionalFormatting xmlns:xm="http://schemas.microsoft.com/office/excel/2006/main">
          <x14:cfRule type="expression" priority="276" id="{1DE0EFAF-416E-44B4-8199-7A4E4E5F4E4D}">
            <xm:f>P44&lt;&gt;'C:\30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P44</xm:sqref>
        </x14:conditionalFormatting>
        <x14:conditionalFormatting xmlns:xm="http://schemas.microsoft.com/office/excel/2006/main">
          <x14:cfRule type="expression" priority="275" id="{AB846308-FEC2-4CD3-9F8A-5B74A9D053D4}">
            <xm:f>P48&lt;&gt;'C:\30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P48</xm:sqref>
        </x14:conditionalFormatting>
        <x14:conditionalFormatting xmlns:xm="http://schemas.microsoft.com/office/excel/2006/main">
          <x14:cfRule type="expression" priority="274" id="{33B7FEEB-03ED-4B4C-9832-D88FE434274D}">
            <xm:f>P52&lt;&gt;'C:\30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P52</xm:sqref>
        </x14:conditionalFormatting>
        <x14:conditionalFormatting xmlns:xm="http://schemas.microsoft.com/office/excel/2006/main">
          <x14:cfRule type="expression" priority="273" id="{3C2B7B22-A34F-41CA-BF11-D99A9655583E}">
            <xm:f>P56&lt;&gt;'C:\30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P56</xm:sqref>
        </x14:conditionalFormatting>
        <x14:conditionalFormatting xmlns:xm="http://schemas.microsoft.com/office/excel/2006/main">
          <x14:cfRule type="expression" priority="272" id="{F7C5C375-5773-40E5-B1E6-2F52598F6A66}">
            <xm:f>P60&lt;&gt;'C:\30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P60</xm:sqref>
        </x14:conditionalFormatting>
        <x14:conditionalFormatting xmlns:xm="http://schemas.microsoft.com/office/excel/2006/main">
          <x14:cfRule type="expression" priority="271" id="{C55BA2C0-5EF6-4599-BC42-7956368189BA}">
            <xm:f>P64&lt;&gt;'C:\30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P64</xm:sqref>
        </x14:conditionalFormatting>
        <x14:conditionalFormatting xmlns:xm="http://schemas.microsoft.com/office/excel/2006/main">
          <x14:cfRule type="expression" priority="270" id="{17E76DAB-D69A-46D8-9B45-24A98D7F87C6}">
            <xm:f>P68&lt;&gt;'C:\30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P68</xm:sqref>
        </x14:conditionalFormatting>
        <x14:conditionalFormatting xmlns:xm="http://schemas.microsoft.com/office/excel/2006/main">
          <x14:cfRule type="expression" priority="269" id="{9A7C5808-0510-43C0-8DDB-119F967CFE56}">
            <xm:f>P72&lt;&gt;'C:\30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P72</xm:sqref>
        </x14:conditionalFormatting>
        <x14:conditionalFormatting xmlns:xm="http://schemas.microsoft.com/office/excel/2006/main">
          <x14:cfRule type="expression" priority="268" id="{CA8B0567-BA6E-41CA-B813-F6DF3FD155C5}">
            <xm:f>O76&lt;&gt;'C:\30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O76</xm:sqref>
        </x14:conditionalFormatting>
        <x14:conditionalFormatting xmlns:xm="http://schemas.microsoft.com/office/excel/2006/main">
          <x14:cfRule type="expression" priority="267" id="{12AC225E-7A63-4ACB-B72A-73EA8B83389A}">
            <xm:f>O80&lt;&gt;'C:\30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O80</xm:sqref>
        </x14:conditionalFormatting>
        <x14:conditionalFormatting xmlns:xm="http://schemas.microsoft.com/office/excel/2006/main">
          <x14:cfRule type="expression" priority="266" id="{1C71748D-F194-4534-8FE7-5746E3C1F511}">
            <xm:f>O84&lt;&gt;'C:\30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O84</xm:sqref>
        </x14:conditionalFormatting>
        <x14:conditionalFormatting xmlns:xm="http://schemas.microsoft.com/office/excel/2006/main">
          <x14:cfRule type="expression" priority="265" id="{7811CB83-3D30-407E-A6A0-C28BC017BF72}">
            <xm:f>O88&lt;&gt;'C:\30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O88</xm:sqref>
        </x14:conditionalFormatting>
        <x14:conditionalFormatting xmlns:xm="http://schemas.microsoft.com/office/excel/2006/main">
          <x14:cfRule type="expression" priority="264" id="{5DA8A638-2AD4-48F1-AE65-FA156F0E3D2D}">
            <xm:f>O92&lt;&gt;'C:\30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O92</xm:sqref>
        </x14:conditionalFormatting>
        <x14:conditionalFormatting xmlns:xm="http://schemas.microsoft.com/office/excel/2006/main">
          <x14:cfRule type="expression" priority="263" id="{5AEDE757-BBDB-4129-90D0-5B0793EA315B}">
            <xm:f>O96&lt;&gt;'C:\30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O96</xm:sqref>
        </x14:conditionalFormatting>
        <x14:conditionalFormatting xmlns:xm="http://schemas.microsoft.com/office/excel/2006/main">
          <x14:cfRule type="expression" priority="262" id="{6E4CA56B-CF7F-4CC2-A59C-4D73F72114B3}">
            <xm:f>O100&lt;&gt;'C:\30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O100</xm:sqref>
        </x14:conditionalFormatting>
        <x14:conditionalFormatting xmlns:xm="http://schemas.microsoft.com/office/excel/2006/main">
          <x14:cfRule type="expression" priority="261" id="{852900C8-C4E7-44DF-9FF6-BA814FA86EE5}">
            <xm:f>O104&lt;&gt;'C:\30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O104</xm:sqref>
        </x14:conditionalFormatting>
        <x14:conditionalFormatting xmlns:xm="http://schemas.microsoft.com/office/excel/2006/main">
          <x14:cfRule type="expression" priority="260" id="{BE50E192-0D80-41AA-8447-03F550BDC826}">
            <xm:f>O108&lt;&gt;'C:\30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O108</xm:sqref>
        </x14:conditionalFormatting>
        <x14:conditionalFormatting xmlns:xm="http://schemas.microsoft.com/office/excel/2006/main">
          <x14:cfRule type="expression" priority="259" id="{6BCBE357-5F36-4F5E-809E-EF98602B7D7A}">
            <xm:f>O112&lt;&gt;'C:\30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O112</xm:sqref>
        </x14:conditionalFormatting>
        <x14:conditionalFormatting xmlns:xm="http://schemas.microsoft.com/office/excel/2006/main">
          <x14:cfRule type="expression" priority="258" id="{C1E1887E-1420-4FDA-A507-5E332B417FB4}">
            <xm:f>O116&lt;&gt;'C:\30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O116</xm:sqref>
        </x14:conditionalFormatting>
        <x14:conditionalFormatting xmlns:xm="http://schemas.microsoft.com/office/excel/2006/main">
          <x14:cfRule type="expression" priority="257" id="{B32F68D0-EEC3-4EAC-90A2-64553FC57153}">
            <xm:f>O120&lt;&gt;'C:\30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O120</xm:sqref>
        </x14:conditionalFormatting>
        <x14:conditionalFormatting xmlns:xm="http://schemas.microsoft.com/office/excel/2006/main">
          <x14:cfRule type="expression" priority="256" id="{3BB6CA21-D17C-4A2F-B01E-182C15A00F29}">
            <xm:f>O124&lt;&gt;'C:\30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O124</xm:sqref>
        </x14:conditionalFormatting>
        <x14:conditionalFormatting xmlns:xm="http://schemas.microsoft.com/office/excel/2006/main">
          <x14:cfRule type="expression" priority="255" id="{37B8F699-87A0-4FA6-8AE2-0FDF3BF5A712}">
            <xm:f>O128&lt;&gt;'C:\30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O128</xm:sqref>
        </x14:conditionalFormatting>
        <x14:conditionalFormatting xmlns:xm="http://schemas.microsoft.com/office/excel/2006/main">
          <x14:cfRule type="expression" priority="254" id="{B1B543FB-8CC8-4F69-9C57-2D2E27323528}">
            <xm:f>O132&lt;&gt;'C:\30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O132</xm:sqref>
        </x14:conditionalFormatting>
        <x14:conditionalFormatting xmlns:xm="http://schemas.microsoft.com/office/excel/2006/main">
          <x14:cfRule type="expression" priority="253" id="{16F1B1F4-25F1-43A2-95F1-B56784C1107C}">
            <xm:f>O136&lt;&gt;'C:\30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O136</xm:sqref>
        </x14:conditionalFormatting>
        <x14:conditionalFormatting xmlns:xm="http://schemas.microsoft.com/office/excel/2006/main">
          <x14:cfRule type="expression" priority="252" id="{711E8B72-4A64-4160-817E-BC99157BE42C}">
            <xm:f>O140&lt;&gt;'C:\30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O140</xm:sqref>
        </x14:conditionalFormatting>
        <x14:conditionalFormatting xmlns:xm="http://schemas.microsoft.com/office/excel/2006/main">
          <x14:cfRule type="expression" priority="251" id="{03837EB6-E229-4C26-9E14-C5A02EF6E3BF}">
            <xm:f>P76&lt;&gt;'C:\30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P76</xm:sqref>
        </x14:conditionalFormatting>
        <x14:conditionalFormatting xmlns:xm="http://schemas.microsoft.com/office/excel/2006/main">
          <x14:cfRule type="expression" priority="250" id="{8D967B72-C0CD-40A1-9BDE-6FADB04D2BEB}">
            <xm:f>P80&lt;&gt;'C:\30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P80</xm:sqref>
        </x14:conditionalFormatting>
        <x14:conditionalFormatting xmlns:xm="http://schemas.microsoft.com/office/excel/2006/main">
          <x14:cfRule type="expression" priority="249" id="{07F19586-589B-418A-BF1F-F2D375B2FDD4}">
            <xm:f>P84&lt;&gt;'C:\30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P84</xm:sqref>
        </x14:conditionalFormatting>
        <x14:conditionalFormatting xmlns:xm="http://schemas.microsoft.com/office/excel/2006/main">
          <x14:cfRule type="expression" priority="248" id="{CB6227AC-1A16-4D7D-82F8-82D4C4E15B38}">
            <xm:f>P88&lt;&gt;'C:\30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P88</xm:sqref>
        </x14:conditionalFormatting>
        <x14:conditionalFormatting xmlns:xm="http://schemas.microsoft.com/office/excel/2006/main">
          <x14:cfRule type="expression" priority="247" id="{E5DFB9AE-3D28-4971-A8E7-5EB416CF2B7B}">
            <xm:f>P92&lt;&gt;'C:\30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P92</xm:sqref>
        </x14:conditionalFormatting>
        <x14:conditionalFormatting xmlns:xm="http://schemas.microsoft.com/office/excel/2006/main">
          <x14:cfRule type="expression" priority="246" id="{9D1AC16D-985B-49DF-8B54-AE6390175468}">
            <xm:f>P96&lt;&gt;'C:\30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P96</xm:sqref>
        </x14:conditionalFormatting>
        <x14:conditionalFormatting xmlns:xm="http://schemas.microsoft.com/office/excel/2006/main">
          <x14:cfRule type="expression" priority="245" id="{75E84752-4CA1-442F-AEC9-ED7C390BE065}">
            <xm:f>P100&lt;&gt;'C:\30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P100</xm:sqref>
        </x14:conditionalFormatting>
        <x14:conditionalFormatting xmlns:xm="http://schemas.microsoft.com/office/excel/2006/main">
          <x14:cfRule type="expression" priority="244" id="{B09E41FC-956C-4909-86CE-7DCF1142D5CC}">
            <xm:f>P104&lt;&gt;'C:\30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P104</xm:sqref>
        </x14:conditionalFormatting>
        <x14:conditionalFormatting xmlns:xm="http://schemas.microsoft.com/office/excel/2006/main">
          <x14:cfRule type="expression" priority="243" id="{EC56EBDE-5A9C-44DD-A67D-1954C7D97CD9}">
            <xm:f>P108&lt;&gt;'C:\30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P108</xm:sqref>
        </x14:conditionalFormatting>
        <x14:conditionalFormatting xmlns:xm="http://schemas.microsoft.com/office/excel/2006/main">
          <x14:cfRule type="expression" priority="242" id="{383A7F2C-D975-4662-AAA4-27B26A2EE8B1}">
            <xm:f>P112&lt;&gt;'C:\30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P112</xm:sqref>
        </x14:conditionalFormatting>
        <x14:conditionalFormatting xmlns:xm="http://schemas.microsoft.com/office/excel/2006/main">
          <x14:cfRule type="expression" priority="241" id="{A4CDFFA7-5260-4F51-B3EE-574208EC3AF0}">
            <xm:f>P116&lt;&gt;'C:\30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P116</xm:sqref>
        </x14:conditionalFormatting>
        <x14:conditionalFormatting xmlns:xm="http://schemas.microsoft.com/office/excel/2006/main">
          <x14:cfRule type="expression" priority="240" id="{FE4EAAB7-61E4-4BC5-919D-B64DC9621FB6}">
            <xm:f>P120&lt;&gt;'C:\30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P120</xm:sqref>
        </x14:conditionalFormatting>
        <x14:conditionalFormatting xmlns:xm="http://schemas.microsoft.com/office/excel/2006/main">
          <x14:cfRule type="expression" priority="239" id="{516ABB1A-2241-4416-83E8-8DFA0C8E4F3E}">
            <xm:f>P124&lt;&gt;'C:\30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P124</xm:sqref>
        </x14:conditionalFormatting>
        <x14:conditionalFormatting xmlns:xm="http://schemas.microsoft.com/office/excel/2006/main">
          <x14:cfRule type="expression" priority="238" id="{A4513E8E-08AF-4672-8BEC-7D9B3BFED8C4}">
            <xm:f>P128&lt;&gt;'C:\30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P128</xm:sqref>
        </x14:conditionalFormatting>
        <x14:conditionalFormatting xmlns:xm="http://schemas.microsoft.com/office/excel/2006/main">
          <x14:cfRule type="expression" priority="237" id="{4EF2508A-D60C-4486-941B-012FB6A46697}">
            <xm:f>P132&lt;&gt;'C:\30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P132</xm:sqref>
        </x14:conditionalFormatting>
        <x14:conditionalFormatting xmlns:xm="http://schemas.microsoft.com/office/excel/2006/main">
          <x14:cfRule type="expression" priority="236" id="{DF9C9194-E2B4-4A97-9551-C2AA81ECBDBA}">
            <xm:f>P136&lt;&gt;'C:\30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P136</xm:sqref>
        </x14:conditionalFormatting>
        <x14:conditionalFormatting xmlns:xm="http://schemas.microsoft.com/office/excel/2006/main">
          <x14:cfRule type="expression" priority="235" id="{1A89DF3C-07C8-4CF9-8B61-A3F09D4D9D35}">
            <xm:f>P140&lt;&gt;'C:\30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P140</xm:sqref>
        </x14:conditionalFormatting>
        <x14:conditionalFormatting xmlns:xm="http://schemas.microsoft.com/office/excel/2006/main">
          <x14:cfRule type="expression" priority="234" id="{D70FFBED-4D1F-4A6A-BCF7-BA378300F6A1}">
            <xm:f>O144&lt;&gt;'C:\30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O144</xm:sqref>
        </x14:conditionalFormatting>
        <x14:conditionalFormatting xmlns:xm="http://schemas.microsoft.com/office/excel/2006/main">
          <x14:cfRule type="expression" priority="233" id="{2D57C3C5-420B-4198-98AD-D657019E476C}">
            <xm:f>O148&lt;&gt;'C:\30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O148</xm:sqref>
        </x14:conditionalFormatting>
        <x14:conditionalFormatting xmlns:xm="http://schemas.microsoft.com/office/excel/2006/main">
          <x14:cfRule type="expression" priority="232" id="{7071BE00-74C7-4A6C-ADD1-958596582C38}">
            <xm:f>O152&lt;&gt;'C:\30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O152</xm:sqref>
        </x14:conditionalFormatting>
        <x14:conditionalFormatting xmlns:xm="http://schemas.microsoft.com/office/excel/2006/main">
          <x14:cfRule type="expression" priority="231" id="{4F86C1F2-5E9D-46F6-B8E1-B74B6C48DAA7}">
            <xm:f>O156&lt;&gt;'C:\30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O156</xm:sqref>
        </x14:conditionalFormatting>
        <x14:conditionalFormatting xmlns:xm="http://schemas.microsoft.com/office/excel/2006/main">
          <x14:cfRule type="expression" priority="230" id="{ECFD2522-0A4C-4697-9ACA-F3FA5B5D5504}">
            <xm:f>O160&lt;&gt;'C:\30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O160</xm:sqref>
        </x14:conditionalFormatting>
        <x14:conditionalFormatting xmlns:xm="http://schemas.microsoft.com/office/excel/2006/main">
          <x14:cfRule type="expression" priority="229" id="{F5271F74-9DAC-4EE0-8D0C-EE5F9C2A4729}">
            <xm:f>O164&lt;&gt;'C:\30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O164</xm:sqref>
        </x14:conditionalFormatting>
        <x14:conditionalFormatting xmlns:xm="http://schemas.microsoft.com/office/excel/2006/main">
          <x14:cfRule type="expression" priority="228" id="{DC994321-0EC9-4C92-BFBB-00C36D805A99}">
            <xm:f>O168&lt;&gt;'C:\30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O168</xm:sqref>
        </x14:conditionalFormatting>
        <x14:conditionalFormatting xmlns:xm="http://schemas.microsoft.com/office/excel/2006/main">
          <x14:cfRule type="expression" priority="227" id="{D9C9FB26-B16A-4784-9C4B-19342E53E7E1}">
            <xm:f>O172&lt;&gt;'C:\30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O172</xm:sqref>
        </x14:conditionalFormatting>
        <x14:conditionalFormatting xmlns:xm="http://schemas.microsoft.com/office/excel/2006/main">
          <x14:cfRule type="expression" priority="226" id="{B6D033C8-3981-4F72-BABA-AD13BAEDDFA2}">
            <xm:f>O176&lt;&gt;'C:\30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O176</xm:sqref>
        </x14:conditionalFormatting>
        <x14:conditionalFormatting xmlns:xm="http://schemas.microsoft.com/office/excel/2006/main">
          <x14:cfRule type="expression" priority="225" id="{CDCA32DA-67EC-499B-A6F1-2F2E3FD5CDCC}">
            <xm:f>O180&lt;&gt;'C:\30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O180</xm:sqref>
        </x14:conditionalFormatting>
        <x14:conditionalFormatting xmlns:xm="http://schemas.microsoft.com/office/excel/2006/main">
          <x14:cfRule type="expression" priority="224" id="{077A71E3-FEA3-4E3A-BAE7-E5AE180FF10D}">
            <xm:f>O184&lt;&gt;'C:\30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O184</xm:sqref>
        </x14:conditionalFormatting>
        <x14:conditionalFormatting xmlns:xm="http://schemas.microsoft.com/office/excel/2006/main">
          <x14:cfRule type="expression" priority="223" id="{5F6AE05C-D0FC-4CC6-AE28-38E7723BB0F0}">
            <xm:f>O188&lt;&gt;'C:\30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O188</xm:sqref>
        </x14:conditionalFormatting>
        <x14:conditionalFormatting xmlns:xm="http://schemas.microsoft.com/office/excel/2006/main">
          <x14:cfRule type="expression" priority="222" id="{A487B18A-B7F0-449A-B267-D69DCB68FD54}">
            <xm:f>O192&lt;&gt;'C:\30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O192</xm:sqref>
        </x14:conditionalFormatting>
        <x14:conditionalFormatting xmlns:xm="http://schemas.microsoft.com/office/excel/2006/main">
          <x14:cfRule type="expression" priority="221" id="{BBF3BF69-F7D6-4286-BA55-119C8DA63D76}">
            <xm:f>O196&lt;&gt;'C:\30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O196</xm:sqref>
        </x14:conditionalFormatting>
        <x14:conditionalFormatting xmlns:xm="http://schemas.microsoft.com/office/excel/2006/main">
          <x14:cfRule type="expression" priority="220" id="{DEE6DDEE-99E6-4E5C-A2C0-E27E4BE0795D}">
            <xm:f>O200&lt;&gt;'C:\30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O200</xm:sqref>
        </x14:conditionalFormatting>
        <x14:conditionalFormatting xmlns:xm="http://schemas.microsoft.com/office/excel/2006/main">
          <x14:cfRule type="expression" priority="219" id="{CCC1D83D-AFBF-4C22-A18F-D11414DDF1EE}">
            <xm:f>O204&lt;&gt;'C:\30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O204</xm:sqref>
        </x14:conditionalFormatting>
        <x14:conditionalFormatting xmlns:xm="http://schemas.microsoft.com/office/excel/2006/main">
          <x14:cfRule type="expression" priority="218" id="{34C4729F-3AEA-492A-9A4F-0620902F21FE}">
            <xm:f>O208&lt;&gt;'C:\30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O208</xm:sqref>
        </x14:conditionalFormatting>
        <x14:conditionalFormatting xmlns:xm="http://schemas.microsoft.com/office/excel/2006/main">
          <x14:cfRule type="expression" priority="217" id="{EAB323B5-D407-49F4-8534-5FB075692540}">
            <xm:f>P144&lt;&gt;'C:\30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P144</xm:sqref>
        </x14:conditionalFormatting>
        <x14:conditionalFormatting xmlns:xm="http://schemas.microsoft.com/office/excel/2006/main">
          <x14:cfRule type="expression" priority="216" id="{60D831A9-CA77-4D9F-8D38-7D7073DF2655}">
            <xm:f>P148&lt;&gt;'C:\30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P148</xm:sqref>
        </x14:conditionalFormatting>
        <x14:conditionalFormatting xmlns:xm="http://schemas.microsoft.com/office/excel/2006/main">
          <x14:cfRule type="expression" priority="215" id="{61940CF5-6F78-4017-96C9-94F05CA014C1}">
            <xm:f>P152&lt;&gt;'C:\30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P152</xm:sqref>
        </x14:conditionalFormatting>
        <x14:conditionalFormatting xmlns:xm="http://schemas.microsoft.com/office/excel/2006/main">
          <x14:cfRule type="expression" priority="214" id="{FD81EA3D-EE1B-4150-B257-0460DCDD3D88}">
            <xm:f>P156&lt;&gt;'C:\30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P156</xm:sqref>
        </x14:conditionalFormatting>
        <x14:conditionalFormatting xmlns:xm="http://schemas.microsoft.com/office/excel/2006/main">
          <x14:cfRule type="expression" priority="213" id="{209B6518-0AB0-4081-90CF-A5CEC6CA8269}">
            <xm:f>P160&lt;&gt;'C:\30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P160</xm:sqref>
        </x14:conditionalFormatting>
        <x14:conditionalFormatting xmlns:xm="http://schemas.microsoft.com/office/excel/2006/main">
          <x14:cfRule type="expression" priority="212" id="{526E26E6-EC69-465A-A30D-52A9C0BF32B0}">
            <xm:f>P164&lt;&gt;'C:\30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P164</xm:sqref>
        </x14:conditionalFormatting>
        <x14:conditionalFormatting xmlns:xm="http://schemas.microsoft.com/office/excel/2006/main">
          <x14:cfRule type="expression" priority="211" id="{1BA39C87-E1A0-47CF-AA8F-0D4D63675A36}">
            <xm:f>P168&lt;&gt;'C:\30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P168</xm:sqref>
        </x14:conditionalFormatting>
        <x14:conditionalFormatting xmlns:xm="http://schemas.microsoft.com/office/excel/2006/main">
          <x14:cfRule type="expression" priority="210" id="{A20B6904-7553-408C-BBB0-7919B6BCB6A3}">
            <xm:f>P172&lt;&gt;'C:\30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P172</xm:sqref>
        </x14:conditionalFormatting>
        <x14:conditionalFormatting xmlns:xm="http://schemas.microsoft.com/office/excel/2006/main">
          <x14:cfRule type="expression" priority="209" id="{96370E27-74D0-472D-9E79-A445092560FE}">
            <xm:f>P176&lt;&gt;'C:\30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P176</xm:sqref>
        </x14:conditionalFormatting>
        <x14:conditionalFormatting xmlns:xm="http://schemas.microsoft.com/office/excel/2006/main">
          <x14:cfRule type="expression" priority="208" id="{DF12B4AC-7D5E-41E3-AA46-3865581DBE16}">
            <xm:f>P180&lt;&gt;'C:\30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P180</xm:sqref>
        </x14:conditionalFormatting>
        <x14:conditionalFormatting xmlns:xm="http://schemas.microsoft.com/office/excel/2006/main">
          <x14:cfRule type="expression" priority="207" id="{E0830E8D-FC79-4766-BA1C-7150FBB6A399}">
            <xm:f>P184&lt;&gt;'C:\30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P184</xm:sqref>
        </x14:conditionalFormatting>
        <x14:conditionalFormatting xmlns:xm="http://schemas.microsoft.com/office/excel/2006/main">
          <x14:cfRule type="expression" priority="206" id="{899D4D5B-355D-4ECF-8A42-34E1EF0E1EBB}">
            <xm:f>P188&lt;&gt;'C:\30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P188</xm:sqref>
        </x14:conditionalFormatting>
        <x14:conditionalFormatting xmlns:xm="http://schemas.microsoft.com/office/excel/2006/main">
          <x14:cfRule type="expression" priority="205" id="{F5E78875-FCD2-402F-ADFF-CACBE0358DBB}">
            <xm:f>P192&lt;&gt;'C:\30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P192</xm:sqref>
        </x14:conditionalFormatting>
        <x14:conditionalFormatting xmlns:xm="http://schemas.microsoft.com/office/excel/2006/main">
          <x14:cfRule type="expression" priority="204" id="{394BAC25-9111-4940-9666-9C8770EAD2CD}">
            <xm:f>P196&lt;&gt;'C:\30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P196</xm:sqref>
        </x14:conditionalFormatting>
        <x14:conditionalFormatting xmlns:xm="http://schemas.microsoft.com/office/excel/2006/main">
          <x14:cfRule type="expression" priority="203" id="{D928D50D-8883-4EE2-BCEE-9F08FF68612B}">
            <xm:f>P200&lt;&gt;'C:\30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P200</xm:sqref>
        </x14:conditionalFormatting>
        <x14:conditionalFormatting xmlns:xm="http://schemas.microsoft.com/office/excel/2006/main">
          <x14:cfRule type="expression" priority="202" id="{D6AFE523-9202-4060-A735-291AC3EE3FBB}">
            <xm:f>P204&lt;&gt;'C:\30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P204</xm:sqref>
        </x14:conditionalFormatting>
        <x14:conditionalFormatting xmlns:xm="http://schemas.microsoft.com/office/excel/2006/main">
          <x14:cfRule type="expression" priority="201" id="{B7A981A4-43CC-41D3-AD8C-E6133C95D896}">
            <xm:f>P208&lt;&gt;'C:\30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P208</xm:sqref>
        </x14:conditionalFormatting>
        <x14:conditionalFormatting xmlns:xm="http://schemas.microsoft.com/office/excel/2006/main">
          <x14:cfRule type="expression" priority="200" id="{F9406970-9E6B-4DFE-BF65-EA725BDD00BD}">
            <xm:f>O212&lt;&gt;'C:\30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O212</xm:sqref>
        </x14:conditionalFormatting>
        <x14:conditionalFormatting xmlns:xm="http://schemas.microsoft.com/office/excel/2006/main">
          <x14:cfRule type="expression" priority="199" id="{468C3D67-854B-4F90-A1D6-659E0C70E68B}">
            <xm:f>O216&lt;&gt;'C:\30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O216</xm:sqref>
        </x14:conditionalFormatting>
        <x14:conditionalFormatting xmlns:xm="http://schemas.microsoft.com/office/excel/2006/main">
          <x14:cfRule type="expression" priority="198" id="{7C2B669E-1C17-461E-BAF5-9973FB7A016C}">
            <xm:f>O220&lt;&gt;'C:\30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O220</xm:sqref>
        </x14:conditionalFormatting>
        <x14:conditionalFormatting xmlns:xm="http://schemas.microsoft.com/office/excel/2006/main">
          <x14:cfRule type="expression" priority="197" id="{955C4722-1980-49EA-825E-2DFB775BFA74}">
            <xm:f>O224&lt;&gt;'C:\30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O224</xm:sqref>
        </x14:conditionalFormatting>
        <x14:conditionalFormatting xmlns:xm="http://schemas.microsoft.com/office/excel/2006/main">
          <x14:cfRule type="expression" priority="196" id="{B99B7A35-7E5D-463F-84A2-45DAE9ED4075}">
            <xm:f>O228&lt;&gt;'C:\30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O228</xm:sqref>
        </x14:conditionalFormatting>
        <x14:conditionalFormatting xmlns:xm="http://schemas.microsoft.com/office/excel/2006/main">
          <x14:cfRule type="expression" priority="195" id="{95AF4A2A-E6FD-468F-8D6A-F4DEB6D7D619}">
            <xm:f>O232&lt;&gt;'C:\30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O232</xm:sqref>
        </x14:conditionalFormatting>
        <x14:conditionalFormatting xmlns:xm="http://schemas.microsoft.com/office/excel/2006/main">
          <x14:cfRule type="expression" priority="194" id="{EC29B246-3F4E-49E5-BE9C-C6CE1C6CF838}">
            <xm:f>O236&lt;&gt;'C:\30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O236</xm:sqref>
        </x14:conditionalFormatting>
        <x14:conditionalFormatting xmlns:xm="http://schemas.microsoft.com/office/excel/2006/main">
          <x14:cfRule type="expression" priority="193" id="{A235F14D-750C-4E35-953B-302404B731CE}">
            <xm:f>O240&lt;&gt;'C:\30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O240</xm:sqref>
        </x14:conditionalFormatting>
        <x14:conditionalFormatting xmlns:xm="http://schemas.microsoft.com/office/excel/2006/main">
          <x14:cfRule type="expression" priority="192" id="{DACD92B9-E78D-4F1C-BA1C-EB073096843D}">
            <xm:f>O244&lt;&gt;'C:\30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O244</xm:sqref>
        </x14:conditionalFormatting>
        <x14:conditionalFormatting xmlns:xm="http://schemas.microsoft.com/office/excel/2006/main">
          <x14:cfRule type="expression" priority="191" id="{C6F034F0-D222-43EF-8C35-F1D9277EE731}">
            <xm:f>O248&lt;&gt;'C:\30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O248</xm:sqref>
        </x14:conditionalFormatting>
        <x14:conditionalFormatting xmlns:xm="http://schemas.microsoft.com/office/excel/2006/main">
          <x14:cfRule type="expression" priority="190" id="{0F38832A-1825-4C92-9922-0A698F09B52B}">
            <xm:f>O252&lt;&gt;'C:\30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O252</xm:sqref>
        </x14:conditionalFormatting>
        <x14:conditionalFormatting xmlns:xm="http://schemas.microsoft.com/office/excel/2006/main">
          <x14:cfRule type="expression" priority="189" id="{2C2D7D29-013F-420B-B2DC-09C74EF0FB57}">
            <xm:f>O256&lt;&gt;'C:\30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O256</xm:sqref>
        </x14:conditionalFormatting>
        <x14:conditionalFormatting xmlns:xm="http://schemas.microsoft.com/office/excel/2006/main">
          <x14:cfRule type="expression" priority="188" id="{A18587BB-0B85-44DE-AB92-D7B842491210}">
            <xm:f>O260&lt;&gt;'C:\30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O260</xm:sqref>
        </x14:conditionalFormatting>
        <x14:conditionalFormatting xmlns:xm="http://schemas.microsoft.com/office/excel/2006/main">
          <x14:cfRule type="expression" priority="187" id="{EDEE32F8-DB57-4504-A543-9B1B57DC0D66}">
            <xm:f>O264&lt;&gt;'C:\30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O264</xm:sqref>
        </x14:conditionalFormatting>
        <x14:conditionalFormatting xmlns:xm="http://schemas.microsoft.com/office/excel/2006/main">
          <x14:cfRule type="expression" priority="186" id="{67178F7D-6782-4069-AF54-3FE034435B7F}">
            <xm:f>O268&lt;&gt;'C:\30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O268</xm:sqref>
        </x14:conditionalFormatting>
        <x14:conditionalFormatting xmlns:xm="http://schemas.microsoft.com/office/excel/2006/main">
          <x14:cfRule type="expression" priority="185" id="{BE08552F-ABED-49F0-9805-07B362675166}">
            <xm:f>O272&lt;&gt;'C:\30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O272</xm:sqref>
        </x14:conditionalFormatting>
        <x14:conditionalFormatting xmlns:xm="http://schemas.microsoft.com/office/excel/2006/main">
          <x14:cfRule type="expression" priority="184" id="{31A8274A-D2F7-43FC-9360-3F763E1BA376}">
            <xm:f>O276&lt;&gt;'C:\30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O276</xm:sqref>
        </x14:conditionalFormatting>
        <x14:conditionalFormatting xmlns:xm="http://schemas.microsoft.com/office/excel/2006/main">
          <x14:cfRule type="expression" priority="183" id="{D2EB87CC-C8D3-4972-9F35-34A33570A8A5}">
            <xm:f>P212&lt;&gt;'C:\30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P212</xm:sqref>
        </x14:conditionalFormatting>
        <x14:conditionalFormatting xmlns:xm="http://schemas.microsoft.com/office/excel/2006/main">
          <x14:cfRule type="expression" priority="182" id="{79276CF9-A5B9-4FB7-A188-C84D09E26241}">
            <xm:f>P216&lt;&gt;'C:\30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P216</xm:sqref>
        </x14:conditionalFormatting>
        <x14:conditionalFormatting xmlns:xm="http://schemas.microsoft.com/office/excel/2006/main">
          <x14:cfRule type="expression" priority="181" id="{7A04A9B0-6EEC-4A10-9A5F-1BF90531FACF}">
            <xm:f>P220&lt;&gt;'C:\30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P220</xm:sqref>
        </x14:conditionalFormatting>
        <x14:conditionalFormatting xmlns:xm="http://schemas.microsoft.com/office/excel/2006/main">
          <x14:cfRule type="expression" priority="180" id="{F1D72EB6-B90E-4101-9F62-233089D3FAE1}">
            <xm:f>P224&lt;&gt;'C:\30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P224</xm:sqref>
        </x14:conditionalFormatting>
        <x14:conditionalFormatting xmlns:xm="http://schemas.microsoft.com/office/excel/2006/main">
          <x14:cfRule type="expression" priority="179" id="{D979171B-6470-42A5-90CB-AEFC5DFD7060}">
            <xm:f>P228&lt;&gt;'C:\30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P228</xm:sqref>
        </x14:conditionalFormatting>
        <x14:conditionalFormatting xmlns:xm="http://schemas.microsoft.com/office/excel/2006/main">
          <x14:cfRule type="expression" priority="178" id="{E3B7357F-04D2-416F-B59A-102C7B90DC3D}">
            <xm:f>P232&lt;&gt;'C:\30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P232</xm:sqref>
        </x14:conditionalFormatting>
        <x14:conditionalFormatting xmlns:xm="http://schemas.microsoft.com/office/excel/2006/main">
          <x14:cfRule type="expression" priority="177" id="{A1C926EA-2622-441A-A30E-C7B23604C504}">
            <xm:f>P236&lt;&gt;'C:\30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P236</xm:sqref>
        </x14:conditionalFormatting>
        <x14:conditionalFormatting xmlns:xm="http://schemas.microsoft.com/office/excel/2006/main">
          <x14:cfRule type="expression" priority="176" id="{0687B7B4-4034-4F77-9C13-A4B7C896F882}">
            <xm:f>P240&lt;&gt;'C:\30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P240</xm:sqref>
        </x14:conditionalFormatting>
        <x14:conditionalFormatting xmlns:xm="http://schemas.microsoft.com/office/excel/2006/main">
          <x14:cfRule type="expression" priority="175" id="{54DC341D-BF58-4F9D-9641-4A4DCB0DB0E2}">
            <xm:f>P244&lt;&gt;'C:\30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P244</xm:sqref>
        </x14:conditionalFormatting>
        <x14:conditionalFormatting xmlns:xm="http://schemas.microsoft.com/office/excel/2006/main">
          <x14:cfRule type="expression" priority="174" id="{7EBAB023-6B68-4F2E-A83A-18D6C64085D8}">
            <xm:f>P248&lt;&gt;'C:\30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P248</xm:sqref>
        </x14:conditionalFormatting>
        <x14:conditionalFormatting xmlns:xm="http://schemas.microsoft.com/office/excel/2006/main">
          <x14:cfRule type="expression" priority="173" id="{E33E4E8D-EDA5-4808-8FFD-3735D632A6C8}">
            <xm:f>P252&lt;&gt;'C:\30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P252</xm:sqref>
        </x14:conditionalFormatting>
        <x14:conditionalFormatting xmlns:xm="http://schemas.microsoft.com/office/excel/2006/main">
          <x14:cfRule type="expression" priority="172" id="{2B9F5834-E77C-49C8-91BE-87C90A7340AB}">
            <xm:f>P256&lt;&gt;'C:\30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P256</xm:sqref>
        </x14:conditionalFormatting>
        <x14:conditionalFormatting xmlns:xm="http://schemas.microsoft.com/office/excel/2006/main">
          <x14:cfRule type="expression" priority="171" id="{031A93EC-5ED4-4057-982C-3C82A75C2010}">
            <xm:f>P260&lt;&gt;'C:\30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P260</xm:sqref>
        </x14:conditionalFormatting>
        <x14:conditionalFormatting xmlns:xm="http://schemas.microsoft.com/office/excel/2006/main">
          <x14:cfRule type="expression" priority="170" id="{B124DA4E-D9F6-4438-8325-0C037F77383C}">
            <xm:f>P264&lt;&gt;'C:\30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P264</xm:sqref>
        </x14:conditionalFormatting>
        <x14:conditionalFormatting xmlns:xm="http://schemas.microsoft.com/office/excel/2006/main">
          <x14:cfRule type="expression" priority="169" id="{B3E90D85-0CEF-448F-BD4A-21DF5799DD93}">
            <xm:f>P268&lt;&gt;'C:\30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P268</xm:sqref>
        </x14:conditionalFormatting>
        <x14:conditionalFormatting xmlns:xm="http://schemas.microsoft.com/office/excel/2006/main">
          <x14:cfRule type="expression" priority="168" id="{486A20FC-3289-4182-80CC-74E150131EE4}">
            <xm:f>P272&lt;&gt;'C:\30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P272</xm:sqref>
        </x14:conditionalFormatting>
        <x14:conditionalFormatting xmlns:xm="http://schemas.microsoft.com/office/excel/2006/main">
          <x14:cfRule type="expression" priority="167" id="{E610B092-C0DB-4F5F-B9D3-0E75F72DA20D}">
            <xm:f>P276&lt;&gt;'C:\30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P276</xm:sqref>
        </x14:conditionalFormatting>
        <x14:conditionalFormatting xmlns:xm="http://schemas.microsoft.com/office/excel/2006/main">
          <x14:cfRule type="expression" priority="166" id="{2013FB19-BD24-49A1-98CA-C9AC669C36FF}">
            <xm:f>O280&lt;&gt;'C:\30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O280</xm:sqref>
        </x14:conditionalFormatting>
        <x14:conditionalFormatting xmlns:xm="http://schemas.microsoft.com/office/excel/2006/main">
          <x14:cfRule type="expression" priority="165" id="{03A1CF98-A1D1-475C-A30B-EE798F5B55FD}">
            <xm:f>O284&lt;&gt;'C:\30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O284</xm:sqref>
        </x14:conditionalFormatting>
        <x14:conditionalFormatting xmlns:xm="http://schemas.microsoft.com/office/excel/2006/main">
          <x14:cfRule type="expression" priority="164" id="{562255D1-8606-4248-B9BC-3E613932298F}">
            <xm:f>O288&lt;&gt;'C:\30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O288</xm:sqref>
        </x14:conditionalFormatting>
        <x14:conditionalFormatting xmlns:xm="http://schemas.microsoft.com/office/excel/2006/main">
          <x14:cfRule type="expression" priority="163" id="{BD2A76FC-95A4-4AFE-9DF2-E60AA8A00AF3}">
            <xm:f>O292&lt;&gt;'C:\30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O292</xm:sqref>
        </x14:conditionalFormatting>
        <x14:conditionalFormatting xmlns:xm="http://schemas.microsoft.com/office/excel/2006/main">
          <x14:cfRule type="expression" priority="162" id="{DCB5C23C-37C3-459B-B255-CF522CBB6894}">
            <xm:f>O296&lt;&gt;'C:\30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O296</xm:sqref>
        </x14:conditionalFormatting>
        <x14:conditionalFormatting xmlns:xm="http://schemas.microsoft.com/office/excel/2006/main">
          <x14:cfRule type="expression" priority="161" id="{9718309F-30A2-4CD8-AFF0-511B44485EE8}">
            <xm:f>O300&lt;&gt;'C:\30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O300</xm:sqref>
        </x14:conditionalFormatting>
        <x14:conditionalFormatting xmlns:xm="http://schemas.microsoft.com/office/excel/2006/main">
          <x14:cfRule type="expression" priority="160" id="{2F1D67BA-DF9A-40E2-A27A-31BEF303F105}">
            <xm:f>O304&lt;&gt;'C:\30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O304</xm:sqref>
        </x14:conditionalFormatting>
        <x14:conditionalFormatting xmlns:xm="http://schemas.microsoft.com/office/excel/2006/main">
          <x14:cfRule type="expression" priority="159" id="{89B63066-44DC-4E55-A758-16F90C97A912}">
            <xm:f>O308&lt;&gt;'C:\30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O308</xm:sqref>
        </x14:conditionalFormatting>
        <x14:conditionalFormatting xmlns:xm="http://schemas.microsoft.com/office/excel/2006/main">
          <x14:cfRule type="expression" priority="158" id="{967CB548-1BE0-4E1B-8360-54F8974F022A}">
            <xm:f>O312&lt;&gt;'C:\30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O312</xm:sqref>
        </x14:conditionalFormatting>
        <x14:conditionalFormatting xmlns:xm="http://schemas.microsoft.com/office/excel/2006/main">
          <x14:cfRule type="expression" priority="157" id="{3360687F-0853-4851-AAC7-CE5D3EFEBA56}">
            <xm:f>O316&lt;&gt;'C:\30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O316</xm:sqref>
        </x14:conditionalFormatting>
        <x14:conditionalFormatting xmlns:xm="http://schemas.microsoft.com/office/excel/2006/main">
          <x14:cfRule type="expression" priority="156" id="{A0F476BF-9DB6-43AB-B435-3FE198AAE733}">
            <xm:f>O320&lt;&gt;'C:\30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O320</xm:sqref>
        </x14:conditionalFormatting>
        <x14:conditionalFormatting xmlns:xm="http://schemas.microsoft.com/office/excel/2006/main">
          <x14:cfRule type="expression" priority="155" id="{BA3462E0-AEB1-475B-982C-E84DDD8F5198}">
            <xm:f>O324&lt;&gt;'C:\30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O324</xm:sqref>
        </x14:conditionalFormatting>
        <x14:conditionalFormatting xmlns:xm="http://schemas.microsoft.com/office/excel/2006/main">
          <x14:cfRule type="expression" priority="154" id="{B719A070-E4D2-480F-B34B-CD2B1EA532F8}">
            <xm:f>O328&lt;&gt;'C:\30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O328</xm:sqref>
        </x14:conditionalFormatting>
        <x14:conditionalFormatting xmlns:xm="http://schemas.microsoft.com/office/excel/2006/main">
          <x14:cfRule type="expression" priority="153" id="{848B792C-DF0C-4956-BA26-1CC9BDCED08D}">
            <xm:f>O332&lt;&gt;'C:\30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O332</xm:sqref>
        </x14:conditionalFormatting>
        <x14:conditionalFormatting xmlns:xm="http://schemas.microsoft.com/office/excel/2006/main">
          <x14:cfRule type="expression" priority="152" id="{8CC19FA6-6A53-43A3-8C9C-0D536A4C54EF}">
            <xm:f>O336&lt;&gt;'C:\30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O336</xm:sqref>
        </x14:conditionalFormatting>
        <x14:conditionalFormatting xmlns:xm="http://schemas.microsoft.com/office/excel/2006/main">
          <x14:cfRule type="expression" priority="151" id="{FAE4D0CB-7188-40E9-97CC-57DF1D739FFD}">
            <xm:f>O340&lt;&gt;'C:\30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O340</xm:sqref>
        </x14:conditionalFormatting>
        <x14:conditionalFormatting xmlns:xm="http://schemas.microsoft.com/office/excel/2006/main">
          <x14:cfRule type="expression" priority="150" id="{68DAE192-9A50-4BE0-91A2-E8DAD7ECF6DB}">
            <xm:f>O344&lt;&gt;'C:\30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O344</xm:sqref>
        </x14:conditionalFormatting>
        <x14:conditionalFormatting xmlns:xm="http://schemas.microsoft.com/office/excel/2006/main">
          <x14:cfRule type="expression" priority="149" id="{71A508CF-DFC5-4B71-BA83-68C08DDBEF38}">
            <xm:f>P280&lt;&gt;'C:\30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P280</xm:sqref>
        </x14:conditionalFormatting>
        <x14:conditionalFormatting xmlns:xm="http://schemas.microsoft.com/office/excel/2006/main">
          <x14:cfRule type="expression" priority="148" id="{0C2D0666-D2CB-4B7B-99F3-19F54B61E84D}">
            <xm:f>P284&lt;&gt;'C:\30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P284</xm:sqref>
        </x14:conditionalFormatting>
        <x14:conditionalFormatting xmlns:xm="http://schemas.microsoft.com/office/excel/2006/main">
          <x14:cfRule type="expression" priority="147" id="{7A69101C-1C9B-41C0-A86C-DAB95FAA89C1}">
            <xm:f>P288&lt;&gt;'C:\30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P288</xm:sqref>
        </x14:conditionalFormatting>
        <x14:conditionalFormatting xmlns:xm="http://schemas.microsoft.com/office/excel/2006/main">
          <x14:cfRule type="expression" priority="146" id="{B49D1D81-3E62-4631-BFDE-41BA4B6FE0D7}">
            <xm:f>P292&lt;&gt;'C:\30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P292</xm:sqref>
        </x14:conditionalFormatting>
        <x14:conditionalFormatting xmlns:xm="http://schemas.microsoft.com/office/excel/2006/main">
          <x14:cfRule type="expression" priority="145" id="{9FE2C6C1-EB15-46DE-A280-D60EA3320D90}">
            <xm:f>P296&lt;&gt;'C:\30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P296</xm:sqref>
        </x14:conditionalFormatting>
        <x14:conditionalFormatting xmlns:xm="http://schemas.microsoft.com/office/excel/2006/main">
          <x14:cfRule type="expression" priority="144" id="{8C2D0C77-0D65-4B9F-8B06-006038433CA9}">
            <xm:f>P300&lt;&gt;'C:\30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P300</xm:sqref>
        </x14:conditionalFormatting>
        <x14:conditionalFormatting xmlns:xm="http://schemas.microsoft.com/office/excel/2006/main">
          <x14:cfRule type="expression" priority="143" id="{B0C1AACC-015F-41EA-A995-0A2A176F4BEF}">
            <xm:f>P304&lt;&gt;'C:\30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P304</xm:sqref>
        </x14:conditionalFormatting>
        <x14:conditionalFormatting xmlns:xm="http://schemas.microsoft.com/office/excel/2006/main">
          <x14:cfRule type="expression" priority="142" id="{C3C0A29A-1787-44D2-83B2-F2CFE0226A09}">
            <xm:f>P308&lt;&gt;'C:\30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P308</xm:sqref>
        </x14:conditionalFormatting>
        <x14:conditionalFormatting xmlns:xm="http://schemas.microsoft.com/office/excel/2006/main">
          <x14:cfRule type="expression" priority="141" id="{0EDB2932-7837-41BF-B6D3-F7B883BA4461}">
            <xm:f>P312&lt;&gt;'C:\30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P312</xm:sqref>
        </x14:conditionalFormatting>
        <x14:conditionalFormatting xmlns:xm="http://schemas.microsoft.com/office/excel/2006/main">
          <x14:cfRule type="expression" priority="140" id="{C497F384-09A3-4FF0-8A9F-8C26A379D579}">
            <xm:f>P316&lt;&gt;'C:\30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P316</xm:sqref>
        </x14:conditionalFormatting>
        <x14:conditionalFormatting xmlns:xm="http://schemas.microsoft.com/office/excel/2006/main">
          <x14:cfRule type="expression" priority="139" id="{25A9E2AA-AD23-40DA-8CCA-52384BCAE16E}">
            <xm:f>P320&lt;&gt;'C:\30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P320</xm:sqref>
        </x14:conditionalFormatting>
        <x14:conditionalFormatting xmlns:xm="http://schemas.microsoft.com/office/excel/2006/main">
          <x14:cfRule type="expression" priority="138" id="{9490BD4C-AD51-4033-95A2-94E01B5234A0}">
            <xm:f>P324&lt;&gt;'C:\30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P324</xm:sqref>
        </x14:conditionalFormatting>
        <x14:conditionalFormatting xmlns:xm="http://schemas.microsoft.com/office/excel/2006/main">
          <x14:cfRule type="expression" priority="137" id="{87268D94-BC61-49E5-B5BD-6D6A5FB05D9F}">
            <xm:f>P328&lt;&gt;'C:\30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P328</xm:sqref>
        </x14:conditionalFormatting>
        <x14:conditionalFormatting xmlns:xm="http://schemas.microsoft.com/office/excel/2006/main">
          <x14:cfRule type="expression" priority="136" id="{4BBC7EC3-2330-452F-837D-0239595D4860}">
            <xm:f>P332&lt;&gt;'C:\30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P332</xm:sqref>
        </x14:conditionalFormatting>
        <x14:conditionalFormatting xmlns:xm="http://schemas.microsoft.com/office/excel/2006/main">
          <x14:cfRule type="expression" priority="135" id="{7958EBBC-E4E3-466E-A39F-E85D46D92D84}">
            <xm:f>P336&lt;&gt;'C:\30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P336</xm:sqref>
        </x14:conditionalFormatting>
        <x14:conditionalFormatting xmlns:xm="http://schemas.microsoft.com/office/excel/2006/main">
          <x14:cfRule type="expression" priority="134" id="{F7CBD2FE-7845-4520-BC4E-454B63090E18}">
            <xm:f>P340&lt;&gt;'C:\30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P340</xm:sqref>
        </x14:conditionalFormatting>
        <x14:conditionalFormatting xmlns:xm="http://schemas.microsoft.com/office/excel/2006/main">
          <x14:cfRule type="expression" priority="133" id="{75689855-ADBE-4B39-8674-3D01917CEB78}">
            <xm:f>P344&lt;&gt;'C:\30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P344</xm:sqref>
        </x14:conditionalFormatting>
        <x14:conditionalFormatting xmlns:xm="http://schemas.microsoft.com/office/excel/2006/main">
          <x14:cfRule type="expression" priority="132" id="{F5D9362B-56D1-42FD-8CD2-2A4C0F5A2B39}">
            <xm:f>O348&lt;&gt;'C:\30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O348</xm:sqref>
        </x14:conditionalFormatting>
        <x14:conditionalFormatting xmlns:xm="http://schemas.microsoft.com/office/excel/2006/main">
          <x14:cfRule type="expression" priority="131" id="{42007FB4-B9B0-4E99-B9C9-9394623DBFD4}">
            <xm:f>O352&lt;&gt;'C:\30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O352</xm:sqref>
        </x14:conditionalFormatting>
        <x14:conditionalFormatting xmlns:xm="http://schemas.microsoft.com/office/excel/2006/main">
          <x14:cfRule type="expression" priority="130" id="{BAAC747D-A523-471A-9543-BDA40650BA6B}">
            <xm:f>O356&lt;&gt;'C:\30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O356</xm:sqref>
        </x14:conditionalFormatting>
        <x14:conditionalFormatting xmlns:xm="http://schemas.microsoft.com/office/excel/2006/main">
          <x14:cfRule type="expression" priority="129" id="{5C0960F1-67E3-4343-B04F-AB32B3B8A6D1}">
            <xm:f>O360&lt;&gt;'C:\30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O360</xm:sqref>
        </x14:conditionalFormatting>
        <x14:conditionalFormatting xmlns:xm="http://schemas.microsoft.com/office/excel/2006/main">
          <x14:cfRule type="expression" priority="128" id="{CF125E40-0D74-45AD-BBB1-7F05987D2838}">
            <xm:f>O364&lt;&gt;'C:\30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O364</xm:sqref>
        </x14:conditionalFormatting>
        <x14:conditionalFormatting xmlns:xm="http://schemas.microsoft.com/office/excel/2006/main">
          <x14:cfRule type="expression" priority="127" id="{579CDC1D-DE5C-4256-9CF5-D758E31C6F27}">
            <xm:f>O368&lt;&gt;'C:\30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O368</xm:sqref>
        </x14:conditionalFormatting>
        <x14:conditionalFormatting xmlns:xm="http://schemas.microsoft.com/office/excel/2006/main">
          <x14:cfRule type="expression" priority="126" id="{3488FEB8-215D-4957-B712-1C802E41D779}">
            <xm:f>O372&lt;&gt;'C:\30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O372</xm:sqref>
        </x14:conditionalFormatting>
        <x14:conditionalFormatting xmlns:xm="http://schemas.microsoft.com/office/excel/2006/main">
          <x14:cfRule type="expression" priority="125" id="{CAB3837B-3086-4A72-987E-CA88F23EB918}">
            <xm:f>O376&lt;&gt;'C:\30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O376</xm:sqref>
        </x14:conditionalFormatting>
        <x14:conditionalFormatting xmlns:xm="http://schemas.microsoft.com/office/excel/2006/main">
          <x14:cfRule type="expression" priority="124" id="{0DBBA423-56F0-4B22-A735-647191A96626}">
            <xm:f>O380&lt;&gt;'C:\30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O380</xm:sqref>
        </x14:conditionalFormatting>
        <x14:conditionalFormatting xmlns:xm="http://schemas.microsoft.com/office/excel/2006/main">
          <x14:cfRule type="expression" priority="123" id="{7B9EA46D-80A7-4735-91BA-388645D21F64}">
            <xm:f>O384&lt;&gt;'C:\30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O384</xm:sqref>
        </x14:conditionalFormatting>
        <x14:conditionalFormatting xmlns:xm="http://schemas.microsoft.com/office/excel/2006/main">
          <x14:cfRule type="expression" priority="122" id="{EA3411D3-8DAA-4AC3-A101-B316D5EAA333}">
            <xm:f>O388&lt;&gt;'C:\30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O388</xm:sqref>
        </x14:conditionalFormatting>
        <x14:conditionalFormatting xmlns:xm="http://schemas.microsoft.com/office/excel/2006/main">
          <x14:cfRule type="expression" priority="121" id="{C233F739-1DC1-49F2-8078-53DC1FB9C209}">
            <xm:f>O392&lt;&gt;'C:\30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O392</xm:sqref>
        </x14:conditionalFormatting>
        <x14:conditionalFormatting xmlns:xm="http://schemas.microsoft.com/office/excel/2006/main">
          <x14:cfRule type="expression" priority="120" id="{5D9719A9-A8BA-4109-9032-3C7129EB5731}">
            <xm:f>O396&lt;&gt;'C:\30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O396</xm:sqref>
        </x14:conditionalFormatting>
        <x14:conditionalFormatting xmlns:xm="http://schemas.microsoft.com/office/excel/2006/main">
          <x14:cfRule type="expression" priority="119" id="{8A868416-BB49-40C7-9DEC-DE31E04F62A6}">
            <xm:f>O400&lt;&gt;'C:\30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O400</xm:sqref>
        </x14:conditionalFormatting>
        <x14:conditionalFormatting xmlns:xm="http://schemas.microsoft.com/office/excel/2006/main">
          <x14:cfRule type="expression" priority="118" id="{3026F55E-E688-4EA7-937C-81BFDDB29454}">
            <xm:f>O404&lt;&gt;'C:\30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O404</xm:sqref>
        </x14:conditionalFormatting>
        <x14:conditionalFormatting xmlns:xm="http://schemas.microsoft.com/office/excel/2006/main">
          <x14:cfRule type="expression" priority="117" id="{E5A7053E-6C86-43BC-9595-B85CC3E3BCA3}">
            <xm:f>O408&lt;&gt;'C:\30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O408</xm:sqref>
        </x14:conditionalFormatting>
        <x14:conditionalFormatting xmlns:xm="http://schemas.microsoft.com/office/excel/2006/main">
          <x14:cfRule type="expression" priority="116" id="{AA84B5B2-38FE-4674-B03B-528CC684B145}">
            <xm:f>O412&lt;&gt;'C:\30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O412</xm:sqref>
        </x14:conditionalFormatting>
        <x14:conditionalFormatting xmlns:xm="http://schemas.microsoft.com/office/excel/2006/main">
          <x14:cfRule type="expression" priority="115" id="{59BC41DB-6C60-405F-9020-E5F7B3259E6A}">
            <xm:f>P348&lt;&gt;'C:\30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P348</xm:sqref>
        </x14:conditionalFormatting>
        <x14:conditionalFormatting xmlns:xm="http://schemas.microsoft.com/office/excel/2006/main">
          <x14:cfRule type="expression" priority="114" id="{C779556E-77C5-4CCA-92BC-6891CDC0AC6F}">
            <xm:f>P352&lt;&gt;'C:\30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P352</xm:sqref>
        </x14:conditionalFormatting>
        <x14:conditionalFormatting xmlns:xm="http://schemas.microsoft.com/office/excel/2006/main">
          <x14:cfRule type="expression" priority="113" id="{8AE35440-D467-4C1E-8855-6B18A567F4C7}">
            <xm:f>P356&lt;&gt;'C:\30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P356</xm:sqref>
        </x14:conditionalFormatting>
        <x14:conditionalFormatting xmlns:xm="http://schemas.microsoft.com/office/excel/2006/main">
          <x14:cfRule type="expression" priority="112" id="{58BBB884-3EC6-403A-8C73-0F56D0805B48}">
            <xm:f>P360&lt;&gt;'C:\30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P360</xm:sqref>
        </x14:conditionalFormatting>
        <x14:conditionalFormatting xmlns:xm="http://schemas.microsoft.com/office/excel/2006/main">
          <x14:cfRule type="expression" priority="111" id="{95B6EA47-65BD-4AB9-A0E4-B6E8EB7DDC14}">
            <xm:f>P364&lt;&gt;'C:\30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P364</xm:sqref>
        </x14:conditionalFormatting>
        <x14:conditionalFormatting xmlns:xm="http://schemas.microsoft.com/office/excel/2006/main">
          <x14:cfRule type="expression" priority="110" id="{1285C442-4D28-4678-87B0-5E94EEB7E371}">
            <xm:f>P368&lt;&gt;'C:\30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P368</xm:sqref>
        </x14:conditionalFormatting>
        <x14:conditionalFormatting xmlns:xm="http://schemas.microsoft.com/office/excel/2006/main">
          <x14:cfRule type="expression" priority="109" id="{94E02F11-F3E8-4BA8-9ADD-A450EC5EBE18}">
            <xm:f>P372&lt;&gt;'C:\30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P372</xm:sqref>
        </x14:conditionalFormatting>
        <x14:conditionalFormatting xmlns:xm="http://schemas.microsoft.com/office/excel/2006/main">
          <x14:cfRule type="expression" priority="108" id="{C8F42449-1AC9-403C-A022-77EDD2A2C686}">
            <xm:f>P376&lt;&gt;'C:\30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P376</xm:sqref>
        </x14:conditionalFormatting>
        <x14:conditionalFormatting xmlns:xm="http://schemas.microsoft.com/office/excel/2006/main">
          <x14:cfRule type="expression" priority="107" id="{3AD5C92B-0AF3-4BE6-AEF6-E33A6700E068}">
            <xm:f>P380&lt;&gt;'C:\30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P380</xm:sqref>
        </x14:conditionalFormatting>
        <x14:conditionalFormatting xmlns:xm="http://schemas.microsoft.com/office/excel/2006/main">
          <x14:cfRule type="expression" priority="106" id="{BF117492-4B14-4B2A-940D-F6C8F9043568}">
            <xm:f>P384&lt;&gt;'C:\30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P384</xm:sqref>
        </x14:conditionalFormatting>
        <x14:conditionalFormatting xmlns:xm="http://schemas.microsoft.com/office/excel/2006/main">
          <x14:cfRule type="expression" priority="105" id="{2DC720D9-8AE3-4FFF-AC53-893F03BB4C6C}">
            <xm:f>P388&lt;&gt;'C:\30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P388</xm:sqref>
        </x14:conditionalFormatting>
        <x14:conditionalFormatting xmlns:xm="http://schemas.microsoft.com/office/excel/2006/main">
          <x14:cfRule type="expression" priority="104" id="{B4FED620-4CF1-4686-8652-13C30DDFEA4C}">
            <xm:f>P392&lt;&gt;'C:\30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P392</xm:sqref>
        </x14:conditionalFormatting>
        <x14:conditionalFormatting xmlns:xm="http://schemas.microsoft.com/office/excel/2006/main">
          <x14:cfRule type="expression" priority="103" id="{C3855E5C-B4ED-448D-967E-0133750F63C5}">
            <xm:f>P396&lt;&gt;'C:\30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P396</xm:sqref>
        </x14:conditionalFormatting>
        <x14:conditionalFormatting xmlns:xm="http://schemas.microsoft.com/office/excel/2006/main">
          <x14:cfRule type="expression" priority="102" id="{A686A677-9ABD-4B56-BF4D-7D567C96CB67}">
            <xm:f>P400&lt;&gt;'C:\30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P400</xm:sqref>
        </x14:conditionalFormatting>
        <x14:conditionalFormatting xmlns:xm="http://schemas.microsoft.com/office/excel/2006/main">
          <x14:cfRule type="expression" priority="101" id="{1663041C-E92C-450F-961B-25EE992E9492}">
            <xm:f>P404&lt;&gt;'C:\30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P404</xm:sqref>
        </x14:conditionalFormatting>
        <x14:conditionalFormatting xmlns:xm="http://schemas.microsoft.com/office/excel/2006/main">
          <x14:cfRule type="expression" priority="100" id="{067AB95D-15C1-471B-ACFA-102D1F1BCA7A}">
            <xm:f>P408&lt;&gt;'C:\30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P408</xm:sqref>
        </x14:conditionalFormatting>
        <x14:conditionalFormatting xmlns:xm="http://schemas.microsoft.com/office/excel/2006/main">
          <x14:cfRule type="expression" priority="99" id="{22D05614-EE98-4C38-85D5-3C1991E4E8D6}">
            <xm:f>P412&lt;&gt;'C:\30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P412</xm:sqref>
        </x14:conditionalFormatting>
        <x14:conditionalFormatting xmlns:xm="http://schemas.microsoft.com/office/excel/2006/main">
          <x14:cfRule type="expression" priority="98" id="{CE3818FE-49B2-4304-86E9-2958EBBB81BD}">
            <xm:f>O416&lt;&gt;'C:\30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O416</xm:sqref>
        </x14:conditionalFormatting>
        <x14:conditionalFormatting xmlns:xm="http://schemas.microsoft.com/office/excel/2006/main">
          <x14:cfRule type="expression" priority="97" id="{8CDDAAF5-7DEB-4BE3-9BC2-ECA79757911D}">
            <xm:f>O420&lt;&gt;'C:\30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O420</xm:sqref>
        </x14:conditionalFormatting>
        <x14:conditionalFormatting xmlns:xm="http://schemas.microsoft.com/office/excel/2006/main">
          <x14:cfRule type="expression" priority="96" id="{DA4A229C-759E-4AC7-A24D-5B50DA2DBE57}">
            <xm:f>O424&lt;&gt;'C:\30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O424</xm:sqref>
        </x14:conditionalFormatting>
        <x14:conditionalFormatting xmlns:xm="http://schemas.microsoft.com/office/excel/2006/main">
          <x14:cfRule type="expression" priority="95" id="{2056D6F5-C431-478B-AE02-3C113A3F32DB}">
            <xm:f>O428&lt;&gt;'C:\30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O428</xm:sqref>
        </x14:conditionalFormatting>
        <x14:conditionalFormatting xmlns:xm="http://schemas.microsoft.com/office/excel/2006/main">
          <x14:cfRule type="expression" priority="94" id="{66239D3A-2355-4D7A-BDC3-587B37030024}">
            <xm:f>O432&lt;&gt;'C:\30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O432</xm:sqref>
        </x14:conditionalFormatting>
        <x14:conditionalFormatting xmlns:xm="http://schemas.microsoft.com/office/excel/2006/main">
          <x14:cfRule type="expression" priority="93" id="{4968CA87-A176-400C-927B-38A58E96FB62}">
            <xm:f>O436&lt;&gt;'C:\30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O436</xm:sqref>
        </x14:conditionalFormatting>
        <x14:conditionalFormatting xmlns:xm="http://schemas.microsoft.com/office/excel/2006/main">
          <x14:cfRule type="expression" priority="92" id="{A21A89A0-3784-4789-B0EA-BCD1DBD8B17A}">
            <xm:f>O440&lt;&gt;'C:\30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O440</xm:sqref>
        </x14:conditionalFormatting>
        <x14:conditionalFormatting xmlns:xm="http://schemas.microsoft.com/office/excel/2006/main">
          <x14:cfRule type="expression" priority="91" id="{210EB08C-87BB-4AEB-8D41-B5CE97BB600E}">
            <xm:f>O444&lt;&gt;'C:\30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O444</xm:sqref>
        </x14:conditionalFormatting>
        <x14:conditionalFormatting xmlns:xm="http://schemas.microsoft.com/office/excel/2006/main">
          <x14:cfRule type="expression" priority="90" id="{E3A74270-766D-47A7-AE0E-1EB38A3EDE73}">
            <xm:f>O448&lt;&gt;'C:\30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O448</xm:sqref>
        </x14:conditionalFormatting>
        <x14:conditionalFormatting xmlns:xm="http://schemas.microsoft.com/office/excel/2006/main">
          <x14:cfRule type="expression" priority="89" id="{BD616CD5-8D88-4144-BBA4-56ACACB86A43}">
            <xm:f>O452&lt;&gt;'C:\30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O452</xm:sqref>
        </x14:conditionalFormatting>
        <x14:conditionalFormatting xmlns:xm="http://schemas.microsoft.com/office/excel/2006/main">
          <x14:cfRule type="expression" priority="88" id="{122C5FCC-16BA-4D84-B76C-76185097FF12}">
            <xm:f>O456&lt;&gt;'C:\30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O456</xm:sqref>
        </x14:conditionalFormatting>
        <x14:conditionalFormatting xmlns:xm="http://schemas.microsoft.com/office/excel/2006/main">
          <x14:cfRule type="expression" priority="87" id="{7A993D5C-28AA-4E40-8383-45D147466D54}">
            <xm:f>O460&lt;&gt;'C:\30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O460</xm:sqref>
        </x14:conditionalFormatting>
        <x14:conditionalFormatting xmlns:xm="http://schemas.microsoft.com/office/excel/2006/main">
          <x14:cfRule type="expression" priority="86" id="{2EC9240B-D24A-44C3-BFE6-313902563698}">
            <xm:f>O464&lt;&gt;'C:\30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O464</xm:sqref>
        </x14:conditionalFormatting>
        <x14:conditionalFormatting xmlns:xm="http://schemas.microsoft.com/office/excel/2006/main">
          <x14:cfRule type="expression" priority="85" id="{910E4535-58B4-4C31-A32A-BFCD81EF2E3B}">
            <xm:f>O468&lt;&gt;'C:\30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O468</xm:sqref>
        </x14:conditionalFormatting>
        <x14:conditionalFormatting xmlns:xm="http://schemas.microsoft.com/office/excel/2006/main">
          <x14:cfRule type="expression" priority="84" id="{6617D4C7-A9B4-4560-8DBF-1CB05B43A139}">
            <xm:f>O472&lt;&gt;'C:\30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O472</xm:sqref>
        </x14:conditionalFormatting>
        <x14:conditionalFormatting xmlns:xm="http://schemas.microsoft.com/office/excel/2006/main">
          <x14:cfRule type="expression" priority="83" id="{ACFF6166-FD61-40E0-BE38-FA0A73955DB0}">
            <xm:f>O476&lt;&gt;'C:\30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O476</xm:sqref>
        </x14:conditionalFormatting>
        <x14:conditionalFormatting xmlns:xm="http://schemas.microsoft.com/office/excel/2006/main">
          <x14:cfRule type="expression" priority="82" id="{9975B888-3C5A-4728-8DBB-9F90FF57947A}">
            <xm:f>O480&lt;&gt;'C:\30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O480</xm:sqref>
        </x14:conditionalFormatting>
        <x14:conditionalFormatting xmlns:xm="http://schemas.microsoft.com/office/excel/2006/main">
          <x14:cfRule type="expression" priority="81" id="{491AAA37-E797-48F1-8FEF-D08F66DBC5FD}">
            <xm:f>P416&lt;&gt;'C:\30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P416</xm:sqref>
        </x14:conditionalFormatting>
        <x14:conditionalFormatting xmlns:xm="http://schemas.microsoft.com/office/excel/2006/main">
          <x14:cfRule type="expression" priority="80" id="{96132139-6F27-42E3-A015-C8197997C5A2}">
            <xm:f>P420&lt;&gt;'C:\30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P420</xm:sqref>
        </x14:conditionalFormatting>
        <x14:conditionalFormatting xmlns:xm="http://schemas.microsoft.com/office/excel/2006/main">
          <x14:cfRule type="expression" priority="79" id="{96F598B8-D2C9-42C6-87DC-195B4720C3A7}">
            <xm:f>P424&lt;&gt;'C:\30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P424</xm:sqref>
        </x14:conditionalFormatting>
        <x14:conditionalFormatting xmlns:xm="http://schemas.microsoft.com/office/excel/2006/main">
          <x14:cfRule type="expression" priority="78" id="{13552149-AFAB-4066-B706-4076C58C2380}">
            <xm:f>P428&lt;&gt;'C:\30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P428</xm:sqref>
        </x14:conditionalFormatting>
        <x14:conditionalFormatting xmlns:xm="http://schemas.microsoft.com/office/excel/2006/main">
          <x14:cfRule type="expression" priority="77" id="{DC4907A7-0FFF-4F3A-8912-782249154CB2}">
            <xm:f>P432&lt;&gt;'C:\30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P432</xm:sqref>
        </x14:conditionalFormatting>
        <x14:conditionalFormatting xmlns:xm="http://schemas.microsoft.com/office/excel/2006/main">
          <x14:cfRule type="expression" priority="76" id="{4E61D1A1-B916-4C03-A36F-F3770902B73E}">
            <xm:f>P436&lt;&gt;'C:\30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P436</xm:sqref>
        </x14:conditionalFormatting>
        <x14:conditionalFormatting xmlns:xm="http://schemas.microsoft.com/office/excel/2006/main">
          <x14:cfRule type="expression" priority="75" id="{AD44D9F2-7FF0-4540-B56F-648C2FDE9D98}">
            <xm:f>P440&lt;&gt;'C:\30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P440</xm:sqref>
        </x14:conditionalFormatting>
        <x14:conditionalFormatting xmlns:xm="http://schemas.microsoft.com/office/excel/2006/main">
          <x14:cfRule type="expression" priority="74" id="{4CF2E849-3B50-4C59-AFB5-B10D63680BE9}">
            <xm:f>P444&lt;&gt;'C:\30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P444</xm:sqref>
        </x14:conditionalFormatting>
        <x14:conditionalFormatting xmlns:xm="http://schemas.microsoft.com/office/excel/2006/main">
          <x14:cfRule type="expression" priority="73" id="{6BC7E144-5817-4457-B271-11C98DFB048F}">
            <xm:f>P448&lt;&gt;'C:\30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P448</xm:sqref>
        </x14:conditionalFormatting>
        <x14:conditionalFormatting xmlns:xm="http://schemas.microsoft.com/office/excel/2006/main">
          <x14:cfRule type="expression" priority="72" id="{6D55BEA1-36EC-4B4B-B37D-6E80DC7C3496}">
            <xm:f>P452&lt;&gt;'C:\30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P452</xm:sqref>
        </x14:conditionalFormatting>
        <x14:conditionalFormatting xmlns:xm="http://schemas.microsoft.com/office/excel/2006/main">
          <x14:cfRule type="expression" priority="71" id="{13F4CAAE-DE83-4499-8831-890F252277EE}">
            <xm:f>P456&lt;&gt;'C:\30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P456</xm:sqref>
        </x14:conditionalFormatting>
        <x14:conditionalFormatting xmlns:xm="http://schemas.microsoft.com/office/excel/2006/main">
          <x14:cfRule type="expression" priority="70" id="{B1ADEFF9-E8CE-4C50-8EE1-4F4B5720EB04}">
            <xm:f>P460&lt;&gt;'C:\30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P460</xm:sqref>
        </x14:conditionalFormatting>
        <x14:conditionalFormatting xmlns:xm="http://schemas.microsoft.com/office/excel/2006/main">
          <x14:cfRule type="expression" priority="69" id="{1D23B92D-7978-4EFD-B277-A3980E1F023A}">
            <xm:f>P464&lt;&gt;'C:\30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P464</xm:sqref>
        </x14:conditionalFormatting>
        <x14:conditionalFormatting xmlns:xm="http://schemas.microsoft.com/office/excel/2006/main">
          <x14:cfRule type="expression" priority="68" id="{A47A7311-7D71-44C9-9D56-70DFFEBB7942}">
            <xm:f>P468&lt;&gt;'C:\30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P468</xm:sqref>
        </x14:conditionalFormatting>
        <x14:conditionalFormatting xmlns:xm="http://schemas.microsoft.com/office/excel/2006/main">
          <x14:cfRule type="expression" priority="67" id="{48DD6563-A7B7-410F-86E1-441157359004}">
            <xm:f>P472&lt;&gt;'C:\30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P472</xm:sqref>
        </x14:conditionalFormatting>
        <x14:conditionalFormatting xmlns:xm="http://schemas.microsoft.com/office/excel/2006/main">
          <x14:cfRule type="expression" priority="66" id="{3EED5548-8172-40E3-AE89-B2143DCBF0A9}">
            <xm:f>P476&lt;&gt;'C:\30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P476</xm:sqref>
        </x14:conditionalFormatting>
        <x14:conditionalFormatting xmlns:xm="http://schemas.microsoft.com/office/excel/2006/main">
          <x14:cfRule type="expression" priority="65" id="{1F464A4E-492E-4B91-AACD-64788682C253}">
            <xm:f>P480&lt;&gt;'C:\30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P480</xm:sqref>
        </x14:conditionalFormatting>
        <x14:conditionalFormatting xmlns:xm="http://schemas.microsoft.com/office/excel/2006/main">
          <x14:cfRule type="expression" priority="64" id="{EDBB6EBD-FA31-40FD-842B-26D51C2797AB}">
            <xm:f>O484&lt;&gt;'C:\30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O484</xm:sqref>
        </x14:conditionalFormatting>
        <x14:conditionalFormatting xmlns:xm="http://schemas.microsoft.com/office/excel/2006/main">
          <x14:cfRule type="expression" priority="63" id="{643E8033-8159-4E3A-8297-E9F37FCA7471}">
            <xm:f>O488&lt;&gt;'C:\30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O488</xm:sqref>
        </x14:conditionalFormatting>
        <x14:conditionalFormatting xmlns:xm="http://schemas.microsoft.com/office/excel/2006/main">
          <x14:cfRule type="expression" priority="62" id="{015D8E8C-DABE-4CB0-85AF-D85EF102CF5E}">
            <xm:f>O492&lt;&gt;'C:\30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O492</xm:sqref>
        </x14:conditionalFormatting>
        <x14:conditionalFormatting xmlns:xm="http://schemas.microsoft.com/office/excel/2006/main">
          <x14:cfRule type="expression" priority="61" id="{F69FE54C-797D-4BE5-B68F-783AC33D4CC5}">
            <xm:f>O496&lt;&gt;'C:\30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O496</xm:sqref>
        </x14:conditionalFormatting>
        <x14:conditionalFormatting xmlns:xm="http://schemas.microsoft.com/office/excel/2006/main">
          <x14:cfRule type="expression" priority="60" id="{7427861A-A067-4902-9960-E9C391FDF960}">
            <xm:f>O500&lt;&gt;'C:\30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O500</xm:sqref>
        </x14:conditionalFormatting>
        <x14:conditionalFormatting xmlns:xm="http://schemas.microsoft.com/office/excel/2006/main">
          <x14:cfRule type="expression" priority="59" id="{DBB70609-8D4E-4EE0-A872-504470C8EE6F}">
            <xm:f>O504&lt;&gt;'C:\30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O504</xm:sqref>
        </x14:conditionalFormatting>
        <x14:conditionalFormatting xmlns:xm="http://schemas.microsoft.com/office/excel/2006/main">
          <x14:cfRule type="expression" priority="58" id="{175B0E4D-AB28-404C-BFF0-48296C24F601}">
            <xm:f>O508&lt;&gt;'C:\30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O508</xm:sqref>
        </x14:conditionalFormatting>
        <x14:conditionalFormatting xmlns:xm="http://schemas.microsoft.com/office/excel/2006/main">
          <x14:cfRule type="expression" priority="57" id="{39A22211-A809-4443-8405-A941D2FD118F}">
            <xm:f>O512&lt;&gt;'C:\30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O512</xm:sqref>
        </x14:conditionalFormatting>
        <x14:conditionalFormatting xmlns:xm="http://schemas.microsoft.com/office/excel/2006/main">
          <x14:cfRule type="expression" priority="56" id="{EF59834C-0465-498A-ACFE-B125CA01F7EA}">
            <xm:f>O516&lt;&gt;'C:\30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O516</xm:sqref>
        </x14:conditionalFormatting>
        <x14:conditionalFormatting xmlns:xm="http://schemas.microsoft.com/office/excel/2006/main">
          <x14:cfRule type="expression" priority="55" id="{F7CD5365-4A93-4A9A-9563-45F6CFB873BF}">
            <xm:f>O520&lt;&gt;'C:\30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O520</xm:sqref>
        </x14:conditionalFormatting>
        <x14:conditionalFormatting xmlns:xm="http://schemas.microsoft.com/office/excel/2006/main">
          <x14:cfRule type="expression" priority="54" id="{5B707BCF-C218-4DBA-ADA1-76988D34863B}">
            <xm:f>O524&lt;&gt;'C:\30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O524</xm:sqref>
        </x14:conditionalFormatting>
        <x14:conditionalFormatting xmlns:xm="http://schemas.microsoft.com/office/excel/2006/main">
          <x14:cfRule type="expression" priority="53" id="{0E05C3E1-76B5-4781-87B8-0A941CBB3962}">
            <xm:f>O528&lt;&gt;'C:\30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O528</xm:sqref>
        </x14:conditionalFormatting>
        <x14:conditionalFormatting xmlns:xm="http://schemas.microsoft.com/office/excel/2006/main">
          <x14:cfRule type="expression" priority="52" id="{4FA146E2-B062-4D11-900E-F1CA159BDD8E}">
            <xm:f>O532&lt;&gt;'C:\30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O532</xm:sqref>
        </x14:conditionalFormatting>
        <x14:conditionalFormatting xmlns:xm="http://schemas.microsoft.com/office/excel/2006/main">
          <x14:cfRule type="expression" priority="51" id="{89F2840C-B347-445A-9195-760C398F2FA2}">
            <xm:f>O536&lt;&gt;'C:\30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O536</xm:sqref>
        </x14:conditionalFormatting>
        <x14:conditionalFormatting xmlns:xm="http://schemas.microsoft.com/office/excel/2006/main">
          <x14:cfRule type="expression" priority="50" id="{089B2DB0-EC74-428B-B74B-E4A2E4CC240C}">
            <xm:f>O540&lt;&gt;'C:\30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O540</xm:sqref>
        </x14:conditionalFormatting>
        <x14:conditionalFormatting xmlns:xm="http://schemas.microsoft.com/office/excel/2006/main">
          <x14:cfRule type="expression" priority="49" id="{192C0C97-A446-436B-890E-9432AE2591BA}">
            <xm:f>O544&lt;&gt;'C:\30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O544</xm:sqref>
        </x14:conditionalFormatting>
        <x14:conditionalFormatting xmlns:xm="http://schemas.microsoft.com/office/excel/2006/main">
          <x14:cfRule type="expression" priority="48" id="{C4D32280-76C9-4067-B00F-2C664068A356}">
            <xm:f>O548&lt;&gt;'C:\30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O548</xm:sqref>
        </x14:conditionalFormatting>
        <x14:conditionalFormatting xmlns:xm="http://schemas.microsoft.com/office/excel/2006/main">
          <x14:cfRule type="expression" priority="47" id="{02EDAAD9-FDF8-45DA-863F-1E189843F3CA}">
            <xm:f>P484&lt;&gt;'C:\30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P484</xm:sqref>
        </x14:conditionalFormatting>
        <x14:conditionalFormatting xmlns:xm="http://schemas.microsoft.com/office/excel/2006/main">
          <x14:cfRule type="expression" priority="46" id="{7EF5A31B-CB6E-4182-BA90-96815DD10A7C}">
            <xm:f>P488&lt;&gt;'C:\30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P488</xm:sqref>
        </x14:conditionalFormatting>
        <x14:conditionalFormatting xmlns:xm="http://schemas.microsoft.com/office/excel/2006/main">
          <x14:cfRule type="expression" priority="45" id="{7489DD09-E191-4AA0-916C-7FC2ACF0E3B0}">
            <xm:f>P492&lt;&gt;'C:\30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P492</xm:sqref>
        </x14:conditionalFormatting>
        <x14:conditionalFormatting xmlns:xm="http://schemas.microsoft.com/office/excel/2006/main">
          <x14:cfRule type="expression" priority="44" id="{8B95B042-723B-42D4-A987-D24C985A9286}">
            <xm:f>P496&lt;&gt;'C:\30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P496</xm:sqref>
        </x14:conditionalFormatting>
        <x14:conditionalFormatting xmlns:xm="http://schemas.microsoft.com/office/excel/2006/main">
          <x14:cfRule type="expression" priority="43" id="{00ACA031-9822-48BC-9E14-E77F0EF083BF}">
            <xm:f>P500&lt;&gt;'C:\30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P500</xm:sqref>
        </x14:conditionalFormatting>
        <x14:conditionalFormatting xmlns:xm="http://schemas.microsoft.com/office/excel/2006/main">
          <x14:cfRule type="expression" priority="42" id="{B4EA8D3B-999F-4AB5-8BCE-41BEE964DE2B}">
            <xm:f>P504&lt;&gt;'C:\30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P504</xm:sqref>
        </x14:conditionalFormatting>
        <x14:conditionalFormatting xmlns:xm="http://schemas.microsoft.com/office/excel/2006/main">
          <x14:cfRule type="expression" priority="41" id="{9A71AD70-0539-48EA-9263-F3E915943088}">
            <xm:f>P508&lt;&gt;'C:\30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P508</xm:sqref>
        </x14:conditionalFormatting>
        <x14:conditionalFormatting xmlns:xm="http://schemas.microsoft.com/office/excel/2006/main">
          <x14:cfRule type="expression" priority="40" id="{86864120-0543-4754-AA91-A1F595FCC4EB}">
            <xm:f>P512&lt;&gt;'C:\30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P512</xm:sqref>
        </x14:conditionalFormatting>
        <x14:conditionalFormatting xmlns:xm="http://schemas.microsoft.com/office/excel/2006/main">
          <x14:cfRule type="expression" priority="39" id="{8145AE6A-BCB3-472B-A292-FE8AB7031C25}">
            <xm:f>P516&lt;&gt;'C:\30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P516</xm:sqref>
        </x14:conditionalFormatting>
        <x14:conditionalFormatting xmlns:xm="http://schemas.microsoft.com/office/excel/2006/main">
          <x14:cfRule type="expression" priority="38" id="{5BEE5E59-4C95-4D0D-9806-34E693A171F5}">
            <xm:f>P520&lt;&gt;'C:\30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P520</xm:sqref>
        </x14:conditionalFormatting>
        <x14:conditionalFormatting xmlns:xm="http://schemas.microsoft.com/office/excel/2006/main">
          <x14:cfRule type="expression" priority="37" id="{2FFFA37D-B5B6-4F5D-9BB2-B4E18DC9B07C}">
            <xm:f>P524&lt;&gt;'C:\30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P524</xm:sqref>
        </x14:conditionalFormatting>
        <x14:conditionalFormatting xmlns:xm="http://schemas.microsoft.com/office/excel/2006/main">
          <x14:cfRule type="expression" priority="36" id="{F5B60BDF-79D7-4305-9C1A-18630382D232}">
            <xm:f>P528&lt;&gt;'C:\30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P528</xm:sqref>
        </x14:conditionalFormatting>
        <x14:conditionalFormatting xmlns:xm="http://schemas.microsoft.com/office/excel/2006/main">
          <x14:cfRule type="expression" priority="35" id="{BC2633FD-E7B3-4DE6-9F24-C8289CFF78AC}">
            <xm:f>P532&lt;&gt;'C:\30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P532</xm:sqref>
        </x14:conditionalFormatting>
        <x14:conditionalFormatting xmlns:xm="http://schemas.microsoft.com/office/excel/2006/main">
          <x14:cfRule type="expression" priority="34" id="{3FEEDF6E-9EBA-4332-A5DD-060B85D33E43}">
            <xm:f>P536&lt;&gt;'C:\30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P536</xm:sqref>
        </x14:conditionalFormatting>
        <x14:conditionalFormatting xmlns:xm="http://schemas.microsoft.com/office/excel/2006/main">
          <x14:cfRule type="expression" priority="33" id="{60C71B02-1FD1-4181-B819-E9DCF4AD5E06}">
            <xm:f>P540&lt;&gt;'C:\30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P540</xm:sqref>
        </x14:conditionalFormatting>
        <x14:conditionalFormatting xmlns:xm="http://schemas.microsoft.com/office/excel/2006/main">
          <x14:cfRule type="expression" priority="32" id="{4A32264F-12E1-49CD-B52D-5ECDE899F744}">
            <xm:f>P544&lt;&gt;'C:\30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P544</xm:sqref>
        </x14:conditionalFormatting>
        <x14:conditionalFormatting xmlns:xm="http://schemas.microsoft.com/office/excel/2006/main">
          <x14:cfRule type="expression" priority="31" id="{C35F8F9E-2EEC-40AA-9C5D-ACDACFBDDB2F}">
            <xm:f>P548&lt;&gt;'C:\30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P548</xm:sqref>
        </x14:conditionalFormatting>
        <x14:conditionalFormatting xmlns:xm="http://schemas.microsoft.com/office/excel/2006/main">
          <x14:cfRule type="expression" priority="30" id="{32D3034F-6832-4928-87F6-9A001656A8BC}">
            <xm:f>Z7&lt;&gt;'C:\30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Z7:Z38</xm:sqref>
        </x14:conditionalFormatting>
        <x14:conditionalFormatting xmlns:xm="http://schemas.microsoft.com/office/excel/2006/main">
          <x14:cfRule type="expression" priority="29" id="{14589B5B-6834-442D-9279-5C39F4A4E8DE}">
            <xm:f>Z75&lt;&gt;'C:\30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Z75:Z106</xm:sqref>
        </x14:conditionalFormatting>
        <x14:conditionalFormatting xmlns:xm="http://schemas.microsoft.com/office/excel/2006/main">
          <x14:cfRule type="expression" priority="28" id="{12C7A209-9368-44FA-8C05-69E5E8988387}">
            <xm:f>AB7&lt;&gt;'C:\30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AB7:AB10</xm:sqref>
        </x14:conditionalFormatting>
        <x14:conditionalFormatting xmlns:xm="http://schemas.microsoft.com/office/excel/2006/main">
          <x14:cfRule type="expression" priority="27" id="{0C81A4E6-62D4-463D-AD36-3983CCE1E846}">
            <xm:f>AB11&lt;&gt;'C:\30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AB11:AB38</xm:sqref>
        </x14:conditionalFormatting>
        <x14:conditionalFormatting xmlns:xm="http://schemas.microsoft.com/office/excel/2006/main">
          <x14:cfRule type="expression" priority="26" id="{1EA49437-80FC-4030-8DCD-D47354F400B5}">
            <xm:f>AB75&lt;&gt;'C:\30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AB75:AB78</xm:sqref>
        </x14:conditionalFormatting>
        <x14:conditionalFormatting xmlns:xm="http://schemas.microsoft.com/office/excel/2006/main">
          <x14:cfRule type="expression" priority="25" id="{44567F07-DBFE-4E8A-A7F5-EB2D3D80A779}">
            <xm:f>AB79&lt;&gt;'C:\30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AB79:AB106</xm:sqref>
        </x14:conditionalFormatting>
        <x14:conditionalFormatting xmlns:xm="http://schemas.microsoft.com/office/excel/2006/main">
          <x14:cfRule type="expression" priority="24" id="{0121D5DB-9792-47AD-B4F3-2FFD40AAA14A}">
            <xm:f>Z143&lt;&gt;'C:\30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Z143:Z174</xm:sqref>
        </x14:conditionalFormatting>
        <x14:conditionalFormatting xmlns:xm="http://schemas.microsoft.com/office/excel/2006/main">
          <x14:cfRule type="expression" priority="23" id="{39D8F4D3-8A76-44BF-B0A7-BC2CC95BEA9C}">
            <xm:f>AB143&lt;&gt;'C:\30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AB143:AB146</xm:sqref>
        </x14:conditionalFormatting>
        <x14:conditionalFormatting xmlns:xm="http://schemas.microsoft.com/office/excel/2006/main">
          <x14:cfRule type="expression" priority="22" id="{29E42F67-460F-4512-B5DA-B12BC1B7E8E1}">
            <xm:f>AB147&lt;&gt;'C:\30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AB147:AB174</xm:sqref>
        </x14:conditionalFormatting>
        <x14:conditionalFormatting xmlns:xm="http://schemas.microsoft.com/office/excel/2006/main">
          <x14:cfRule type="expression" priority="21" id="{EF73EBD2-917B-414B-AFE5-5FA7705A3B9C}">
            <xm:f>Z211&lt;&gt;'C:\30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Z211:Z242</xm:sqref>
        </x14:conditionalFormatting>
        <x14:conditionalFormatting xmlns:xm="http://schemas.microsoft.com/office/excel/2006/main">
          <x14:cfRule type="expression" priority="20" id="{010092C8-21E6-4E49-AB86-2E8CAF8A1B01}">
            <xm:f>AB211&lt;&gt;'C:\30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AB211:AB214</xm:sqref>
        </x14:conditionalFormatting>
        <x14:conditionalFormatting xmlns:xm="http://schemas.microsoft.com/office/excel/2006/main">
          <x14:cfRule type="expression" priority="19" id="{74D762FA-D783-4DA8-8D61-A39E47D48D90}">
            <xm:f>AB215&lt;&gt;'C:\30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AB215:AB242</xm:sqref>
        </x14:conditionalFormatting>
        <x14:conditionalFormatting xmlns:xm="http://schemas.microsoft.com/office/excel/2006/main">
          <x14:cfRule type="expression" priority="18" id="{AF7B77C3-DAE3-4E51-B6AA-B29D1C4EC89A}">
            <xm:f>Z279&lt;&gt;'C:\30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Z279:Z310</xm:sqref>
        </x14:conditionalFormatting>
        <x14:conditionalFormatting xmlns:xm="http://schemas.microsoft.com/office/excel/2006/main">
          <x14:cfRule type="expression" priority="17" id="{61170731-1BF2-49F9-9A82-02FD4D034CA5}">
            <xm:f>AB279&lt;&gt;'C:\30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AB279:AB282</xm:sqref>
        </x14:conditionalFormatting>
        <x14:conditionalFormatting xmlns:xm="http://schemas.microsoft.com/office/excel/2006/main">
          <x14:cfRule type="expression" priority="16" id="{553648C7-E401-4826-ACB7-A5282D3EC3EE}">
            <xm:f>AB283&lt;&gt;'C:\30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AB283:AB310</xm:sqref>
        </x14:conditionalFormatting>
        <x14:conditionalFormatting xmlns:xm="http://schemas.microsoft.com/office/excel/2006/main">
          <x14:cfRule type="expression" priority="15" id="{451EAE78-505E-4F2B-9293-AD2144145809}">
            <xm:f>Z347&lt;&gt;'C:\30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Z347:Z378</xm:sqref>
        </x14:conditionalFormatting>
        <x14:conditionalFormatting xmlns:xm="http://schemas.microsoft.com/office/excel/2006/main">
          <x14:cfRule type="expression" priority="14" id="{E81BE3D7-9FC9-4932-B6A7-D6FA2C1CDD06}">
            <xm:f>AB347&lt;&gt;'C:\30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AB347:AB350</xm:sqref>
        </x14:conditionalFormatting>
        <x14:conditionalFormatting xmlns:xm="http://schemas.microsoft.com/office/excel/2006/main">
          <x14:cfRule type="expression" priority="13" id="{1561AC30-A38E-4E12-A6B5-9F9C909DADE7}">
            <xm:f>AB351&lt;&gt;'C:\30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AB351:AB378</xm:sqref>
        </x14:conditionalFormatting>
        <x14:conditionalFormatting xmlns:xm="http://schemas.microsoft.com/office/excel/2006/main">
          <x14:cfRule type="expression" priority="12" id="{43FA17E4-B20F-46D4-B277-2D6F064AA6A5}">
            <xm:f>Z415&lt;&gt;'C:\30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Z415:Z446</xm:sqref>
        </x14:conditionalFormatting>
        <x14:conditionalFormatting xmlns:xm="http://schemas.microsoft.com/office/excel/2006/main">
          <x14:cfRule type="expression" priority="11" id="{96182A4B-B264-44E3-BFD2-C5BDA3900B52}">
            <xm:f>AB415&lt;&gt;'C:\30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AB415:AB418</xm:sqref>
        </x14:conditionalFormatting>
        <x14:conditionalFormatting xmlns:xm="http://schemas.microsoft.com/office/excel/2006/main">
          <x14:cfRule type="expression" priority="10" id="{75B2A17C-42E2-481E-9443-DF7967287914}">
            <xm:f>AB419&lt;&gt;'C:\30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AB419:AB446</xm:sqref>
        </x14:conditionalFormatting>
        <x14:conditionalFormatting xmlns:xm="http://schemas.microsoft.com/office/excel/2006/main">
          <x14:cfRule type="expression" priority="9" id="{85590209-EA21-4C10-A88A-3DC156FF05B7}">
            <xm:f>Z483&lt;&gt;'C:\30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Z483:Z514</xm:sqref>
        </x14:conditionalFormatting>
        <x14:conditionalFormatting xmlns:xm="http://schemas.microsoft.com/office/excel/2006/main">
          <x14:cfRule type="expression" priority="8" id="{C3B158B3-4655-4087-AAD6-5D5B256F7CF6}">
            <xm:f>AB483&lt;&gt;'C:\30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AB483:AB486</xm:sqref>
        </x14:conditionalFormatting>
        <x14:conditionalFormatting xmlns:xm="http://schemas.microsoft.com/office/excel/2006/main">
          <x14:cfRule type="expression" priority="7" id="{515BF487-494C-40C8-B024-8906E1181190}">
            <xm:f>AB487&lt;&gt;'C:\30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AB487:AB514</xm:sqref>
        </x14:conditionalFormatting>
        <x14:conditionalFormatting xmlns:xm="http://schemas.microsoft.com/office/excel/2006/main">
          <x14:cfRule type="expression" priority="6" id="{3BAA70FA-990F-45F3-AADE-22FC4D23411A}">
            <xm:f>AE7&lt;&gt;'C:\30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AE7:AF550</xm:sqref>
        </x14:conditionalFormatting>
        <x14:conditionalFormatting xmlns:xm="http://schemas.microsoft.com/office/excel/2006/main">
          <x14:cfRule type="expression" priority="5" id="{CB8B93D2-DB90-45ED-8339-7E49D14AF146}">
            <xm:f>AI7&lt;&gt;'C:\30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AI7:AJ550</xm:sqref>
        </x14:conditionalFormatting>
        <x14:conditionalFormatting xmlns:xm="http://schemas.microsoft.com/office/excel/2006/main">
          <x14:cfRule type="expression" priority="4" id="{130BFE19-2F06-40FC-A9DE-DC9503023ACF}">
            <xm:f>AL7&lt;&gt;'C:\30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AL7:AL550</xm:sqref>
        </x14:conditionalFormatting>
        <x14:conditionalFormatting xmlns:xm="http://schemas.microsoft.com/office/excel/2006/main">
          <x14:cfRule type="expression" priority="3" id="{FB2D5274-8C0F-4825-AFF7-BE0FDB92AD9B}">
            <xm:f>AN7&lt;&gt;'C:\30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AN7:AN550</xm:sqref>
        </x14:conditionalFormatting>
        <x14:conditionalFormatting xmlns:xm="http://schemas.microsoft.com/office/excel/2006/main">
          <x14:cfRule type="expression" priority="2" id="{9B1259DF-7A51-4F5A-94E0-8D0C130BBEA1}">
            <xm:f>AP7&lt;&gt;'C:\30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AP7:AP550</xm:sqref>
        </x14:conditionalFormatting>
        <x14:conditionalFormatting xmlns:xm="http://schemas.microsoft.com/office/excel/2006/main">
          <x14:cfRule type="expression" priority="1" id="{83B662E9-5AC6-47F5-B0B7-686F5996A023}">
            <xm:f>AR7&lt;&gt;'C:\30 新制度担当（認こ担当含）\02【少子・新制度共用】国会\30 新制度担当（認こ担当含）コピー\106 給付\02 執行・へき地保育\02 給付費補助金\R4年度\00交付要綱\01保育課より\認可移行\単価表\令和4年度単価表\[木村修正【BD】9割以外（小規模ABのも）.xlsx]単価計算シート（保育所、認こ）'!#REF!</xm:f>
            <x14:dxf>
              <fill>
                <patternFill>
                  <bgColor rgb="FFFFFF00"/>
                </patternFill>
              </fill>
            </x14:dxf>
          </x14:cfRule>
          <xm:sqref>AR7:AR550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59"/>
  <sheetViews>
    <sheetView showGridLines="0" view="pageBreakPreview" zoomScale="90" zoomScaleNormal="100" zoomScaleSheetLayoutView="90" workbookViewId="0">
      <selection sqref="A1:V2"/>
    </sheetView>
  </sheetViews>
  <sheetFormatPr defaultColWidth="2.453125" defaultRowHeight="13"/>
  <cols>
    <col min="1" max="1" width="25.08984375" style="335" customWidth="1"/>
    <col min="2" max="2" width="2.7265625" style="335" customWidth="1"/>
    <col min="3" max="21" width="2.81640625" style="335" customWidth="1"/>
    <col min="22" max="22" width="3" style="335" customWidth="1"/>
    <col min="23" max="23" width="62.54296875" style="326" customWidth="1"/>
    <col min="24" max="16384" width="2.453125" style="176"/>
  </cols>
  <sheetData>
    <row r="1" spans="1:23" ht="25.5" customHeight="1">
      <c r="A1" s="599" t="s">
        <v>336</v>
      </c>
      <c r="B1" s="599"/>
      <c r="C1" s="599"/>
      <c r="D1" s="599"/>
      <c r="E1" s="599"/>
      <c r="F1" s="599"/>
      <c r="G1" s="599"/>
      <c r="H1" s="599"/>
      <c r="I1" s="599"/>
      <c r="J1" s="599"/>
      <c r="K1" s="599"/>
      <c r="L1" s="599"/>
      <c r="M1" s="599"/>
      <c r="N1" s="599"/>
      <c r="O1" s="599"/>
      <c r="P1" s="599"/>
      <c r="Q1" s="599"/>
      <c r="R1" s="599"/>
      <c r="S1" s="599"/>
      <c r="T1" s="599"/>
      <c r="U1" s="599"/>
      <c r="V1" s="599"/>
      <c r="W1" s="325"/>
    </row>
    <row r="2" spans="1:23">
      <c r="A2" s="600"/>
      <c r="B2" s="600"/>
      <c r="C2" s="600"/>
      <c r="D2" s="600"/>
      <c r="E2" s="600"/>
      <c r="F2" s="600"/>
      <c r="G2" s="600"/>
      <c r="H2" s="600"/>
      <c r="I2" s="600"/>
      <c r="J2" s="600"/>
      <c r="K2" s="600"/>
      <c r="L2" s="600"/>
      <c r="M2" s="600"/>
      <c r="N2" s="600"/>
      <c r="O2" s="600"/>
      <c r="P2" s="600"/>
      <c r="Q2" s="600"/>
      <c r="R2" s="600"/>
      <c r="S2" s="600"/>
      <c r="T2" s="600"/>
      <c r="U2" s="600"/>
      <c r="V2" s="600"/>
    </row>
    <row r="3" spans="1:23" ht="20.25" customHeight="1">
      <c r="A3" s="601" t="s">
        <v>205</v>
      </c>
      <c r="B3" s="604" t="s">
        <v>206</v>
      </c>
      <c r="C3" s="607"/>
      <c r="D3" s="367"/>
      <c r="E3" s="610" t="s">
        <v>207</v>
      </c>
      <c r="F3" s="610"/>
      <c r="G3" s="610"/>
      <c r="H3" s="610"/>
      <c r="I3" s="610"/>
      <c r="J3" s="368"/>
      <c r="K3" s="611" t="s">
        <v>208</v>
      </c>
      <c r="L3" s="611"/>
      <c r="M3" s="611"/>
      <c r="N3" s="611"/>
      <c r="O3" s="611"/>
      <c r="P3" s="611"/>
      <c r="Q3" s="611"/>
      <c r="R3" s="611"/>
      <c r="S3" s="368"/>
      <c r="T3" s="368"/>
      <c r="U3" s="368"/>
      <c r="V3" s="369"/>
      <c r="W3" s="612" t="s">
        <v>209</v>
      </c>
    </row>
    <row r="4" spans="1:23" ht="25.5" customHeight="1">
      <c r="A4" s="602"/>
      <c r="B4" s="605"/>
      <c r="C4" s="608"/>
      <c r="D4" s="370" t="s">
        <v>210</v>
      </c>
      <c r="E4" s="613">
        <v>87320</v>
      </c>
      <c r="F4" s="613"/>
      <c r="G4" s="613"/>
      <c r="H4" s="613"/>
      <c r="I4" s="613"/>
      <c r="J4" s="371" t="s">
        <v>211</v>
      </c>
      <c r="K4" s="614">
        <v>870</v>
      </c>
      <c r="L4" s="614"/>
      <c r="M4" s="614"/>
      <c r="N4" s="614"/>
      <c r="O4" s="614"/>
      <c r="P4" s="614"/>
      <c r="Q4" s="614"/>
      <c r="R4" s="614"/>
      <c r="S4" s="372" t="s">
        <v>212</v>
      </c>
      <c r="T4" s="371"/>
      <c r="U4" s="371"/>
      <c r="V4" s="373"/>
      <c r="W4" s="612"/>
    </row>
    <row r="5" spans="1:23" ht="20.25" customHeight="1">
      <c r="A5" s="603"/>
      <c r="B5" s="606"/>
      <c r="C5" s="609"/>
      <c r="D5" s="374"/>
      <c r="E5" s="374"/>
      <c r="F5" s="374"/>
      <c r="G5" s="375"/>
      <c r="H5" s="375"/>
      <c r="I5" s="375"/>
      <c r="J5" s="375"/>
      <c r="K5" s="375"/>
      <c r="L5" s="375"/>
      <c r="M5" s="615" t="s">
        <v>213</v>
      </c>
      <c r="N5" s="615"/>
      <c r="O5" s="615"/>
      <c r="P5" s="615"/>
      <c r="Q5" s="615"/>
      <c r="R5" s="615"/>
      <c r="S5" s="615"/>
      <c r="T5" s="615"/>
      <c r="U5" s="615"/>
      <c r="V5" s="616"/>
      <c r="W5" s="612"/>
    </row>
    <row r="6" spans="1:23" ht="25.5" customHeight="1">
      <c r="A6" s="376"/>
      <c r="B6" s="376"/>
      <c r="C6" s="376"/>
      <c r="D6" s="377"/>
      <c r="E6" s="377"/>
      <c r="F6" s="377"/>
      <c r="G6" s="377"/>
      <c r="H6" s="378"/>
      <c r="I6" s="378"/>
      <c r="J6" s="378"/>
      <c r="K6" s="378"/>
      <c r="L6" s="376"/>
      <c r="M6" s="378"/>
      <c r="N6" s="378"/>
      <c r="O6" s="378"/>
      <c r="P6" s="378"/>
      <c r="Q6" s="371"/>
      <c r="R6" s="371"/>
      <c r="S6" s="371"/>
      <c r="T6" s="371"/>
      <c r="U6" s="371"/>
      <c r="V6" s="371"/>
      <c r="W6" s="379"/>
    </row>
    <row r="7" spans="1:23" ht="20.25" customHeight="1">
      <c r="A7" s="601" t="s">
        <v>214</v>
      </c>
      <c r="B7" s="604" t="s">
        <v>271</v>
      </c>
      <c r="C7" s="617" t="s">
        <v>216</v>
      </c>
      <c r="D7" s="367"/>
      <c r="E7" s="610" t="s">
        <v>207</v>
      </c>
      <c r="F7" s="610"/>
      <c r="G7" s="610"/>
      <c r="H7" s="610"/>
      <c r="I7" s="610"/>
      <c r="J7" s="368"/>
      <c r="K7" s="611" t="s">
        <v>208</v>
      </c>
      <c r="L7" s="611"/>
      <c r="M7" s="611"/>
      <c r="N7" s="611"/>
      <c r="O7" s="611"/>
      <c r="P7" s="611"/>
      <c r="Q7" s="611"/>
      <c r="R7" s="611"/>
      <c r="S7" s="368"/>
      <c r="T7" s="368"/>
      <c r="U7" s="368"/>
      <c r="V7" s="369"/>
      <c r="W7" s="612" t="s">
        <v>217</v>
      </c>
    </row>
    <row r="8" spans="1:23" ht="25.5" customHeight="1">
      <c r="A8" s="602"/>
      <c r="B8" s="605"/>
      <c r="C8" s="618"/>
      <c r="D8" s="370" t="s">
        <v>210</v>
      </c>
      <c r="E8" s="613">
        <v>16980</v>
      </c>
      <c r="F8" s="613"/>
      <c r="G8" s="613"/>
      <c r="H8" s="613"/>
      <c r="I8" s="613"/>
      <c r="J8" s="371" t="s">
        <v>211</v>
      </c>
      <c r="K8" s="614">
        <v>170</v>
      </c>
      <c r="L8" s="614"/>
      <c r="M8" s="614"/>
      <c r="N8" s="614"/>
      <c r="O8" s="614"/>
      <c r="P8" s="614"/>
      <c r="Q8" s="614"/>
      <c r="R8" s="614"/>
      <c r="S8" s="372" t="s">
        <v>212</v>
      </c>
      <c r="T8" s="371"/>
      <c r="U8" s="371"/>
      <c r="V8" s="373"/>
      <c r="W8" s="612"/>
    </row>
    <row r="9" spans="1:23" ht="20.25" customHeight="1">
      <c r="A9" s="602"/>
      <c r="B9" s="605"/>
      <c r="C9" s="619"/>
      <c r="D9" s="374"/>
      <c r="E9" s="374"/>
      <c r="F9" s="374"/>
      <c r="G9" s="375"/>
      <c r="H9" s="375"/>
      <c r="I9" s="375"/>
      <c r="J9" s="375"/>
      <c r="K9" s="375"/>
      <c r="L9" s="375"/>
      <c r="M9" s="620" t="s">
        <v>213</v>
      </c>
      <c r="N9" s="620"/>
      <c r="O9" s="620"/>
      <c r="P9" s="620"/>
      <c r="Q9" s="620"/>
      <c r="R9" s="620"/>
      <c r="S9" s="620"/>
      <c r="T9" s="620"/>
      <c r="U9" s="620"/>
      <c r="V9" s="621"/>
      <c r="W9" s="612"/>
    </row>
    <row r="10" spans="1:23" ht="20.25" customHeight="1">
      <c r="A10" s="602"/>
      <c r="B10" s="605"/>
      <c r="C10" s="617" t="s">
        <v>218</v>
      </c>
      <c r="D10" s="367"/>
      <c r="E10" s="610" t="s">
        <v>207</v>
      </c>
      <c r="F10" s="610"/>
      <c r="G10" s="610"/>
      <c r="H10" s="610"/>
      <c r="I10" s="610"/>
      <c r="J10" s="368"/>
      <c r="K10" s="611" t="s">
        <v>208</v>
      </c>
      <c r="L10" s="611"/>
      <c r="M10" s="611"/>
      <c r="N10" s="611"/>
      <c r="O10" s="611"/>
      <c r="P10" s="611"/>
      <c r="Q10" s="611"/>
      <c r="R10" s="611"/>
      <c r="S10" s="368"/>
      <c r="T10" s="368"/>
      <c r="U10" s="368"/>
      <c r="V10" s="369"/>
      <c r="W10" s="612"/>
    </row>
    <row r="11" spans="1:23" ht="25.5" customHeight="1">
      <c r="A11" s="602"/>
      <c r="B11" s="605"/>
      <c r="C11" s="618"/>
      <c r="D11" s="370" t="s">
        <v>210</v>
      </c>
      <c r="E11" s="613">
        <v>11320</v>
      </c>
      <c r="F11" s="613"/>
      <c r="G11" s="613"/>
      <c r="H11" s="613"/>
      <c r="I11" s="613"/>
      <c r="J11" s="371" t="s">
        <v>211</v>
      </c>
      <c r="K11" s="614">
        <v>110</v>
      </c>
      <c r="L11" s="614"/>
      <c r="M11" s="614"/>
      <c r="N11" s="614"/>
      <c r="O11" s="614"/>
      <c r="P11" s="614"/>
      <c r="Q11" s="614"/>
      <c r="R11" s="614"/>
      <c r="S11" s="372" t="s">
        <v>212</v>
      </c>
      <c r="T11" s="371"/>
      <c r="U11" s="371"/>
      <c r="V11" s="373"/>
      <c r="W11" s="612"/>
    </row>
    <row r="12" spans="1:23" ht="20.25" customHeight="1">
      <c r="A12" s="603"/>
      <c r="B12" s="606"/>
      <c r="C12" s="619"/>
      <c r="D12" s="374"/>
      <c r="E12" s="374"/>
      <c r="F12" s="374"/>
      <c r="G12" s="375"/>
      <c r="H12" s="375"/>
      <c r="I12" s="375"/>
      <c r="J12" s="375"/>
      <c r="K12" s="375"/>
      <c r="L12" s="375"/>
      <c r="M12" s="615" t="s">
        <v>213</v>
      </c>
      <c r="N12" s="615"/>
      <c r="O12" s="615"/>
      <c r="P12" s="615"/>
      <c r="Q12" s="615"/>
      <c r="R12" s="615"/>
      <c r="S12" s="615"/>
      <c r="T12" s="615"/>
      <c r="U12" s="615"/>
      <c r="V12" s="616"/>
      <c r="W12" s="612"/>
    </row>
    <row r="13" spans="1:23" ht="25.5" customHeight="1">
      <c r="A13" s="376"/>
      <c r="B13" s="376"/>
      <c r="C13" s="376"/>
      <c r="D13" s="377"/>
      <c r="E13" s="377"/>
      <c r="F13" s="377"/>
      <c r="G13" s="377"/>
      <c r="H13" s="378"/>
      <c r="I13" s="378"/>
      <c r="J13" s="378"/>
      <c r="K13" s="378"/>
      <c r="L13" s="376"/>
      <c r="M13" s="378"/>
      <c r="N13" s="378"/>
      <c r="O13" s="378"/>
      <c r="P13" s="378"/>
      <c r="Q13" s="371"/>
      <c r="R13" s="371"/>
      <c r="S13" s="371"/>
      <c r="T13" s="371"/>
      <c r="U13" s="371"/>
      <c r="V13" s="371"/>
      <c r="W13" s="379"/>
    </row>
    <row r="14" spans="1:23" ht="20.25" customHeight="1">
      <c r="A14" s="601" t="s">
        <v>219</v>
      </c>
      <c r="B14" s="604" t="s">
        <v>220</v>
      </c>
      <c r="C14" s="607"/>
      <c r="D14" s="367"/>
      <c r="E14" s="610" t="s">
        <v>207</v>
      </c>
      <c r="F14" s="610"/>
      <c r="G14" s="610"/>
      <c r="H14" s="610"/>
      <c r="I14" s="610"/>
      <c r="J14" s="368"/>
      <c r="K14" s="611" t="s">
        <v>208</v>
      </c>
      <c r="L14" s="611"/>
      <c r="M14" s="611"/>
      <c r="N14" s="611"/>
      <c r="O14" s="611"/>
      <c r="P14" s="611"/>
      <c r="Q14" s="611"/>
      <c r="R14" s="611"/>
      <c r="S14" s="368"/>
      <c r="T14" s="368"/>
      <c r="U14" s="368"/>
      <c r="V14" s="369"/>
      <c r="W14" s="612" t="s">
        <v>209</v>
      </c>
    </row>
    <row r="15" spans="1:23" ht="25.5" customHeight="1">
      <c r="A15" s="602"/>
      <c r="B15" s="605"/>
      <c r="C15" s="608"/>
      <c r="D15" s="370" t="s">
        <v>210</v>
      </c>
      <c r="E15" s="613">
        <v>15700</v>
      </c>
      <c r="F15" s="613"/>
      <c r="G15" s="613"/>
      <c r="H15" s="613"/>
      <c r="I15" s="613"/>
      <c r="J15" s="371" t="s">
        <v>211</v>
      </c>
      <c r="K15" s="614">
        <v>160</v>
      </c>
      <c r="L15" s="614"/>
      <c r="M15" s="614"/>
      <c r="N15" s="614"/>
      <c r="O15" s="614"/>
      <c r="P15" s="614"/>
      <c r="Q15" s="614"/>
      <c r="R15" s="614"/>
      <c r="S15" s="372" t="s">
        <v>212</v>
      </c>
      <c r="T15" s="371"/>
      <c r="U15" s="371"/>
      <c r="V15" s="373"/>
      <c r="W15" s="612"/>
    </row>
    <row r="16" spans="1:23" ht="20.25" customHeight="1">
      <c r="A16" s="603"/>
      <c r="B16" s="606"/>
      <c r="C16" s="609"/>
      <c r="D16" s="374"/>
      <c r="E16" s="374"/>
      <c r="F16" s="374"/>
      <c r="G16" s="375"/>
      <c r="H16" s="375"/>
      <c r="I16" s="375"/>
      <c r="J16" s="375"/>
      <c r="K16" s="375"/>
      <c r="L16" s="375"/>
      <c r="M16" s="615" t="s">
        <v>213</v>
      </c>
      <c r="N16" s="615"/>
      <c r="O16" s="615"/>
      <c r="P16" s="615"/>
      <c r="Q16" s="615"/>
      <c r="R16" s="615"/>
      <c r="S16" s="615"/>
      <c r="T16" s="615"/>
      <c r="U16" s="615"/>
      <c r="V16" s="616"/>
      <c r="W16" s="612"/>
    </row>
    <row r="17" spans="1:23" ht="20.25" customHeight="1">
      <c r="A17" s="380"/>
      <c r="B17" s="380"/>
      <c r="C17" s="376"/>
      <c r="D17" s="380"/>
      <c r="E17" s="380"/>
      <c r="F17" s="380"/>
      <c r="G17" s="381"/>
      <c r="H17" s="381"/>
      <c r="I17" s="381"/>
      <c r="J17" s="381"/>
      <c r="K17" s="381"/>
      <c r="L17" s="381"/>
      <c r="M17" s="382"/>
      <c r="N17" s="382"/>
      <c r="O17" s="382"/>
      <c r="P17" s="382"/>
      <c r="Q17" s="382"/>
      <c r="R17" s="382"/>
      <c r="S17" s="382"/>
      <c r="T17" s="382"/>
      <c r="U17" s="382"/>
      <c r="V17" s="382"/>
      <c r="W17" s="383"/>
    </row>
    <row r="18" spans="1:23" ht="30" customHeight="1">
      <c r="A18" s="601" t="s">
        <v>221</v>
      </c>
      <c r="B18" s="604" t="s">
        <v>222</v>
      </c>
      <c r="C18" s="601" t="s">
        <v>223</v>
      </c>
      <c r="D18" s="626"/>
      <c r="E18" s="626"/>
      <c r="F18" s="626"/>
      <c r="G18" s="626"/>
      <c r="H18" s="626"/>
      <c r="I18" s="626"/>
      <c r="J18" s="626"/>
      <c r="K18" s="626"/>
      <c r="L18" s="626"/>
      <c r="M18" s="626"/>
      <c r="N18" s="626"/>
      <c r="O18" s="626"/>
      <c r="P18" s="626"/>
      <c r="Q18" s="626"/>
      <c r="R18" s="626"/>
      <c r="S18" s="626"/>
      <c r="T18" s="626"/>
      <c r="U18" s="626"/>
      <c r="V18" s="627"/>
      <c r="W18" s="628" t="s">
        <v>224</v>
      </c>
    </row>
    <row r="19" spans="1:23" ht="20.25" customHeight="1">
      <c r="A19" s="622"/>
      <c r="B19" s="624"/>
      <c r="C19" s="631" t="s">
        <v>225</v>
      </c>
      <c r="D19" s="632"/>
      <c r="E19" s="632"/>
      <c r="F19" s="632"/>
      <c r="G19" s="632"/>
      <c r="H19" s="632"/>
      <c r="I19" s="632"/>
      <c r="J19" s="632"/>
      <c r="K19" s="632"/>
      <c r="L19" s="613">
        <v>16650</v>
      </c>
      <c r="M19" s="633"/>
      <c r="N19" s="633"/>
      <c r="O19" s="632" t="s">
        <v>226</v>
      </c>
      <c r="P19" s="632"/>
      <c r="Q19" s="632"/>
      <c r="R19" s="632"/>
      <c r="S19" s="632"/>
      <c r="T19" s="632"/>
      <c r="U19" s="632"/>
      <c r="V19" s="634"/>
      <c r="W19" s="629"/>
    </row>
    <row r="20" spans="1:23" ht="20.25" customHeight="1">
      <c r="A20" s="623"/>
      <c r="B20" s="625"/>
      <c r="C20" s="635" t="s">
        <v>227</v>
      </c>
      <c r="D20" s="620"/>
      <c r="E20" s="620"/>
      <c r="F20" s="620"/>
      <c r="G20" s="620"/>
      <c r="H20" s="620"/>
      <c r="I20" s="620"/>
      <c r="J20" s="620"/>
      <c r="K20" s="620"/>
      <c r="L20" s="636">
        <v>2080</v>
      </c>
      <c r="M20" s="637"/>
      <c r="N20" s="637"/>
      <c r="O20" s="620" t="s">
        <v>228</v>
      </c>
      <c r="P20" s="620"/>
      <c r="Q20" s="620"/>
      <c r="R20" s="620"/>
      <c r="S20" s="620"/>
      <c r="T20" s="620"/>
      <c r="U20" s="620"/>
      <c r="V20" s="621"/>
      <c r="W20" s="630"/>
    </row>
    <row r="21" spans="1:23" ht="25.5" customHeight="1">
      <c r="A21" s="384"/>
      <c r="B21" s="384"/>
      <c r="C21" s="370"/>
      <c r="D21" s="370"/>
      <c r="E21" s="370"/>
      <c r="F21" s="370"/>
      <c r="G21" s="370"/>
      <c r="H21" s="370"/>
      <c r="I21" s="370"/>
      <c r="J21" s="370"/>
      <c r="K21" s="370"/>
      <c r="L21" s="385"/>
      <c r="M21" s="386"/>
      <c r="N21" s="386"/>
      <c r="O21" s="370"/>
      <c r="P21" s="370"/>
      <c r="Q21" s="370"/>
      <c r="R21" s="370"/>
      <c r="S21" s="370"/>
      <c r="T21" s="370"/>
      <c r="U21" s="370"/>
      <c r="V21" s="370"/>
      <c r="W21" s="384"/>
    </row>
    <row r="22" spans="1:23" ht="25.5" customHeight="1">
      <c r="A22" s="689" t="s">
        <v>340</v>
      </c>
      <c r="B22" s="643" t="s">
        <v>230</v>
      </c>
      <c r="C22" s="691"/>
      <c r="D22" s="387"/>
      <c r="E22" s="834">
        <v>3750</v>
      </c>
      <c r="F22" s="835"/>
      <c r="G22" s="835"/>
      <c r="H22" s="835"/>
      <c r="I22" s="835"/>
      <c r="J22" s="388" t="s">
        <v>341</v>
      </c>
      <c r="K22" s="694" t="s">
        <v>342</v>
      </c>
      <c r="L22" s="694"/>
      <c r="M22" s="694"/>
      <c r="N22" s="694"/>
      <c r="O22" s="694"/>
      <c r="P22" s="694"/>
      <c r="Q22" s="694"/>
      <c r="R22" s="694"/>
      <c r="S22" s="694"/>
      <c r="T22" s="694"/>
      <c r="U22" s="694"/>
      <c r="V22" s="695"/>
      <c r="W22" s="678" t="s">
        <v>343</v>
      </c>
    </row>
    <row r="23" spans="1:23" ht="25.5" customHeight="1">
      <c r="A23" s="690"/>
      <c r="B23" s="833"/>
      <c r="C23" s="692"/>
      <c r="D23" s="389"/>
      <c r="E23" s="389"/>
      <c r="F23" s="389"/>
      <c r="G23" s="390"/>
      <c r="H23" s="390"/>
      <c r="I23" s="390"/>
      <c r="J23" s="390"/>
      <c r="K23" s="390"/>
      <c r="L23" s="390"/>
      <c r="M23" s="679" t="s">
        <v>259</v>
      </c>
      <c r="N23" s="679"/>
      <c r="O23" s="679"/>
      <c r="P23" s="679"/>
      <c r="Q23" s="679"/>
      <c r="R23" s="679"/>
      <c r="S23" s="679"/>
      <c r="T23" s="679"/>
      <c r="U23" s="679"/>
      <c r="V23" s="680"/>
      <c r="W23" s="678"/>
    </row>
    <row r="24" spans="1:23" ht="25.5" customHeight="1">
      <c r="A24" s="391"/>
      <c r="B24" s="391"/>
      <c r="C24" s="391"/>
      <c r="D24" s="392"/>
      <c r="E24" s="392"/>
      <c r="F24" s="392"/>
      <c r="G24" s="392"/>
      <c r="H24" s="393"/>
      <c r="I24" s="393"/>
      <c r="J24" s="393"/>
      <c r="K24" s="393"/>
      <c r="L24" s="391"/>
      <c r="M24" s="393"/>
      <c r="N24" s="393"/>
      <c r="O24" s="393"/>
      <c r="P24" s="393"/>
      <c r="Q24" s="304"/>
      <c r="R24" s="304"/>
      <c r="S24" s="304"/>
      <c r="T24" s="304"/>
      <c r="U24" s="304"/>
      <c r="V24" s="304"/>
      <c r="W24" s="394"/>
    </row>
    <row r="25" spans="1:23" ht="30" customHeight="1">
      <c r="A25" s="638" t="s">
        <v>229</v>
      </c>
      <c r="B25" s="653" t="s">
        <v>238</v>
      </c>
      <c r="C25" s="681" t="s">
        <v>231</v>
      </c>
      <c r="D25" s="682"/>
      <c r="E25" s="682"/>
      <c r="F25" s="682"/>
      <c r="G25" s="682"/>
      <c r="H25" s="683">
        <v>630</v>
      </c>
      <c r="I25" s="683"/>
      <c r="J25" s="683"/>
      <c r="K25" s="683"/>
      <c r="L25" s="684"/>
      <c r="M25" s="681" t="s">
        <v>232</v>
      </c>
      <c r="N25" s="682"/>
      <c r="O25" s="682"/>
      <c r="P25" s="682"/>
      <c r="Q25" s="682"/>
      <c r="R25" s="683">
        <v>430</v>
      </c>
      <c r="S25" s="683"/>
      <c r="T25" s="683"/>
      <c r="U25" s="683"/>
      <c r="V25" s="684"/>
      <c r="W25" s="685" t="s">
        <v>233</v>
      </c>
    </row>
    <row r="26" spans="1:23" ht="30" customHeight="1">
      <c r="A26" s="622"/>
      <c r="B26" s="624"/>
      <c r="C26" s="681" t="s">
        <v>234</v>
      </c>
      <c r="D26" s="682"/>
      <c r="E26" s="682"/>
      <c r="F26" s="682"/>
      <c r="G26" s="682"/>
      <c r="H26" s="683">
        <v>560</v>
      </c>
      <c r="I26" s="683"/>
      <c r="J26" s="683"/>
      <c r="K26" s="683"/>
      <c r="L26" s="684"/>
      <c r="M26" s="681" t="s">
        <v>235</v>
      </c>
      <c r="N26" s="682"/>
      <c r="O26" s="682"/>
      <c r="P26" s="682"/>
      <c r="Q26" s="682"/>
      <c r="R26" s="683">
        <v>40</v>
      </c>
      <c r="S26" s="683"/>
      <c r="T26" s="683"/>
      <c r="U26" s="683"/>
      <c r="V26" s="684"/>
      <c r="W26" s="685"/>
    </row>
    <row r="27" spans="1:23" ht="30" customHeight="1">
      <c r="A27" s="623"/>
      <c r="B27" s="625"/>
      <c r="C27" s="681" t="s">
        <v>236</v>
      </c>
      <c r="D27" s="682"/>
      <c r="E27" s="682"/>
      <c r="F27" s="682"/>
      <c r="G27" s="682"/>
      <c r="H27" s="683">
        <v>550</v>
      </c>
      <c r="I27" s="683"/>
      <c r="J27" s="683"/>
      <c r="K27" s="683"/>
      <c r="L27" s="684"/>
      <c r="M27" s="686"/>
      <c r="N27" s="687"/>
      <c r="O27" s="687"/>
      <c r="P27" s="687"/>
      <c r="Q27" s="687"/>
      <c r="R27" s="687"/>
      <c r="S27" s="687"/>
      <c r="T27" s="687"/>
      <c r="U27" s="687"/>
      <c r="V27" s="688"/>
      <c r="W27" s="685"/>
    </row>
    <row r="28" spans="1:23" ht="25.5" customHeight="1">
      <c r="A28" s="391"/>
      <c r="B28" s="391"/>
      <c r="C28" s="391"/>
      <c r="D28" s="392"/>
      <c r="E28" s="392"/>
      <c r="F28" s="392"/>
      <c r="G28" s="392"/>
      <c r="H28" s="393"/>
      <c r="I28" s="393"/>
      <c r="J28" s="393"/>
      <c r="K28" s="393"/>
      <c r="L28" s="391"/>
      <c r="M28" s="393"/>
      <c r="N28" s="393"/>
      <c r="O28" s="393"/>
      <c r="P28" s="393"/>
      <c r="Q28" s="304"/>
      <c r="R28" s="304"/>
      <c r="S28" s="304"/>
      <c r="T28" s="304"/>
      <c r="U28" s="304"/>
      <c r="V28" s="304"/>
      <c r="W28" s="394"/>
    </row>
    <row r="29" spans="1:23" ht="30" customHeight="1">
      <c r="A29" s="395" t="s">
        <v>237</v>
      </c>
      <c r="B29" s="396" t="s">
        <v>241</v>
      </c>
      <c r="C29" s="651">
        <v>2100</v>
      </c>
      <c r="D29" s="651"/>
      <c r="E29" s="651"/>
      <c r="F29" s="651"/>
      <c r="G29" s="651"/>
      <c r="H29" s="651"/>
      <c r="I29" s="651"/>
      <c r="J29" s="651"/>
      <c r="K29" s="651"/>
      <c r="L29" s="651"/>
      <c r="M29" s="651"/>
      <c r="N29" s="651"/>
      <c r="O29" s="651"/>
      <c r="P29" s="651"/>
      <c r="Q29" s="651"/>
      <c r="R29" s="651"/>
      <c r="S29" s="651"/>
      <c r="T29" s="651"/>
      <c r="U29" s="651"/>
      <c r="V29" s="652"/>
      <c r="W29" s="397" t="s">
        <v>239</v>
      </c>
    </row>
    <row r="30" spans="1:23" ht="25.5" customHeight="1">
      <c r="A30" s="391"/>
      <c r="B30" s="391"/>
      <c r="C30" s="391"/>
      <c r="D30" s="392"/>
      <c r="E30" s="392"/>
      <c r="F30" s="392"/>
      <c r="G30" s="392"/>
      <c r="H30" s="393"/>
      <c r="I30" s="393"/>
      <c r="J30" s="393"/>
      <c r="K30" s="393"/>
      <c r="L30" s="391"/>
      <c r="M30" s="393"/>
      <c r="N30" s="393"/>
      <c r="O30" s="393"/>
      <c r="P30" s="393"/>
      <c r="Q30" s="304"/>
      <c r="R30" s="304"/>
      <c r="S30" s="304"/>
      <c r="T30" s="304"/>
      <c r="U30" s="304"/>
      <c r="V30" s="304"/>
      <c r="W30" s="398"/>
    </row>
    <row r="31" spans="1:23" ht="30" customHeight="1">
      <c r="A31" s="395" t="s">
        <v>240</v>
      </c>
      <c r="B31" s="446" t="s">
        <v>243</v>
      </c>
      <c r="C31" s="641">
        <v>53070</v>
      </c>
      <c r="D31" s="641"/>
      <c r="E31" s="641"/>
      <c r="F31" s="641"/>
      <c r="G31" s="641"/>
      <c r="H31" s="641"/>
      <c r="I31" s="641"/>
      <c r="J31" s="641"/>
      <c r="K31" s="641"/>
      <c r="L31" s="641"/>
      <c r="M31" s="641"/>
      <c r="N31" s="641"/>
      <c r="O31" s="641"/>
      <c r="P31" s="641"/>
      <c r="Q31" s="641"/>
      <c r="R31" s="641"/>
      <c r="S31" s="641"/>
      <c r="T31" s="641"/>
      <c r="U31" s="641"/>
      <c r="V31" s="642"/>
      <c r="W31" s="397" t="s">
        <v>239</v>
      </c>
    </row>
    <row r="32" spans="1:23" ht="25.5" customHeight="1">
      <c r="A32" s="391"/>
      <c r="B32" s="391"/>
      <c r="C32" s="391"/>
      <c r="D32" s="392"/>
      <c r="E32" s="392"/>
      <c r="F32" s="392"/>
      <c r="G32" s="392"/>
      <c r="H32" s="393"/>
      <c r="I32" s="393"/>
      <c r="J32" s="393"/>
      <c r="K32" s="393"/>
      <c r="L32" s="391"/>
      <c r="M32" s="393"/>
      <c r="N32" s="393"/>
      <c r="O32" s="393"/>
      <c r="P32" s="393"/>
      <c r="Q32" s="304"/>
      <c r="R32" s="304"/>
      <c r="S32" s="304"/>
      <c r="T32" s="304"/>
      <c r="U32" s="304"/>
      <c r="V32" s="304"/>
      <c r="W32" s="398"/>
    </row>
    <row r="33" spans="1:23" ht="18" customHeight="1">
      <c r="A33" s="638" t="s">
        <v>272</v>
      </c>
      <c r="B33" s="800" t="s">
        <v>250</v>
      </c>
      <c r="C33" s="654" t="s">
        <v>244</v>
      </c>
      <c r="D33" s="655"/>
      <c r="E33" s="655"/>
      <c r="F33" s="655"/>
      <c r="G33" s="655"/>
      <c r="H33" s="655"/>
      <c r="I33" s="655"/>
      <c r="J33" s="655"/>
      <c r="K33" s="655"/>
      <c r="L33" s="658">
        <v>155270</v>
      </c>
      <c r="M33" s="658"/>
      <c r="N33" s="658"/>
      <c r="O33" s="658"/>
      <c r="P33" s="399"/>
      <c r="Q33" s="399"/>
      <c r="R33" s="399"/>
      <c r="S33" s="399"/>
      <c r="T33" s="399"/>
      <c r="U33" s="399"/>
      <c r="V33" s="400"/>
      <c r="W33" s="685" t="s">
        <v>245</v>
      </c>
    </row>
    <row r="34" spans="1:23" ht="18" customHeight="1">
      <c r="A34" s="622"/>
      <c r="B34" s="624"/>
      <c r="C34" s="656"/>
      <c r="D34" s="657"/>
      <c r="E34" s="657"/>
      <c r="F34" s="657"/>
      <c r="G34" s="657"/>
      <c r="H34" s="657"/>
      <c r="I34" s="657"/>
      <c r="J34" s="657"/>
      <c r="K34" s="657"/>
      <c r="L34" s="696" t="s">
        <v>246</v>
      </c>
      <c r="M34" s="696"/>
      <c r="N34" s="696"/>
      <c r="O34" s="696"/>
      <c r="P34" s="696"/>
      <c r="Q34" s="696"/>
      <c r="R34" s="696"/>
      <c r="S34" s="696"/>
      <c r="T34" s="696"/>
      <c r="U34" s="696"/>
      <c r="V34" s="697"/>
      <c r="W34" s="685"/>
    </row>
    <row r="35" spans="1:23" ht="18" customHeight="1">
      <c r="A35" s="622"/>
      <c r="B35" s="624"/>
      <c r="C35" s="654" t="s">
        <v>247</v>
      </c>
      <c r="D35" s="655"/>
      <c r="E35" s="655"/>
      <c r="F35" s="655"/>
      <c r="G35" s="655"/>
      <c r="H35" s="655"/>
      <c r="I35" s="655"/>
      <c r="J35" s="655"/>
      <c r="K35" s="655"/>
      <c r="L35" s="658">
        <v>258780</v>
      </c>
      <c r="M35" s="658"/>
      <c r="N35" s="658"/>
      <c r="O35" s="658"/>
      <c r="P35" s="399"/>
      <c r="Q35" s="399"/>
      <c r="R35" s="399"/>
      <c r="S35" s="399"/>
      <c r="T35" s="399"/>
      <c r="U35" s="399"/>
      <c r="V35" s="400"/>
      <c r="W35" s="685"/>
    </row>
    <row r="36" spans="1:23" ht="18" customHeight="1">
      <c r="A36" s="622"/>
      <c r="B36" s="624"/>
      <c r="C36" s="656"/>
      <c r="D36" s="657"/>
      <c r="E36" s="657"/>
      <c r="F36" s="657"/>
      <c r="G36" s="657"/>
      <c r="H36" s="657"/>
      <c r="I36" s="657"/>
      <c r="J36" s="657"/>
      <c r="K36" s="657"/>
      <c r="L36" s="696" t="s">
        <v>246</v>
      </c>
      <c r="M36" s="696"/>
      <c r="N36" s="696"/>
      <c r="O36" s="696"/>
      <c r="P36" s="696"/>
      <c r="Q36" s="696"/>
      <c r="R36" s="696"/>
      <c r="S36" s="696"/>
      <c r="T36" s="696"/>
      <c r="U36" s="696"/>
      <c r="V36" s="697"/>
      <c r="W36" s="685"/>
    </row>
    <row r="37" spans="1:23" ht="18" customHeight="1">
      <c r="A37" s="622"/>
      <c r="B37" s="624"/>
      <c r="C37" s="654" t="s">
        <v>248</v>
      </c>
      <c r="D37" s="655"/>
      <c r="E37" s="655"/>
      <c r="F37" s="655"/>
      <c r="G37" s="655"/>
      <c r="H37" s="655"/>
      <c r="I37" s="655"/>
      <c r="J37" s="655"/>
      <c r="K37" s="655"/>
      <c r="L37" s="658">
        <v>362630</v>
      </c>
      <c r="M37" s="658"/>
      <c r="N37" s="658"/>
      <c r="O37" s="658"/>
      <c r="P37" s="399"/>
      <c r="Q37" s="399"/>
      <c r="R37" s="399"/>
      <c r="S37" s="399"/>
      <c r="T37" s="399"/>
      <c r="U37" s="399"/>
      <c r="V37" s="400"/>
      <c r="W37" s="685"/>
    </row>
    <row r="38" spans="1:23" ht="18" customHeight="1">
      <c r="A38" s="623"/>
      <c r="B38" s="625"/>
      <c r="C38" s="656"/>
      <c r="D38" s="657"/>
      <c r="E38" s="657"/>
      <c r="F38" s="657"/>
      <c r="G38" s="657"/>
      <c r="H38" s="657"/>
      <c r="I38" s="657"/>
      <c r="J38" s="657"/>
      <c r="K38" s="657"/>
      <c r="L38" s="696" t="s">
        <v>246</v>
      </c>
      <c r="M38" s="696"/>
      <c r="N38" s="696"/>
      <c r="O38" s="696"/>
      <c r="P38" s="696"/>
      <c r="Q38" s="696"/>
      <c r="R38" s="696"/>
      <c r="S38" s="696"/>
      <c r="T38" s="696"/>
      <c r="U38" s="696"/>
      <c r="V38" s="697"/>
      <c r="W38" s="685"/>
    </row>
    <row r="39" spans="1:23" ht="25.5" customHeight="1">
      <c r="A39" s="391"/>
      <c r="B39" s="391"/>
      <c r="C39" s="391"/>
      <c r="D39" s="392"/>
      <c r="E39" s="392"/>
      <c r="F39" s="392"/>
      <c r="G39" s="392"/>
      <c r="H39" s="393"/>
      <c r="I39" s="393"/>
      <c r="J39" s="393"/>
      <c r="K39" s="393"/>
      <c r="L39" s="391"/>
      <c r="M39" s="304"/>
      <c r="N39" s="393"/>
      <c r="O39" s="393"/>
      <c r="P39" s="393"/>
      <c r="Q39" s="304"/>
      <c r="R39" s="304"/>
      <c r="S39" s="304"/>
      <c r="T39" s="304"/>
      <c r="U39" s="304"/>
      <c r="V39" s="304"/>
      <c r="W39" s="398"/>
    </row>
    <row r="40" spans="1:23" ht="30" customHeight="1">
      <c r="A40" s="395" t="s">
        <v>249</v>
      </c>
      <c r="B40" s="447" t="s">
        <v>252</v>
      </c>
      <c r="C40" s="698">
        <v>54480</v>
      </c>
      <c r="D40" s="698"/>
      <c r="E40" s="698"/>
      <c r="F40" s="698"/>
      <c r="G40" s="698"/>
      <c r="H40" s="698"/>
      <c r="I40" s="698"/>
      <c r="J40" s="698"/>
      <c r="K40" s="698"/>
      <c r="L40" s="698"/>
      <c r="M40" s="698"/>
      <c r="N40" s="698"/>
      <c r="O40" s="698"/>
      <c r="P40" s="698"/>
      <c r="Q40" s="698"/>
      <c r="R40" s="698"/>
      <c r="S40" s="698"/>
      <c r="T40" s="698"/>
      <c r="U40" s="698"/>
      <c r="V40" s="699"/>
      <c r="W40" s="397" t="s">
        <v>239</v>
      </c>
    </row>
    <row r="41" spans="1:23" ht="25.5" customHeight="1">
      <c r="A41" s="391"/>
      <c r="B41" s="402"/>
      <c r="C41" s="391"/>
      <c r="D41" s="392"/>
      <c r="E41" s="392"/>
      <c r="F41" s="392"/>
      <c r="G41" s="392"/>
      <c r="H41" s="393"/>
      <c r="I41" s="393"/>
      <c r="J41" s="393"/>
      <c r="K41" s="393"/>
      <c r="L41" s="391"/>
      <c r="M41" s="304"/>
      <c r="N41" s="393"/>
      <c r="O41" s="393"/>
      <c r="P41" s="393"/>
      <c r="Q41" s="304"/>
      <c r="R41" s="304"/>
      <c r="S41" s="304"/>
      <c r="T41" s="304"/>
      <c r="U41" s="304"/>
      <c r="V41" s="304"/>
      <c r="W41" s="394"/>
    </row>
    <row r="42" spans="1:23" ht="30" customHeight="1">
      <c r="A42" s="395" t="s">
        <v>251</v>
      </c>
      <c r="B42" s="448" t="s">
        <v>344</v>
      </c>
      <c r="C42" s="641">
        <v>32970</v>
      </c>
      <c r="D42" s="641"/>
      <c r="E42" s="641"/>
      <c r="F42" s="641"/>
      <c r="G42" s="641"/>
      <c r="H42" s="641"/>
      <c r="I42" s="641"/>
      <c r="J42" s="641"/>
      <c r="K42" s="641"/>
      <c r="L42" s="641"/>
      <c r="M42" s="641"/>
      <c r="N42" s="641"/>
      <c r="O42" s="641"/>
      <c r="P42" s="641"/>
      <c r="Q42" s="641"/>
      <c r="R42" s="641"/>
      <c r="S42" s="641"/>
      <c r="T42" s="641"/>
      <c r="U42" s="641"/>
      <c r="V42" s="642"/>
      <c r="W42" s="397" t="s">
        <v>239</v>
      </c>
    </row>
    <row r="43" spans="1:23" ht="25.5" customHeight="1">
      <c r="A43" s="391"/>
      <c r="B43" s="402"/>
      <c r="C43" s="391"/>
      <c r="D43" s="392"/>
      <c r="E43" s="392"/>
      <c r="F43" s="392"/>
      <c r="G43" s="392"/>
      <c r="H43" s="393"/>
      <c r="I43" s="393"/>
      <c r="J43" s="393"/>
      <c r="K43" s="393"/>
      <c r="L43" s="391"/>
      <c r="M43" s="304"/>
      <c r="N43" s="393"/>
      <c r="O43" s="393"/>
      <c r="P43" s="393"/>
      <c r="Q43" s="304"/>
      <c r="R43" s="304"/>
      <c r="S43" s="304"/>
      <c r="T43" s="304"/>
      <c r="U43" s="304"/>
      <c r="V43" s="304"/>
      <c r="W43" s="394" t="s">
        <v>253</v>
      </c>
    </row>
    <row r="44" spans="1:23" s="231" customFormat="1" ht="30" customHeight="1">
      <c r="A44" s="830" t="s">
        <v>254</v>
      </c>
      <c r="B44" s="831" t="s">
        <v>347</v>
      </c>
      <c r="C44" s="825" t="s">
        <v>216</v>
      </c>
      <c r="D44" s="449"/>
      <c r="E44" s="828" t="s">
        <v>207</v>
      </c>
      <c r="F44" s="828"/>
      <c r="G44" s="828"/>
      <c r="H44" s="828"/>
      <c r="I44" s="828"/>
      <c r="J44" s="229"/>
      <c r="K44" s="829" t="s">
        <v>255</v>
      </c>
      <c r="L44" s="829"/>
      <c r="M44" s="829"/>
      <c r="N44" s="829"/>
      <c r="O44" s="829"/>
      <c r="P44" s="829"/>
      <c r="Q44" s="829"/>
      <c r="R44" s="829"/>
      <c r="S44" s="449"/>
      <c r="T44" s="229"/>
      <c r="U44" s="229"/>
      <c r="V44" s="230"/>
      <c r="W44" s="818" t="s">
        <v>273</v>
      </c>
    </row>
    <row r="45" spans="1:23" s="231" customFormat="1" ht="20.25" customHeight="1">
      <c r="A45" s="793"/>
      <c r="B45" s="832"/>
      <c r="C45" s="826"/>
      <c r="D45" s="450" t="s">
        <v>210</v>
      </c>
      <c r="E45" s="821">
        <v>26200</v>
      </c>
      <c r="F45" s="821"/>
      <c r="G45" s="821"/>
      <c r="H45" s="821"/>
      <c r="I45" s="821"/>
      <c r="J45" s="450" t="s">
        <v>211</v>
      </c>
      <c r="K45" s="822">
        <v>260</v>
      </c>
      <c r="L45" s="822"/>
      <c r="M45" s="822"/>
      <c r="N45" s="822"/>
      <c r="O45" s="822"/>
      <c r="P45" s="822"/>
      <c r="Q45" s="822"/>
      <c r="R45" s="822"/>
      <c r="S45" s="451" t="s">
        <v>212</v>
      </c>
      <c r="T45" s="450"/>
      <c r="U45" s="450"/>
      <c r="V45" s="232"/>
      <c r="W45" s="819"/>
    </row>
    <row r="46" spans="1:23" s="231" customFormat="1" ht="30" customHeight="1">
      <c r="A46" s="793"/>
      <c r="B46" s="832"/>
      <c r="C46" s="827"/>
      <c r="D46" s="233"/>
      <c r="E46" s="452"/>
      <c r="F46" s="452"/>
      <c r="G46" s="452"/>
      <c r="H46" s="452"/>
      <c r="I46" s="823" t="s">
        <v>213</v>
      </c>
      <c r="J46" s="823"/>
      <c r="K46" s="823"/>
      <c r="L46" s="823"/>
      <c r="M46" s="823"/>
      <c r="N46" s="823"/>
      <c r="O46" s="823"/>
      <c r="P46" s="823"/>
      <c r="Q46" s="823"/>
      <c r="R46" s="823"/>
      <c r="S46" s="823"/>
      <c r="T46" s="823"/>
      <c r="U46" s="823"/>
      <c r="V46" s="824"/>
      <c r="W46" s="819"/>
    </row>
    <row r="47" spans="1:23" s="231" customFormat="1" ht="30" customHeight="1">
      <c r="A47" s="793"/>
      <c r="B47" s="832"/>
      <c r="C47" s="825" t="s">
        <v>257</v>
      </c>
      <c r="D47" s="449"/>
      <c r="E47" s="828" t="s">
        <v>207</v>
      </c>
      <c r="F47" s="828"/>
      <c r="G47" s="828"/>
      <c r="H47" s="828"/>
      <c r="I47" s="828"/>
      <c r="J47" s="229"/>
      <c r="K47" s="829" t="s">
        <v>255</v>
      </c>
      <c r="L47" s="829"/>
      <c r="M47" s="829"/>
      <c r="N47" s="829"/>
      <c r="O47" s="829"/>
      <c r="P47" s="829"/>
      <c r="Q47" s="829"/>
      <c r="R47" s="829"/>
      <c r="S47" s="449"/>
      <c r="T47" s="229"/>
      <c r="U47" s="229"/>
      <c r="V47" s="230"/>
      <c r="W47" s="819"/>
    </row>
    <row r="48" spans="1:23" s="231" customFormat="1" ht="30" customHeight="1">
      <c r="A48" s="793"/>
      <c r="B48" s="832"/>
      <c r="C48" s="826"/>
      <c r="D48" s="450" t="s">
        <v>210</v>
      </c>
      <c r="E48" s="821">
        <v>17030</v>
      </c>
      <c r="F48" s="821"/>
      <c r="G48" s="821"/>
      <c r="H48" s="821"/>
      <c r="I48" s="821"/>
      <c r="J48" s="450" t="s">
        <v>211</v>
      </c>
      <c r="K48" s="822">
        <v>170</v>
      </c>
      <c r="L48" s="822"/>
      <c r="M48" s="822"/>
      <c r="N48" s="822"/>
      <c r="O48" s="822"/>
      <c r="P48" s="822"/>
      <c r="Q48" s="822"/>
      <c r="R48" s="822"/>
      <c r="S48" s="451" t="s">
        <v>212</v>
      </c>
      <c r="T48" s="450"/>
      <c r="U48" s="450"/>
      <c r="V48" s="232"/>
      <c r="W48" s="819"/>
    </row>
    <row r="49" spans="1:23" s="231" customFormat="1" ht="30" customHeight="1">
      <c r="A49" s="793"/>
      <c r="B49" s="832"/>
      <c r="C49" s="827"/>
      <c r="D49" s="233"/>
      <c r="E49" s="452"/>
      <c r="F49" s="452"/>
      <c r="G49" s="452"/>
      <c r="H49" s="452"/>
      <c r="I49" s="823" t="s">
        <v>213</v>
      </c>
      <c r="J49" s="823"/>
      <c r="K49" s="823"/>
      <c r="L49" s="823"/>
      <c r="M49" s="823"/>
      <c r="N49" s="823"/>
      <c r="O49" s="823"/>
      <c r="P49" s="823"/>
      <c r="Q49" s="823"/>
      <c r="R49" s="823"/>
      <c r="S49" s="823"/>
      <c r="T49" s="823"/>
      <c r="U49" s="823"/>
      <c r="V49" s="824"/>
      <c r="W49" s="819"/>
    </row>
    <row r="50" spans="1:23" s="231" customFormat="1" ht="30" customHeight="1">
      <c r="A50" s="793"/>
      <c r="B50" s="832"/>
      <c r="C50" s="825" t="s">
        <v>258</v>
      </c>
      <c r="D50" s="839" t="s">
        <v>207</v>
      </c>
      <c r="E50" s="828"/>
      <c r="F50" s="828"/>
      <c r="G50" s="828"/>
      <c r="H50" s="828"/>
      <c r="I50" s="828"/>
      <c r="J50" s="828"/>
      <c r="K50" s="828"/>
      <c r="L50" s="828"/>
      <c r="M50" s="453"/>
      <c r="N50" s="453"/>
      <c r="O50" s="453"/>
      <c r="P50" s="453"/>
      <c r="Q50" s="453"/>
      <c r="R50" s="453"/>
      <c r="S50" s="453"/>
      <c r="T50" s="453"/>
      <c r="U50" s="453"/>
      <c r="V50" s="454"/>
      <c r="W50" s="819"/>
    </row>
    <row r="51" spans="1:23" s="231" customFormat="1" ht="30" customHeight="1">
      <c r="A51" s="797"/>
      <c r="B51" s="832"/>
      <c r="C51" s="827"/>
      <c r="D51" s="840">
        <v>3410</v>
      </c>
      <c r="E51" s="841"/>
      <c r="F51" s="841"/>
      <c r="G51" s="841"/>
      <c r="H51" s="841"/>
      <c r="I51" s="841"/>
      <c r="J51" s="802" t="s">
        <v>259</v>
      </c>
      <c r="K51" s="802"/>
      <c r="L51" s="802"/>
      <c r="M51" s="802"/>
      <c r="N51" s="802"/>
      <c r="O51" s="802"/>
      <c r="P51" s="802"/>
      <c r="Q51" s="802"/>
      <c r="R51" s="802"/>
      <c r="S51" s="802"/>
      <c r="T51" s="802"/>
      <c r="U51" s="802"/>
      <c r="V51" s="803"/>
      <c r="W51" s="820"/>
    </row>
    <row r="52" spans="1:23" s="231" customFormat="1" ht="30" customHeight="1">
      <c r="A52" s="455"/>
      <c r="B52" s="456"/>
      <c r="C52" s="457"/>
      <c r="D52" s="457"/>
      <c r="E52" s="457"/>
      <c r="F52" s="457"/>
      <c r="G52" s="458"/>
      <c r="H52" s="459"/>
      <c r="I52" s="459"/>
      <c r="J52" s="459"/>
      <c r="K52" s="459"/>
      <c r="L52" s="457"/>
      <c r="M52" s="401"/>
      <c r="N52" s="460"/>
      <c r="O52" s="457"/>
      <c r="P52" s="457"/>
      <c r="Q52" s="458"/>
      <c r="R52" s="458"/>
      <c r="S52" s="458"/>
      <c r="T52" s="461"/>
      <c r="U52" s="461"/>
      <c r="V52" s="461"/>
      <c r="W52" s="462"/>
    </row>
    <row r="53" spans="1:23" ht="30" customHeight="1">
      <c r="A53" s="395" t="s">
        <v>260</v>
      </c>
      <c r="B53" s="463" t="s">
        <v>276</v>
      </c>
      <c r="C53" s="641">
        <v>51080</v>
      </c>
      <c r="D53" s="641"/>
      <c r="E53" s="641"/>
      <c r="F53" s="641"/>
      <c r="G53" s="641"/>
      <c r="H53" s="641"/>
      <c r="I53" s="641"/>
      <c r="J53" s="641"/>
      <c r="K53" s="641"/>
      <c r="L53" s="641"/>
      <c r="M53" s="641"/>
      <c r="N53" s="641"/>
      <c r="O53" s="641"/>
      <c r="P53" s="641"/>
      <c r="Q53" s="641"/>
      <c r="R53" s="641"/>
      <c r="S53" s="641"/>
      <c r="T53" s="641"/>
      <c r="U53" s="641"/>
      <c r="V53" s="642"/>
      <c r="W53" s="397" t="s">
        <v>239</v>
      </c>
    </row>
    <row r="54" spans="1:23" ht="30" customHeight="1">
      <c r="A54" s="465"/>
      <c r="B54" s="465"/>
      <c r="C54" s="465"/>
      <c r="D54" s="465"/>
      <c r="E54" s="465"/>
      <c r="F54" s="465"/>
      <c r="G54" s="465"/>
      <c r="H54" s="465"/>
      <c r="I54" s="465"/>
      <c r="J54" s="465"/>
      <c r="K54" s="465"/>
      <c r="L54" s="465"/>
      <c r="M54" s="465"/>
      <c r="N54" s="465"/>
      <c r="O54" s="465"/>
      <c r="P54" s="465"/>
      <c r="Q54" s="465"/>
      <c r="R54" s="465"/>
      <c r="S54" s="465"/>
      <c r="T54" s="465"/>
      <c r="U54" s="465"/>
      <c r="V54" s="465"/>
      <c r="W54" s="465"/>
    </row>
    <row r="55" spans="1:23" ht="30" customHeight="1">
      <c r="A55" s="805" t="s">
        <v>261</v>
      </c>
      <c r="B55" s="808" t="s">
        <v>348</v>
      </c>
      <c r="C55" s="811"/>
      <c r="D55" s="464"/>
      <c r="E55" s="814"/>
      <c r="F55" s="814"/>
      <c r="G55" s="814"/>
      <c r="H55" s="814"/>
      <c r="I55" s="814"/>
      <c r="J55" s="465"/>
      <c r="K55" s="815"/>
      <c r="L55" s="815"/>
      <c r="M55" s="815"/>
      <c r="N55" s="815"/>
      <c r="O55" s="815"/>
      <c r="P55" s="815"/>
      <c r="Q55" s="815"/>
      <c r="R55" s="815"/>
      <c r="S55" s="465"/>
      <c r="T55" s="465"/>
      <c r="U55" s="465"/>
      <c r="V55" s="466"/>
      <c r="W55" s="816" t="s">
        <v>262</v>
      </c>
    </row>
    <row r="56" spans="1:23" ht="30" customHeight="1">
      <c r="A56" s="806"/>
      <c r="B56" s="809"/>
      <c r="C56" s="812"/>
      <c r="D56" s="467" t="s">
        <v>210</v>
      </c>
      <c r="E56" s="817">
        <v>4700</v>
      </c>
      <c r="F56" s="817"/>
      <c r="G56" s="817"/>
      <c r="H56" s="817"/>
      <c r="I56" s="817"/>
      <c r="J56" s="468" t="s">
        <v>263</v>
      </c>
      <c r="K56" s="836" t="s">
        <v>264</v>
      </c>
      <c r="L56" s="836"/>
      <c r="M56" s="836"/>
      <c r="N56" s="836"/>
      <c r="O56" s="836"/>
      <c r="P56" s="836"/>
      <c r="Q56" s="836"/>
      <c r="R56" s="836"/>
      <c r="S56" s="836"/>
      <c r="T56" s="836"/>
      <c r="U56" s="836"/>
      <c r="V56" s="469" t="s">
        <v>265</v>
      </c>
      <c r="W56" s="816"/>
    </row>
    <row r="57" spans="1:23" ht="30" customHeight="1">
      <c r="A57" s="807"/>
      <c r="B57" s="810"/>
      <c r="C57" s="813"/>
      <c r="D57" s="470"/>
      <c r="E57" s="470"/>
      <c r="F57" s="470"/>
      <c r="G57" s="471"/>
      <c r="H57" s="471"/>
      <c r="I57" s="471"/>
      <c r="J57" s="471"/>
      <c r="K57" s="471"/>
      <c r="L57" s="471"/>
      <c r="M57" s="837" t="s">
        <v>213</v>
      </c>
      <c r="N57" s="837"/>
      <c r="O57" s="837"/>
      <c r="P57" s="837"/>
      <c r="Q57" s="837"/>
      <c r="R57" s="837"/>
      <c r="S57" s="837"/>
      <c r="T57" s="837"/>
      <c r="U57" s="837"/>
      <c r="V57" s="838"/>
      <c r="W57" s="816"/>
    </row>
    <row r="58" spans="1:23" ht="25.5" customHeight="1">
      <c r="A58" s="801"/>
      <c r="B58" s="801"/>
      <c r="C58" s="801"/>
      <c r="D58" s="801"/>
      <c r="E58" s="801"/>
      <c r="F58" s="801"/>
      <c r="G58" s="801"/>
      <c r="H58" s="801"/>
      <c r="I58" s="801"/>
      <c r="J58" s="801"/>
      <c r="K58" s="801"/>
      <c r="L58" s="801"/>
      <c r="M58" s="801"/>
      <c r="N58" s="801"/>
      <c r="O58" s="801"/>
      <c r="P58" s="801"/>
      <c r="Q58" s="801"/>
      <c r="R58" s="801"/>
      <c r="S58" s="801"/>
      <c r="T58" s="801"/>
      <c r="U58" s="801"/>
      <c r="V58" s="801"/>
      <c r="W58" s="801"/>
    </row>
    <row r="59" spans="1:23" ht="25.5" customHeight="1">
      <c r="A59" s="801"/>
      <c r="B59" s="801"/>
      <c r="C59" s="801"/>
      <c r="D59" s="801"/>
      <c r="E59" s="801"/>
      <c r="F59" s="801"/>
      <c r="G59" s="801"/>
      <c r="H59" s="801"/>
      <c r="I59" s="801"/>
      <c r="J59" s="801"/>
      <c r="K59" s="801"/>
      <c r="L59" s="801"/>
      <c r="M59" s="801"/>
      <c r="N59" s="801"/>
      <c r="O59" s="801"/>
      <c r="P59" s="801"/>
      <c r="Q59" s="801"/>
      <c r="R59" s="801"/>
      <c r="S59" s="801"/>
      <c r="T59" s="801"/>
      <c r="U59" s="801"/>
      <c r="V59" s="801"/>
      <c r="W59" s="801"/>
    </row>
  </sheetData>
  <mergeCells count="112">
    <mergeCell ref="W22:W23"/>
    <mergeCell ref="M23:V23"/>
    <mergeCell ref="K56:U56"/>
    <mergeCell ref="M57:V57"/>
    <mergeCell ref="C40:V40"/>
    <mergeCell ref="C42:V42"/>
    <mergeCell ref="E44:I44"/>
    <mergeCell ref="K44:R44"/>
    <mergeCell ref="C50:C51"/>
    <mergeCell ref="D50:L50"/>
    <mergeCell ref="D51:I51"/>
    <mergeCell ref="C25:G25"/>
    <mergeCell ref="H25:L25"/>
    <mergeCell ref="M25:Q25"/>
    <mergeCell ref="R25:V25"/>
    <mergeCell ref="L37:O37"/>
    <mergeCell ref="L38:V38"/>
    <mergeCell ref="E48:I48"/>
    <mergeCell ref="K48:R48"/>
    <mergeCell ref="I49:V49"/>
    <mergeCell ref="A44:A51"/>
    <mergeCell ref="B44:B51"/>
    <mergeCell ref="C44:C46"/>
    <mergeCell ref="A22:A23"/>
    <mergeCell ref="B22:B23"/>
    <mergeCell ref="C22:C23"/>
    <mergeCell ref="E22:I22"/>
    <mergeCell ref="K22:V22"/>
    <mergeCell ref="A25:A27"/>
    <mergeCell ref="B25:B27"/>
    <mergeCell ref="W33:W38"/>
    <mergeCell ref="L34:V34"/>
    <mergeCell ref="C35:K36"/>
    <mergeCell ref="L35:O35"/>
    <mergeCell ref="L36:V36"/>
    <mergeCell ref="C37:K38"/>
    <mergeCell ref="A58:W58"/>
    <mergeCell ref="A59:W59"/>
    <mergeCell ref="J51:V51"/>
    <mergeCell ref="C53:V53"/>
    <mergeCell ref="A55:A57"/>
    <mergeCell ref="B55:B57"/>
    <mergeCell ref="C55:C57"/>
    <mergeCell ref="E55:I55"/>
    <mergeCell ref="K55:R55"/>
    <mergeCell ref="W55:W57"/>
    <mergeCell ref="E56:I56"/>
    <mergeCell ref="W44:W51"/>
    <mergeCell ref="E45:I45"/>
    <mergeCell ref="K45:R45"/>
    <mergeCell ref="I46:V46"/>
    <mergeCell ref="C47:C49"/>
    <mergeCell ref="E47:I47"/>
    <mergeCell ref="K47:R47"/>
    <mergeCell ref="C20:K20"/>
    <mergeCell ref="L20:N20"/>
    <mergeCell ref="O20:V20"/>
    <mergeCell ref="C29:V29"/>
    <mergeCell ref="C31:V31"/>
    <mergeCell ref="A33:A38"/>
    <mergeCell ref="B33:B38"/>
    <mergeCell ref="C33:K34"/>
    <mergeCell ref="L33:O33"/>
    <mergeCell ref="W25:W27"/>
    <mergeCell ref="C26:G26"/>
    <mergeCell ref="H26:L26"/>
    <mergeCell ref="M26:Q26"/>
    <mergeCell ref="R26:V26"/>
    <mergeCell ref="C27:G27"/>
    <mergeCell ref="H27:L27"/>
    <mergeCell ref="M27:V27"/>
    <mergeCell ref="A14:A16"/>
    <mergeCell ref="B14:B16"/>
    <mergeCell ref="C14:C16"/>
    <mergeCell ref="E14:I14"/>
    <mergeCell ref="K14:R14"/>
    <mergeCell ref="W14:W16"/>
    <mergeCell ref="E15:I15"/>
    <mergeCell ref="K15:R15"/>
    <mergeCell ref="M16:V16"/>
    <mergeCell ref="A18:A20"/>
    <mergeCell ref="B18:B20"/>
    <mergeCell ref="C18:V18"/>
    <mergeCell ref="W18:W20"/>
    <mergeCell ref="C19:K19"/>
    <mergeCell ref="L19:N19"/>
    <mergeCell ref="O19:V19"/>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1:V2"/>
    <mergeCell ref="A3:A5"/>
    <mergeCell ref="B3:B5"/>
    <mergeCell ref="C3:C5"/>
    <mergeCell ref="E3:I3"/>
    <mergeCell ref="K3:R3"/>
    <mergeCell ref="W3:W5"/>
    <mergeCell ref="E4:I4"/>
    <mergeCell ref="K4:R4"/>
    <mergeCell ref="M5:V5"/>
  </mergeCells>
  <phoneticPr fontId="5"/>
  <pageMargins left="0.7" right="0.7" top="0.75" bottom="0.75" header="0.3" footer="0.3"/>
  <pageSetup paperSize="9" scale="54" fitToWidth="0" orientation="portrait" r:id="rId1"/>
  <rowBreaks count="1" manualBreakCount="1">
    <brk id="5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551"/>
  <sheetViews>
    <sheetView showGridLines="0" tabSelected="1" view="pageBreakPreview" zoomScale="55" zoomScaleNormal="40" zoomScaleSheetLayoutView="55" workbookViewId="0">
      <pane xSplit="4" ySplit="6" topLeftCell="E7" activePane="bottomRight" state="frozen"/>
      <selection sqref="A1:V2"/>
      <selection pane="topRight" sqref="A1:V2"/>
      <selection pane="bottomLeft" sqref="A1:V2"/>
      <selection pane="bottomRight" activeCell="AQ19" sqref="AQ19:AQ22"/>
    </sheetView>
  </sheetViews>
  <sheetFormatPr defaultRowHeight="13"/>
  <cols>
    <col min="1" max="1" width="6.08984375" style="165" customWidth="1"/>
    <col min="2" max="2" width="7.90625" style="165" customWidth="1"/>
    <col min="3" max="3" width="4.90625" style="165" bestFit="1" customWidth="1"/>
    <col min="4" max="4" width="9.08984375" style="165" customWidth="1"/>
    <col min="5" max="5" width="3.36328125" style="166" customWidth="1"/>
    <col min="6" max="6" width="11.54296875" style="151" customWidth="1"/>
    <col min="7" max="7" width="3.36328125" style="305" customWidth="1"/>
    <col min="8" max="8" width="11.54296875" style="151" customWidth="1"/>
    <col min="9" max="9" width="11.54296875" style="167" customWidth="1"/>
    <col min="10" max="10" width="3.36328125" style="178" hidden="1" customWidth="1"/>
    <col min="11" max="11" width="11.54296875" style="179" hidden="1" customWidth="1"/>
    <col min="12" max="12" width="3.36328125" style="180" hidden="1" customWidth="1"/>
    <col min="13" max="13" width="11.54296875" style="181" hidden="1" customWidth="1"/>
    <col min="14" max="14" width="3.36328125" style="305" customWidth="1"/>
    <col min="15" max="15" width="11.54296875" style="151" customWidth="1"/>
    <col min="16" max="16" width="11.54296875" style="168" customWidth="1"/>
    <col min="17" max="17" width="3.36328125" style="167" customWidth="1"/>
    <col min="18" max="18" width="3.36328125" style="305" customWidth="1"/>
    <col min="19" max="19" width="15.54296875" style="169" customWidth="1"/>
    <col min="20" max="20" width="3.36328125" style="305" customWidth="1"/>
    <col min="21" max="21" width="15.54296875" style="168" customWidth="1"/>
    <col min="22" max="22" width="3.36328125" style="168" customWidth="1"/>
    <col min="23" max="23" width="3.36328125" style="305" customWidth="1"/>
    <col min="24" max="24" width="11.54296875" style="168" customWidth="1"/>
    <col min="25" max="25" width="3.36328125" style="167" customWidth="1"/>
    <col min="26" max="26" width="11.54296875" style="169" customWidth="1"/>
    <col min="27" max="27" width="3.36328125" style="305" customWidth="1"/>
    <col min="28" max="28" width="11.54296875" style="170" customWidth="1"/>
    <col min="29" max="29" width="3.36328125" style="151" customWidth="1"/>
    <col min="30" max="30" width="11.54296875" style="171" hidden="1" customWidth="1"/>
    <col min="31" max="32" width="11.54296875" style="151" customWidth="1"/>
    <col min="33" max="33" width="3.36328125" style="151" customWidth="1"/>
    <col min="34" max="34" width="11.54296875" style="172" customWidth="1"/>
    <col min="35" max="36" width="11.54296875" style="151" customWidth="1"/>
    <col min="37" max="37" width="3.36328125" style="167" customWidth="1"/>
    <col min="38" max="38" width="13.453125" style="169" bestFit="1" customWidth="1"/>
    <col min="39" max="39" width="3.36328125" style="305" customWidth="1"/>
    <col min="40" max="40" width="17.90625" style="151" bestFit="1" customWidth="1"/>
    <col min="41" max="41" width="3.08984375" style="152" customWidth="1"/>
    <col min="42" max="42" width="8.7265625" style="152"/>
    <col min="43" max="43" width="2.81640625" style="152" customWidth="1"/>
    <col min="44" max="44" width="13.36328125" style="152" customWidth="1"/>
    <col min="45" max="45" width="3.36328125" style="151" customWidth="1"/>
    <col min="46" max="46" width="9.26953125" style="151" customWidth="1"/>
    <col min="47" max="47" width="9.08984375" style="151" customWidth="1"/>
    <col min="48" max="49" width="9.08984375" style="152" customWidth="1"/>
    <col min="50" max="51" width="6.26953125" style="151" customWidth="1"/>
    <col min="52" max="63" width="9" style="152"/>
    <col min="64" max="281" width="9" style="153"/>
    <col min="282" max="282" width="1.7265625" style="153" customWidth="1"/>
    <col min="283" max="283" width="2.453125" style="153" customWidth="1"/>
    <col min="284" max="284" width="3.6328125" style="153" customWidth="1"/>
    <col min="285" max="285" width="2.7265625" style="153" customWidth="1"/>
    <col min="286" max="286" width="0.90625" style="153" customWidth="1"/>
    <col min="287" max="287" width="1.26953125" style="153" customWidth="1"/>
    <col min="288" max="288" width="5.36328125" style="153" customWidth="1"/>
    <col min="289" max="289" width="6.453125" style="153" customWidth="1"/>
    <col min="290" max="290" width="4.08984375" style="153" customWidth="1"/>
    <col min="291" max="291" width="7.90625" style="153" customWidth="1"/>
    <col min="292" max="292" width="8.7265625" style="153" customWidth="1"/>
    <col min="293" max="296" width="6.26953125" style="153" customWidth="1"/>
    <col min="297" max="297" width="4.90625" style="153" customWidth="1"/>
    <col min="298" max="298" width="2.453125" style="153" customWidth="1"/>
    <col min="299" max="299" width="4.90625" style="153" customWidth="1"/>
    <col min="300" max="537" width="9" style="153"/>
    <col min="538" max="538" width="1.7265625" style="153" customWidth="1"/>
    <col min="539" max="539" width="2.453125" style="153" customWidth="1"/>
    <col min="540" max="540" width="3.6328125" style="153" customWidth="1"/>
    <col min="541" max="541" width="2.7265625" style="153" customWidth="1"/>
    <col min="542" max="542" width="0.90625" style="153" customWidth="1"/>
    <col min="543" max="543" width="1.26953125" style="153" customWidth="1"/>
    <col min="544" max="544" width="5.36328125" style="153" customWidth="1"/>
    <col min="545" max="545" width="6.453125" style="153" customWidth="1"/>
    <col min="546" max="546" width="4.08984375" style="153" customWidth="1"/>
    <col min="547" max="547" width="7.90625" style="153" customWidth="1"/>
    <col min="548" max="548" width="8.7265625" style="153" customWidth="1"/>
    <col min="549" max="552" width="6.26953125" style="153" customWidth="1"/>
    <col min="553" max="553" width="4.90625" style="153" customWidth="1"/>
    <col min="554" max="554" width="2.453125" style="153" customWidth="1"/>
    <col min="555" max="555" width="4.90625" style="153" customWidth="1"/>
    <col min="556" max="793" width="9" style="153"/>
    <col min="794" max="794" width="1.7265625" style="153" customWidth="1"/>
    <col min="795" max="795" width="2.453125" style="153" customWidth="1"/>
    <col min="796" max="796" width="3.6328125" style="153" customWidth="1"/>
    <col min="797" max="797" width="2.7265625" style="153" customWidth="1"/>
    <col min="798" max="798" width="0.90625" style="153" customWidth="1"/>
    <col min="799" max="799" width="1.26953125" style="153" customWidth="1"/>
    <col min="800" max="800" width="5.36328125" style="153" customWidth="1"/>
    <col min="801" max="801" width="6.453125" style="153" customWidth="1"/>
    <col min="802" max="802" width="4.08984375" style="153" customWidth="1"/>
    <col min="803" max="803" width="7.90625" style="153" customWidth="1"/>
    <col min="804" max="804" width="8.7265625" style="153" customWidth="1"/>
    <col min="805" max="808" width="6.26953125" style="153" customWidth="1"/>
    <col min="809" max="809" width="4.90625" style="153" customWidth="1"/>
    <col min="810" max="810" width="2.453125" style="153" customWidth="1"/>
    <col min="811" max="811" width="4.90625" style="153" customWidth="1"/>
    <col min="812" max="1049" width="9" style="153"/>
    <col min="1050" max="1050" width="1.7265625" style="153" customWidth="1"/>
    <col min="1051" max="1051" width="2.453125" style="153" customWidth="1"/>
    <col min="1052" max="1052" width="3.6328125" style="153" customWidth="1"/>
    <col min="1053" max="1053" width="2.7265625" style="153" customWidth="1"/>
    <col min="1054" max="1054" width="0.90625" style="153" customWidth="1"/>
    <col min="1055" max="1055" width="1.26953125" style="153" customWidth="1"/>
    <col min="1056" max="1056" width="5.36328125" style="153" customWidth="1"/>
    <col min="1057" max="1057" width="6.453125" style="153" customWidth="1"/>
    <col min="1058" max="1058" width="4.08984375" style="153" customWidth="1"/>
    <col min="1059" max="1059" width="7.90625" style="153" customWidth="1"/>
    <col min="1060" max="1060" width="8.7265625" style="153" customWidth="1"/>
    <col min="1061" max="1064" width="6.26953125" style="153" customWidth="1"/>
    <col min="1065" max="1065" width="4.90625" style="153" customWidth="1"/>
    <col min="1066" max="1066" width="2.453125" style="153" customWidth="1"/>
    <col min="1067" max="1067" width="4.90625" style="153" customWidth="1"/>
    <col min="1068" max="1305" width="9" style="153"/>
    <col min="1306" max="1306" width="1.7265625" style="153" customWidth="1"/>
    <col min="1307" max="1307" width="2.453125" style="153" customWidth="1"/>
    <col min="1308" max="1308" width="3.6328125" style="153" customWidth="1"/>
    <col min="1309" max="1309" width="2.7265625" style="153" customWidth="1"/>
    <col min="1310" max="1310" width="0.90625" style="153" customWidth="1"/>
    <col min="1311" max="1311" width="1.26953125" style="153" customWidth="1"/>
    <col min="1312" max="1312" width="5.36328125" style="153" customWidth="1"/>
    <col min="1313" max="1313" width="6.453125" style="153" customWidth="1"/>
    <col min="1314" max="1314" width="4.08984375" style="153" customWidth="1"/>
    <col min="1315" max="1315" width="7.90625" style="153" customWidth="1"/>
    <col min="1316" max="1316" width="8.7265625" style="153" customWidth="1"/>
    <col min="1317" max="1320" width="6.26953125" style="153" customWidth="1"/>
    <col min="1321" max="1321" width="4.90625" style="153" customWidth="1"/>
    <col min="1322" max="1322" width="2.453125" style="153" customWidth="1"/>
    <col min="1323" max="1323" width="4.90625" style="153" customWidth="1"/>
    <col min="1324" max="1561" width="9" style="153"/>
    <col min="1562" max="1562" width="1.7265625" style="153" customWidth="1"/>
    <col min="1563" max="1563" width="2.453125" style="153" customWidth="1"/>
    <col min="1564" max="1564" width="3.6328125" style="153" customWidth="1"/>
    <col min="1565" max="1565" width="2.7265625" style="153" customWidth="1"/>
    <col min="1566" max="1566" width="0.90625" style="153" customWidth="1"/>
    <col min="1567" max="1567" width="1.26953125" style="153" customWidth="1"/>
    <col min="1568" max="1568" width="5.36328125" style="153" customWidth="1"/>
    <col min="1569" max="1569" width="6.453125" style="153" customWidth="1"/>
    <col min="1570" max="1570" width="4.08984375" style="153" customWidth="1"/>
    <col min="1571" max="1571" width="7.90625" style="153" customWidth="1"/>
    <col min="1572" max="1572" width="8.7265625" style="153" customWidth="1"/>
    <col min="1573" max="1576" width="6.26953125" style="153" customWidth="1"/>
    <col min="1577" max="1577" width="4.90625" style="153" customWidth="1"/>
    <col min="1578" max="1578" width="2.453125" style="153" customWidth="1"/>
    <col min="1579" max="1579" width="4.90625" style="153" customWidth="1"/>
    <col min="1580" max="1817" width="9" style="153"/>
    <col min="1818" max="1818" width="1.7265625" style="153" customWidth="1"/>
    <col min="1819" max="1819" width="2.453125" style="153" customWidth="1"/>
    <col min="1820" max="1820" width="3.6328125" style="153" customWidth="1"/>
    <col min="1821" max="1821" width="2.7265625" style="153" customWidth="1"/>
    <col min="1822" max="1822" width="0.90625" style="153" customWidth="1"/>
    <col min="1823" max="1823" width="1.26953125" style="153" customWidth="1"/>
    <col min="1824" max="1824" width="5.36328125" style="153" customWidth="1"/>
    <col min="1825" max="1825" width="6.453125" style="153" customWidth="1"/>
    <col min="1826" max="1826" width="4.08984375" style="153" customWidth="1"/>
    <col min="1827" max="1827" width="7.90625" style="153" customWidth="1"/>
    <col min="1828" max="1828" width="8.7265625" style="153" customWidth="1"/>
    <col min="1829" max="1832" width="6.26953125" style="153" customWidth="1"/>
    <col min="1833" max="1833" width="4.90625" style="153" customWidth="1"/>
    <col min="1834" max="1834" width="2.453125" style="153" customWidth="1"/>
    <col min="1835" max="1835" width="4.90625" style="153" customWidth="1"/>
    <col min="1836" max="2073" width="9" style="153"/>
    <col min="2074" max="2074" width="1.7265625" style="153" customWidth="1"/>
    <col min="2075" max="2075" width="2.453125" style="153" customWidth="1"/>
    <col min="2076" max="2076" width="3.6328125" style="153" customWidth="1"/>
    <col min="2077" max="2077" width="2.7265625" style="153" customWidth="1"/>
    <col min="2078" max="2078" width="0.90625" style="153" customWidth="1"/>
    <col min="2079" max="2079" width="1.26953125" style="153" customWidth="1"/>
    <col min="2080" max="2080" width="5.36328125" style="153" customWidth="1"/>
    <col min="2081" max="2081" width="6.453125" style="153" customWidth="1"/>
    <col min="2082" max="2082" width="4.08984375" style="153" customWidth="1"/>
    <col min="2083" max="2083" width="7.90625" style="153" customWidth="1"/>
    <col min="2084" max="2084" width="8.7265625" style="153" customWidth="1"/>
    <col min="2085" max="2088" width="6.26953125" style="153" customWidth="1"/>
    <col min="2089" max="2089" width="4.90625" style="153" customWidth="1"/>
    <col min="2090" max="2090" width="2.453125" style="153" customWidth="1"/>
    <col min="2091" max="2091" width="4.90625" style="153" customWidth="1"/>
    <col min="2092" max="2329" width="9" style="153"/>
    <col min="2330" max="2330" width="1.7265625" style="153" customWidth="1"/>
    <col min="2331" max="2331" width="2.453125" style="153" customWidth="1"/>
    <col min="2332" max="2332" width="3.6328125" style="153" customWidth="1"/>
    <col min="2333" max="2333" width="2.7265625" style="153" customWidth="1"/>
    <col min="2334" max="2334" width="0.90625" style="153" customWidth="1"/>
    <col min="2335" max="2335" width="1.26953125" style="153" customWidth="1"/>
    <col min="2336" max="2336" width="5.36328125" style="153" customWidth="1"/>
    <col min="2337" max="2337" width="6.453125" style="153" customWidth="1"/>
    <col min="2338" max="2338" width="4.08984375" style="153" customWidth="1"/>
    <col min="2339" max="2339" width="7.90625" style="153" customWidth="1"/>
    <col min="2340" max="2340" width="8.7265625" style="153" customWidth="1"/>
    <col min="2341" max="2344" width="6.26953125" style="153" customWidth="1"/>
    <col min="2345" max="2345" width="4.90625" style="153" customWidth="1"/>
    <col min="2346" max="2346" width="2.453125" style="153" customWidth="1"/>
    <col min="2347" max="2347" width="4.90625" style="153" customWidth="1"/>
    <col min="2348" max="2585" width="9" style="153"/>
    <col min="2586" max="2586" width="1.7265625" style="153" customWidth="1"/>
    <col min="2587" max="2587" width="2.453125" style="153" customWidth="1"/>
    <col min="2588" max="2588" width="3.6328125" style="153" customWidth="1"/>
    <col min="2589" max="2589" width="2.7265625" style="153" customWidth="1"/>
    <col min="2590" max="2590" width="0.90625" style="153" customWidth="1"/>
    <col min="2591" max="2591" width="1.26953125" style="153" customWidth="1"/>
    <col min="2592" max="2592" width="5.36328125" style="153" customWidth="1"/>
    <col min="2593" max="2593" width="6.453125" style="153" customWidth="1"/>
    <col min="2594" max="2594" width="4.08984375" style="153" customWidth="1"/>
    <col min="2595" max="2595" width="7.90625" style="153" customWidth="1"/>
    <col min="2596" max="2596" width="8.7265625" style="153" customWidth="1"/>
    <col min="2597" max="2600" width="6.26953125" style="153" customWidth="1"/>
    <col min="2601" max="2601" width="4.90625" style="153" customWidth="1"/>
    <col min="2602" max="2602" width="2.453125" style="153" customWidth="1"/>
    <col min="2603" max="2603" width="4.90625" style="153" customWidth="1"/>
    <col min="2604" max="2841" width="9" style="153"/>
    <col min="2842" max="2842" width="1.7265625" style="153" customWidth="1"/>
    <col min="2843" max="2843" width="2.453125" style="153" customWidth="1"/>
    <col min="2844" max="2844" width="3.6328125" style="153" customWidth="1"/>
    <col min="2845" max="2845" width="2.7265625" style="153" customWidth="1"/>
    <col min="2846" max="2846" width="0.90625" style="153" customWidth="1"/>
    <col min="2847" max="2847" width="1.26953125" style="153" customWidth="1"/>
    <col min="2848" max="2848" width="5.36328125" style="153" customWidth="1"/>
    <col min="2849" max="2849" width="6.453125" style="153" customWidth="1"/>
    <col min="2850" max="2850" width="4.08984375" style="153" customWidth="1"/>
    <col min="2851" max="2851" width="7.90625" style="153" customWidth="1"/>
    <col min="2852" max="2852" width="8.7265625" style="153" customWidth="1"/>
    <col min="2853" max="2856" width="6.26953125" style="153" customWidth="1"/>
    <col min="2857" max="2857" width="4.90625" style="153" customWidth="1"/>
    <col min="2858" max="2858" width="2.453125" style="153" customWidth="1"/>
    <col min="2859" max="2859" width="4.90625" style="153" customWidth="1"/>
    <col min="2860" max="3097" width="9" style="153"/>
    <col min="3098" max="3098" width="1.7265625" style="153" customWidth="1"/>
    <col min="3099" max="3099" width="2.453125" style="153" customWidth="1"/>
    <col min="3100" max="3100" width="3.6328125" style="153" customWidth="1"/>
    <col min="3101" max="3101" width="2.7265625" style="153" customWidth="1"/>
    <col min="3102" max="3102" width="0.90625" style="153" customWidth="1"/>
    <col min="3103" max="3103" width="1.26953125" style="153" customWidth="1"/>
    <col min="3104" max="3104" width="5.36328125" style="153" customWidth="1"/>
    <col min="3105" max="3105" width="6.453125" style="153" customWidth="1"/>
    <col min="3106" max="3106" width="4.08984375" style="153" customWidth="1"/>
    <col min="3107" max="3107" width="7.90625" style="153" customWidth="1"/>
    <col min="3108" max="3108" width="8.7265625" style="153" customWidth="1"/>
    <col min="3109" max="3112" width="6.26953125" style="153" customWidth="1"/>
    <col min="3113" max="3113" width="4.90625" style="153" customWidth="1"/>
    <col min="3114" max="3114" width="2.453125" style="153" customWidth="1"/>
    <col min="3115" max="3115" width="4.90625" style="153" customWidth="1"/>
    <col min="3116" max="3353" width="9" style="153"/>
    <col min="3354" max="3354" width="1.7265625" style="153" customWidth="1"/>
    <col min="3355" max="3355" width="2.453125" style="153" customWidth="1"/>
    <col min="3356" max="3356" width="3.6328125" style="153" customWidth="1"/>
    <col min="3357" max="3357" width="2.7265625" style="153" customWidth="1"/>
    <col min="3358" max="3358" width="0.90625" style="153" customWidth="1"/>
    <col min="3359" max="3359" width="1.26953125" style="153" customWidth="1"/>
    <col min="3360" max="3360" width="5.36328125" style="153" customWidth="1"/>
    <col min="3361" max="3361" width="6.453125" style="153" customWidth="1"/>
    <col min="3362" max="3362" width="4.08984375" style="153" customWidth="1"/>
    <col min="3363" max="3363" width="7.90625" style="153" customWidth="1"/>
    <col min="3364" max="3364" width="8.7265625" style="153" customWidth="1"/>
    <col min="3365" max="3368" width="6.26953125" style="153" customWidth="1"/>
    <col min="3369" max="3369" width="4.90625" style="153" customWidth="1"/>
    <col min="3370" max="3370" width="2.453125" style="153" customWidth="1"/>
    <col min="3371" max="3371" width="4.90625" style="153" customWidth="1"/>
    <col min="3372" max="3609" width="9" style="153"/>
    <col min="3610" max="3610" width="1.7265625" style="153" customWidth="1"/>
    <col min="3611" max="3611" width="2.453125" style="153" customWidth="1"/>
    <col min="3612" max="3612" width="3.6328125" style="153" customWidth="1"/>
    <col min="3613" max="3613" width="2.7265625" style="153" customWidth="1"/>
    <col min="3614" max="3614" width="0.90625" style="153" customWidth="1"/>
    <col min="3615" max="3615" width="1.26953125" style="153" customWidth="1"/>
    <col min="3616" max="3616" width="5.36328125" style="153" customWidth="1"/>
    <col min="3617" max="3617" width="6.453125" style="153" customWidth="1"/>
    <col min="3618" max="3618" width="4.08984375" style="153" customWidth="1"/>
    <col min="3619" max="3619" width="7.90625" style="153" customWidth="1"/>
    <col min="3620" max="3620" width="8.7265625" style="153" customWidth="1"/>
    <col min="3621" max="3624" width="6.26953125" style="153" customWidth="1"/>
    <col min="3625" max="3625" width="4.90625" style="153" customWidth="1"/>
    <col min="3626" max="3626" width="2.453125" style="153" customWidth="1"/>
    <col min="3627" max="3627" width="4.90625" style="153" customWidth="1"/>
    <col min="3628" max="3865" width="9" style="153"/>
    <col min="3866" max="3866" width="1.7265625" style="153" customWidth="1"/>
    <col min="3867" max="3867" width="2.453125" style="153" customWidth="1"/>
    <col min="3868" max="3868" width="3.6328125" style="153" customWidth="1"/>
    <col min="3869" max="3869" width="2.7265625" style="153" customWidth="1"/>
    <col min="3870" max="3870" width="0.90625" style="153" customWidth="1"/>
    <col min="3871" max="3871" width="1.26953125" style="153" customWidth="1"/>
    <col min="3872" max="3872" width="5.36328125" style="153" customWidth="1"/>
    <col min="3873" max="3873" width="6.453125" style="153" customWidth="1"/>
    <col min="3874" max="3874" width="4.08984375" style="153" customWidth="1"/>
    <col min="3875" max="3875" width="7.90625" style="153" customWidth="1"/>
    <col min="3876" max="3876" width="8.7265625" style="153" customWidth="1"/>
    <col min="3877" max="3880" width="6.26953125" style="153" customWidth="1"/>
    <col min="3881" max="3881" width="4.90625" style="153" customWidth="1"/>
    <col min="3882" max="3882" width="2.453125" style="153" customWidth="1"/>
    <col min="3883" max="3883" width="4.90625" style="153" customWidth="1"/>
    <col min="3884" max="4121" width="9" style="153"/>
    <col min="4122" max="4122" width="1.7265625" style="153" customWidth="1"/>
    <col min="4123" max="4123" width="2.453125" style="153" customWidth="1"/>
    <col min="4124" max="4124" width="3.6328125" style="153" customWidth="1"/>
    <col min="4125" max="4125" width="2.7265625" style="153" customWidth="1"/>
    <col min="4126" max="4126" width="0.90625" style="153" customWidth="1"/>
    <col min="4127" max="4127" width="1.26953125" style="153" customWidth="1"/>
    <col min="4128" max="4128" width="5.36328125" style="153" customWidth="1"/>
    <col min="4129" max="4129" width="6.453125" style="153" customWidth="1"/>
    <col min="4130" max="4130" width="4.08984375" style="153" customWidth="1"/>
    <col min="4131" max="4131" width="7.90625" style="153" customWidth="1"/>
    <col min="4132" max="4132" width="8.7265625" style="153" customWidth="1"/>
    <col min="4133" max="4136" width="6.26953125" style="153" customWidth="1"/>
    <col min="4137" max="4137" width="4.90625" style="153" customWidth="1"/>
    <col min="4138" max="4138" width="2.453125" style="153" customWidth="1"/>
    <col min="4139" max="4139" width="4.90625" style="153" customWidth="1"/>
    <col min="4140" max="4377" width="9" style="153"/>
    <col min="4378" max="4378" width="1.7265625" style="153" customWidth="1"/>
    <col min="4379" max="4379" width="2.453125" style="153" customWidth="1"/>
    <col min="4380" max="4380" width="3.6328125" style="153" customWidth="1"/>
    <col min="4381" max="4381" width="2.7265625" style="153" customWidth="1"/>
    <col min="4382" max="4382" width="0.90625" style="153" customWidth="1"/>
    <col min="4383" max="4383" width="1.26953125" style="153" customWidth="1"/>
    <col min="4384" max="4384" width="5.36328125" style="153" customWidth="1"/>
    <col min="4385" max="4385" width="6.453125" style="153" customWidth="1"/>
    <col min="4386" max="4386" width="4.08984375" style="153" customWidth="1"/>
    <col min="4387" max="4387" width="7.90625" style="153" customWidth="1"/>
    <col min="4388" max="4388" width="8.7265625" style="153" customWidth="1"/>
    <col min="4389" max="4392" width="6.26953125" style="153" customWidth="1"/>
    <col min="4393" max="4393" width="4.90625" style="153" customWidth="1"/>
    <col min="4394" max="4394" width="2.453125" style="153" customWidth="1"/>
    <col min="4395" max="4395" width="4.90625" style="153" customWidth="1"/>
    <col min="4396" max="4633" width="9" style="153"/>
    <col min="4634" max="4634" width="1.7265625" style="153" customWidth="1"/>
    <col min="4635" max="4635" width="2.453125" style="153" customWidth="1"/>
    <col min="4636" max="4636" width="3.6328125" style="153" customWidth="1"/>
    <col min="4637" max="4637" width="2.7265625" style="153" customWidth="1"/>
    <col min="4638" max="4638" width="0.90625" style="153" customWidth="1"/>
    <col min="4639" max="4639" width="1.26953125" style="153" customWidth="1"/>
    <col min="4640" max="4640" width="5.36328125" style="153" customWidth="1"/>
    <col min="4641" max="4641" width="6.453125" style="153" customWidth="1"/>
    <col min="4642" max="4642" width="4.08984375" style="153" customWidth="1"/>
    <col min="4643" max="4643" width="7.90625" style="153" customWidth="1"/>
    <col min="4644" max="4644" width="8.7265625" style="153" customWidth="1"/>
    <col min="4645" max="4648" width="6.26953125" style="153" customWidth="1"/>
    <col min="4649" max="4649" width="4.90625" style="153" customWidth="1"/>
    <col min="4650" max="4650" width="2.453125" style="153" customWidth="1"/>
    <col min="4651" max="4651" width="4.90625" style="153" customWidth="1"/>
    <col min="4652" max="4889" width="9" style="153"/>
    <col min="4890" max="4890" width="1.7265625" style="153" customWidth="1"/>
    <col min="4891" max="4891" width="2.453125" style="153" customWidth="1"/>
    <col min="4892" max="4892" width="3.6328125" style="153" customWidth="1"/>
    <col min="4893" max="4893" width="2.7265625" style="153" customWidth="1"/>
    <col min="4894" max="4894" width="0.90625" style="153" customWidth="1"/>
    <col min="4895" max="4895" width="1.26953125" style="153" customWidth="1"/>
    <col min="4896" max="4896" width="5.36328125" style="153" customWidth="1"/>
    <col min="4897" max="4897" width="6.453125" style="153" customWidth="1"/>
    <col min="4898" max="4898" width="4.08984375" style="153" customWidth="1"/>
    <col min="4899" max="4899" width="7.90625" style="153" customWidth="1"/>
    <col min="4900" max="4900" width="8.7265625" style="153" customWidth="1"/>
    <col min="4901" max="4904" width="6.26953125" style="153" customWidth="1"/>
    <col min="4905" max="4905" width="4.90625" style="153" customWidth="1"/>
    <col min="4906" max="4906" width="2.453125" style="153" customWidth="1"/>
    <col min="4907" max="4907" width="4.90625" style="153" customWidth="1"/>
    <col min="4908" max="5145" width="9" style="153"/>
    <col min="5146" max="5146" width="1.7265625" style="153" customWidth="1"/>
    <col min="5147" max="5147" width="2.453125" style="153" customWidth="1"/>
    <col min="5148" max="5148" width="3.6328125" style="153" customWidth="1"/>
    <col min="5149" max="5149" width="2.7265625" style="153" customWidth="1"/>
    <col min="5150" max="5150" width="0.90625" style="153" customWidth="1"/>
    <col min="5151" max="5151" width="1.26953125" style="153" customWidth="1"/>
    <col min="5152" max="5152" width="5.36328125" style="153" customWidth="1"/>
    <col min="5153" max="5153" width="6.453125" style="153" customWidth="1"/>
    <col min="5154" max="5154" width="4.08984375" style="153" customWidth="1"/>
    <col min="5155" max="5155" width="7.90625" style="153" customWidth="1"/>
    <col min="5156" max="5156" width="8.7265625" style="153" customWidth="1"/>
    <col min="5157" max="5160" width="6.26953125" style="153" customWidth="1"/>
    <col min="5161" max="5161" width="4.90625" style="153" customWidth="1"/>
    <col min="5162" max="5162" width="2.453125" style="153" customWidth="1"/>
    <col min="5163" max="5163" width="4.90625" style="153" customWidth="1"/>
    <col min="5164" max="5401" width="9" style="153"/>
    <col min="5402" max="5402" width="1.7265625" style="153" customWidth="1"/>
    <col min="5403" max="5403" width="2.453125" style="153" customWidth="1"/>
    <col min="5404" max="5404" width="3.6328125" style="153" customWidth="1"/>
    <col min="5405" max="5405" width="2.7265625" style="153" customWidth="1"/>
    <col min="5406" max="5406" width="0.90625" style="153" customWidth="1"/>
    <col min="5407" max="5407" width="1.26953125" style="153" customWidth="1"/>
    <col min="5408" max="5408" width="5.36328125" style="153" customWidth="1"/>
    <col min="5409" max="5409" width="6.453125" style="153" customWidth="1"/>
    <col min="5410" max="5410" width="4.08984375" style="153" customWidth="1"/>
    <col min="5411" max="5411" width="7.90625" style="153" customWidth="1"/>
    <col min="5412" max="5412" width="8.7265625" style="153" customWidth="1"/>
    <col min="5413" max="5416" width="6.26953125" style="153" customWidth="1"/>
    <col min="5417" max="5417" width="4.90625" style="153" customWidth="1"/>
    <col min="5418" max="5418" width="2.453125" style="153" customWidth="1"/>
    <col min="5419" max="5419" width="4.90625" style="153" customWidth="1"/>
    <col min="5420" max="5657" width="9" style="153"/>
    <col min="5658" max="5658" width="1.7265625" style="153" customWidth="1"/>
    <col min="5659" max="5659" width="2.453125" style="153" customWidth="1"/>
    <col min="5660" max="5660" width="3.6328125" style="153" customWidth="1"/>
    <col min="5661" max="5661" width="2.7265625" style="153" customWidth="1"/>
    <col min="5662" max="5662" width="0.90625" style="153" customWidth="1"/>
    <col min="5663" max="5663" width="1.26953125" style="153" customWidth="1"/>
    <col min="5664" max="5664" width="5.36328125" style="153" customWidth="1"/>
    <col min="5665" max="5665" width="6.453125" style="153" customWidth="1"/>
    <col min="5666" max="5666" width="4.08984375" style="153" customWidth="1"/>
    <col min="5667" max="5667" width="7.90625" style="153" customWidth="1"/>
    <col min="5668" max="5668" width="8.7265625" style="153" customWidth="1"/>
    <col min="5669" max="5672" width="6.26953125" style="153" customWidth="1"/>
    <col min="5673" max="5673" width="4.90625" style="153" customWidth="1"/>
    <col min="5674" max="5674" width="2.453125" style="153" customWidth="1"/>
    <col min="5675" max="5675" width="4.90625" style="153" customWidth="1"/>
    <col min="5676" max="5913" width="9" style="153"/>
    <col min="5914" max="5914" width="1.7265625" style="153" customWidth="1"/>
    <col min="5915" max="5915" width="2.453125" style="153" customWidth="1"/>
    <col min="5916" max="5916" width="3.6328125" style="153" customWidth="1"/>
    <col min="5917" max="5917" width="2.7265625" style="153" customWidth="1"/>
    <col min="5918" max="5918" width="0.90625" style="153" customWidth="1"/>
    <col min="5919" max="5919" width="1.26953125" style="153" customWidth="1"/>
    <col min="5920" max="5920" width="5.36328125" style="153" customWidth="1"/>
    <col min="5921" max="5921" width="6.453125" style="153" customWidth="1"/>
    <col min="5922" max="5922" width="4.08984375" style="153" customWidth="1"/>
    <col min="5923" max="5923" width="7.90625" style="153" customWidth="1"/>
    <col min="5924" max="5924" width="8.7265625" style="153" customWidth="1"/>
    <col min="5925" max="5928" width="6.26953125" style="153" customWidth="1"/>
    <col min="5929" max="5929" width="4.90625" style="153" customWidth="1"/>
    <col min="5930" max="5930" width="2.453125" style="153" customWidth="1"/>
    <col min="5931" max="5931" width="4.90625" style="153" customWidth="1"/>
    <col min="5932" max="6169" width="9" style="153"/>
    <col min="6170" max="6170" width="1.7265625" style="153" customWidth="1"/>
    <col min="6171" max="6171" width="2.453125" style="153" customWidth="1"/>
    <col min="6172" max="6172" width="3.6328125" style="153" customWidth="1"/>
    <col min="6173" max="6173" width="2.7265625" style="153" customWidth="1"/>
    <col min="6174" max="6174" width="0.90625" style="153" customWidth="1"/>
    <col min="6175" max="6175" width="1.26953125" style="153" customWidth="1"/>
    <col min="6176" max="6176" width="5.36328125" style="153" customWidth="1"/>
    <col min="6177" max="6177" width="6.453125" style="153" customWidth="1"/>
    <col min="6178" max="6178" width="4.08984375" style="153" customWidth="1"/>
    <col min="6179" max="6179" width="7.90625" style="153" customWidth="1"/>
    <col min="6180" max="6180" width="8.7265625" style="153" customWidth="1"/>
    <col min="6181" max="6184" width="6.26953125" style="153" customWidth="1"/>
    <col min="6185" max="6185" width="4.90625" style="153" customWidth="1"/>
    <col min="6186" max="6186" width="2.453125" style="153" customWidth="1"/>
    <col min="6187" max="6187" width="4.90625" style="153" customWidth="1"/>
    <col min="6188" max="6425" width="9" style="153"/>
    <col min="6426" max="6426" width="1.7265625" style="153" customWidth="1"/>
    <col min="6427" max="6427" width="2.453125" style="153" customWidth="1"/>
    <col min="6428" max="6428" width="3.6328125" style="153" customWidth="1"/>
    <col min="6429" max="6429" width="2.7265625" style="153" customWidth="1"/>
    <col min="6430" max="6430" width="0.90625" style="153" customWidth="1"/>
    <col min="6431" max="6431" width="1.26953125" style="153" customWidth="1"/>
    <col min="6432" max="6432" width="5.36328125" style="153" customWidth="1"/>
    <col min="6433" max="6433" width="6.453125" style="153" customWidth="1"/>
    <col min="6434" max="6434" width="4.08984375" style="153" customWidth="1"/>
    <col min="6435" max="6435" width="7.90625" style="153" customWidth="1"/>
    <col min="6436" max="6436" width="8.7265625" style="153" customWidth="1"/>
    <col min="6437" max="6440" width="6.26953125" style="153" customWidth="1"/>
    <col min="6441" max="6441" width="4.90625" style="153" customWidth="1"/>
    <col min="6442" max="6442" width="2.453125" style="153" customWidth="1"/>
    <col min="6443" max="6443" width="4.90625" style="153" customWidth="1"/>
    <col min="6444" max="6681" width="9" style="153"/>
    <col min="6682" max="6682" width="1.7265625" style="153" customWidth="1"/>
    <col min="6683" max="6683" width="2.453125" style="153" customWidth="1"/>
    <col min="6684" max="6684" width="3.6328125" style="153" customWidth="1"/>
    <col min="6685" max="6685" width="2.7265625" style="153" customWidth="1"/>
    <col min="6686" max="6686" width="0.90625" style="153" customWidth="1"/>
    <col min="6687" max="6687" width="1.26953125" style="153" customWidth="1"/>
    <col min="6688" max="6688" width="5.36328125" style="153" customWidth="1"/>
    <col min="6689" max="6689" width="6.453125" style="153" customWidth="1"/>
    <col min="6690" max="6690" width="4.08984375" style="153" customWidth="1"/>
    <col min="6691" max="6691" width="7.90625" style="153" customWidth="1"/>
    <col min="6692" max="6692" width="8.7265625" style="153" customWidth="1"/>
    <col min="6693" max="6696" width="6.26953125" style="153" customWidth="1"/>
    <col min="6697" max="6697" width="4.90625" style="153" customWidth="1"/>
    <col min="6698" max="6698" width="2.453125" style="153" customWidth="1"/>
    <col min="6699" max="6699" width="4.90625" style="153" customWidth="1"/>
    <col min="6700" max="6937" width="9" style="153"/>
    <col min="6938" max="6938" width="1.7265625" style="153" customWidth="1"/>
    <col min="6939" max="6939" width="2.453125" style="153" customWidth="1"/>
    <col min="6940" max="6940" width="3.6328125" style="153" customWidth="1"/>
    <col min="6941" max="6941" width="2.7265625" style="153" customWidth="1"/>
    <col min="6942" max="6942" width="0.90625" style="153" customWidth="1"/>
    <col min="6943" max="6943" width="1.26953125" style="153" customWidth="1"/>
    <col min="6944" max="6944" width="5.36328125" style="153" customWidth="1"/>
    <col min="6945" max="6945" width="6.453125" style="153" customWidth="1"/>
    <col min="6946" max="6946" width="4.08984375" style="153" customWidth="1"/>
    <col min="6947" max="6947" width="7.90625" style="153" customWidth="1"/>
    <col min="6948" max="6948" width="8.7265625" style="153" customWidth="1"/>
    <col min="6949" max="6952" width="6.26953125" style="153" customWidth="1"/>
    <col min="6953" max="6953" width="4.90625" style="153" customWidth="1"/>
    <col min="6954" max="6954" width="2.453125" style="153" customWidth="1"/>
    <col min="6955" max="6955" width="4.90625" style="153" customWidth="1"/>
    <col min="6956" max="7193" width="9" style="153"/>
    <col min="7194" max="7194" width="1.7265625" style="153" customWidth="1"/>
    <col min="7195" max="7195" width="2.453125" style="153" customWidth="1"/>
    <col min="7196" max="7196" width="3.6328125" style="153" customWidth="1"/>
    <col min="7197" max="7197" width="2.7265625" style="153" customWidth="1"/>
    <col min="7198" max="7198" width="0.90625" style="153" customWidth="1"/>
    <col min="7199" max="7199" width="1.26953125" style="153" customWidth="1"/>
    <col min="7200" max="7200" width="5.36328125" style="153" customWidth="1"/>
    <col min="7201" max="7201" width="6.453125" style="153" customWidth="1"/>
    <col min="7202" max="7202" width="4.08984375" style="153" customWidth="1"/>
    <col min="7203" max="7203" width="7.90625" style="153" customWidth="1"/>
    <col min="7204" max="7204" width="8.7265625" style="153" customWidth="1"/>
    <col min="7205" max="7208" width="6.26953125" style="153" customWidth="1"/>
    <col min="7209" max="7209" width="4.90625" style="153" customWidth="1"/>
    <col min="7210" max="7210" width="2.453125" style="153" customWidth="1"/>
    <col min="7211" max="7211" width="4.90625" style="153" customWidth="1"/>
    <col min="7212" max="7449" width="9" style="153"/>
    <col min="7450" max="7450" width="1.7265625" style="153" customWidth="1"/>
    <col min="7451" max="7451" width="2.453125" style="153" customWidth="1"/>
    <col min="7452" max="7452" width="3.6328125" style="153" customWidth="1"/>
    <col min="7453" max="7453" width="2.7265625" style="153" customWidth="1"/>
    <col min="7454" max="7454" width="0.90625" style="153" customWidth="1"/>
    <col min="7455" max="7455" width="1.26953125" style="153" customWidth="1"/>
    <col min="7456" max="7456" width="5.36328125" style="153" customWidth="1"/>
    <col min="7457" max="7457" width="6.453125" style="153" customWidth="1"/>
    <col min="7458" max="7458" width="4.08984375" style="153" customWidth="1"/>
    <col min="7459" max="7459" width="7.90625" style="153" customWidth="1"/>
    <col min="7460" max="7460" width="8.7265625" style="153" customWidth="1"/>
    <col min="7461" max="7464" width="6.26953125" style="153" customWidth="1"/>
    <col min="7465" max="7465" width="4.90625" style="153" customWidth="1"/>
    <col min="7466" max="7466" width="2.453125" style="153" customWidth="1"/>
    <col min="7467" max="7467" width="4.90625" style="153" customWidth="1"/>
    <col min="7468" max="7705" width="9" style="153"/>
    <col min="7706" max="7706" width="1.7265625" style="153" customWidth="1"/>
    <col min="7707" max="7707" width="2.453125" style="153" customWidth="1"/>
    <col min="7708" max="7708" width="3.6328125" style="153" customWidth="1"/>
    <col min="7709" max="7709" width="2.7265625" style="153" customWidth="1"/>
    <col min="7710" max="7710" width="0.90625" style="153" customWidth="1"/>
    <col min="7711" max="7711" width="1.26953125" style="153" customWidth="1"/>
    <col min="7712" max="7712" width="5.36328125" style="153" customWidth="1"/>
    <col min="7713" max="7713" width="6.453125" style="153" customWidth="1"/>
    <col min="7714" max="7714" width="4.08984375" style="153" customWidth="1"/>
    <col min="7715" max="7715" width="7.90625" style="153" customWidth="1"/>
    <col min="7716" max="7716" width="8.7265625" style="153" customWidth="1"/>
    <col min="7717" max="7720" width="6.26953125" style="153" customWidth="1"/>
    <col min="7721" max="7721" width="4.90625" style="153" customWidth="1"/>
    <col min="7722" max="7722" width="2.453125" style="153" customWidth="1"/>
    <col min="7723" max="7723" width="4.90625" style="153" customWidth="1"/>
    <col min="7724" max="7961" width="9" style="153"/>
    <col min="7962" max="7962" width="1.7265625" style="153" customWidth="1"/>
    <col min="7963" max="7963" width="2.453125" style="153" customWidth="1"/>
    <col min="7964" max="7964" width="3.6328125" style="153" customWidth="1"/>
    <col min="7965" max="7965" width="2.7265625" style="153" customWidth="1"/>
    <col min="7966" max="7966" width="0.90625" style="153" customWidth="1"/>
    <col min="7967" max="7967" width="1.26953125" style="153" customWidth="1"/>
    <col min="7968" max="7968" width="5.36328125" style="153" customWidth="1"/>
    <col min="7969" max="7969" width="6.453125" style="153" customWidth="1"/>
    <col min="7970" max="7970" width="4.08984375" style="153" customWidth="1"/>
    <col min="7971" max="7971" width="7.90625" style="153" customWidth="1"/>
    <col min="7972" max="7972" width="8.7265625" style="153" customWidth="1"/>
    <col min="7973" max="7976" width="6.26953125" style="153" customWidth="1"/>
    <col min="7977" max="7977" width="4.90625" style="153" customWidth="1"/>
    <col min="7978" max="7978" width="2.453125" style="153" customWidth="1"/>
    <col min="7979" max="7979" width="4.90625" style="153" customWidth="1"/>
    <col min="7980" max="8217" width="9" style="153"/>
    <col min="8218" max="8218" width="1.7265625" style="153" customWidth="1"/>
    <col min="8219" max="8219" width="2.453125" style="153" customWidth="1"/>
    <col min="8220" max="8220" width="3.6328125" style="153" customWidth="1"/>
    <col min="8221" max="8221" width="2.7265625" style="153" customWidth="1"/>
    <col min="8222" max="8222" width="0.90625" style="153" customWidth="1"/>
    <col min="8223" max="8223" width="1.26953125" style="153" customWidth="1"/>
    <col min="8224" max="8224" width="5.36328125" style="153" customWidth="1"/>
    <col min="8225" max="8225" width="6.453125" style="153" customWidth="1"/>
    <col min="8226" max="8226" width="4.08984375" style="153" customWidth="1"/>
    <col min="8227" max="8227" width="7.90625" style="153" customWidth="1"/>
    <col min="8228" max="8228" width="8.7265625" style="153" customWidth="1"/>
    <col min="8229" max="8232" width="6.26953125" style="153" customWidth="1"/>
    <col min="8233" max="8233" width="4.90625" style="153" customWidth="1"/>
    <col min="8234" max="8234" width="2.453125" style="153" customWidth="1"/>
    <col min="8235" max="8235" width="4.90625" style="153" customWidth="1"/>
    <col min="8236" max="8473" width="9" style="153"/>
    <col min="8474" max="8474" width="1.7265625" style="153" customWidth="1"/>
    <col min="8475" max="8475" width="2.453125" style="153" customWidth="1"/>
    <col min="8476" max="8476" width="3.6328125" style="153" customWidth="1"/>
    <col min="8477" max="8477" width="2.7265625" style="153" customWidth="1"/>
    <col min="8478" max="8478" width="0.90625" style="153" customWidth="1"/>
    <col min="8479" max="8479" width="1.26953125" style="153" customWidth="1"/>
    <col min="8480" max="8480" width="5.36328125" style="153" customWidth="1"/>
    <col min="8481" max="8481" width="6.453125" style="153" customWidth="1"/>
    <col min="8482" max="8482" width="4.08984375" style="153" customWidth="1"/>
    <col min="8483" max="8483" width="7.90625" style="153" customWidth="1"/>
    <col min="8484" max="8484" width="8.7265625" style="153" customWidth="1"/>
    <col min="8485" max="8488" width="6.26953125" style="153" customWidth="1"/>
    <col min="8489" max="8489" width="4.90625" style="153" customWidth="1"/>
    <col min="8490" max="8490" width="2.453125" style="153" customWidth="1"/>
    <col min="8491" max="8491" width="4.90625" style="153" customWidth="1"/>
    <col min="8492" max="8729" width="9" style="153"/>
    <col min="8730" max="8730" width="1.7265625" style="153" customWidth="1"/>
    <col min="8731" max="8731" width="2.453125" style="153" customWidth="1"/>
    <col min="8732" max="8732" width="3.6328125" style="153" customWidth="1"/>
    <col min="8733" max="8733" width="2.7265625" style="153" customWidth="1"/>
    <col min="8734" max="8734" width="0.90625" style="153" customWidth="1"/>
    <col min="8735" max="8735" width="1.26953125" style="153" customWidth="1"/>
    <col min="8736" max="8736" width="5.36328125" style="153" customWidth="1"/>
    <col min="8737" max="8737" width="6.453125" style="153" customWidth="1"/>
    <col min="8738" max="8738" width="4.08984375" style="153" customWidth="1"/>
    <col min="8739" max="8739" width="7.90625" style="153" customWidth="1"/>
    <col min="8740" max="8740" width="8.7265625" style="153" customWidth="1"/>
    <col min="8741" max="8744" width="6.26953125" style="153" customWidth="1"/>
    <col min="8745" max="8745" width="4.90625" style="153" customWidth="1"/>
    <col min="8746" max="8746" width="2.453125" style="153" customWidth="1"/>
    <col min="8747" max="8747" width="4.90625" style="153" customWidth="1"/>
    <col min="8748" max="8985" width="9" style="153"/>
    <col min="8986" max="8986" width="1.7265625" style="153" customWidth="1"/>
    <col min="8987" max="8987" width="2.453125" style="153" customWidth="1"/>
    <col min="8988" max="8988" width="3.6328125" style="153" customWidth="1"/>
    <col min="8989" max="8989" width="2.7265625" style="153" customWidth="1"/>
    <col min="8990" max="8990" width="0.90625" style="153" customWidth="1"/>
    <col min="8991" max="8991" width="1.26953125" style="153" customWidth="1"/>
    <col min="8992" max="8992" width="5.36328125" style="153" customWidth="1"/>
    <col min="8993" max="8993" width="6.453125" style="153" customWidth="1"/>
    <col min="8994" max="8994" width="4.08984375" style="153" customWidth="1"/>
    <col min="8995" max="8995" width="7.90625" style="153" customWidth="1"/>
    <col min="8996" max="8996" width="8.7265625" style="153" customWidth="1"/>
    <col min="8997" max="9000" width="6.26953125" style="153" customWidth="1"/>
    <col min="9001" max="9001" width="4.90625" style="153" customWidth="1"/>
    <col min="9002" max="9002" width="2.453125" style="153" customWidth="1"/>
    <col min="9003" max="9003" width="4.90625" style="153" customWidth="1"/>
    <col min="9004" max="9241" width="9" style="153"/>
    <col min="9242" max="9242" width="1.7265625" style="153" customWidth="1"/>
    <col min="9243" max="9243" width="2.453125" style="153" customWidth="1"/>
    <col min="9244" max="9244" width="3.6328125" style="153" customWidth="1"/>
    <col min="9245" max="9245" width="2.7265625" style="153" customWidth="1"/>
    <col min="9246" max="9246" width="0.90625" style="153" customWidth="1"/>
    <col min="9247" max="9247" width="1.26953125" style="153" customWidth="1"/>
    <col min="9248" max="9248" width="5.36328125" style="153" customWidth="1"/>
    <col min="9249" max="9249" width="6.453125" style="153" customWidth="1"/>
    <col min="9250" max="9250" width="4.08984375" style="153" customWidth="1"/>
    <col min="9251" max="9251" width="7.90625" style="153" customWidth="1"/>
    <col min="9252" max="9252" width="8.7265625" style="153" customWidth="1"/>
    <col min="9253" max="9256" width="6.26953125" style="153" customWidth="1"/>
    <col min="9257" max="9257" width="4.90625" style="153" customWidth="1"/>
    <col min="9258" max="9258" width="2.453125" style="153" customWidth="1"/>
    <col min="9259" max="9259" width="4.90625" style="153" customWidth="1"/>
    <col min="9260" max="9497" width="9" style="153"/>
    <col min="9498" max="9498" width="1.7265625" style="153" customWidth="1"/>
    <col min="9499" max="9499" width="2.453125" style="153" customWidth="1"/>
    <col min="9500" max="9500" width="3.6328125" style="153" customWidth="1"/>
    <col min="9501" max="9501" width="2.7265625" style="153" customWidth="1"/>
    <col min="9502" max="9502" width="0.90625" style="153" customWidth="1"/>
    <col min="9503" max="9503" width="1.26953125" style="153" customWidth="1"/>
    <col min="9504" max="9504" width="5.36328125" style="153" customWidth="1"/>
    <col min="9505" max="9505" width="6.453125" style="153" customWidth="1"/>
    <col min="9506" max="9506" width="4.08984375" style="153" customWidth="1"/>
    <col min="9507" max="9507" width="7.90625" style="153" customWidth="1"/>
    <col min="9508" max="9508" width="8.7265625" style="153" customWidth="1"/>
    <col min="9509" max="9512" width="6.26953125" style="153" customWidth="1"/>
    <col min="9513" max="9513" width="4.90625" style="153" customWidth="1"/>
    <col min="9514" max="9514" width="2.453125" style="153" customWidth="1"/>
    <col min="9515" max="9515" width="4.90625" style="153" customWidth="1"/>
    <col min="9516" max="9753" width="9" style="153"/>
    <col min="9754" max="9754" width="1.7265625" style="153" customWidth="1"/>
    <col min="9755" max="9755" width="2.453125" style="153" customWidth="1"/>
    <col min="9756" max="9756" width="3.6328125" style="153" customWidth="1"/>
    <col min="9757" max="9757" width="2.7265625" style="153" customWidth="1"/>
    <col min="9758" max="9758" width="0.90625" style="153" customWidth="1"/>
    <col min="9759" max="9759" width="1.26953125" style="153" customWidth="1"/>
    <col min="9760" max="9760" width="5.36328125" style="153" customWidth="1"/>
    <col min="9761" max="9761" width="6.453125" style="153" customWidth="1"/>
    <col min="9762" max="9762" width="4.08984375" style="153" customWidth="1"/>
    <col min="9763" max="9763" width="7.90625" style="153" customWidth="1"/>
    <col min="9764" max="9764" width="8.7265625" style="153" customWidth="1"/>
    <col min="9765" max="9768" width="6.26953125" style="153" customWidth="1"/>
    <col min="9769" max="9769" width="4.90625" style="153" customWidth="1"/>
    <col min="9770" max="9770" width="2.453125" style="153" customWidth="1"/>
    <col min="9771" max="9771" width="4.90625" style="153" customWidth="1"/>
    <col min="9772" max="10009" width="9" style="153"/>
    <col min="10010" max="10010" width="1.7265625" style="153" customWidth="1"/>
    <col min="10011" max="10011" width="2.453125" style="153" customWidth="1"/>
    <col min="10012" max="10012" width="3.6328125" style="153" customWidth="1"/>
    <col min="10013" max="10013" width="2.7265625" style="153" customWidth="1"/>
    <col min="10014" max="10014" width="0.90625" style="153" customWidth="1"/>
    <col min="10015" max="10015" width="1.26953125" style="153" customWidth="1"/>
    <col min="10016" max="10016" width="5.36328125" style="153" customWidth="1"/>
    <col min="10017" max="10017" width="6.453125" style="153" customWidth="1"/>
    <col min="10018" max="10018" width="4.08984375" style="153" customWidth="1"/>
    <col min="10019" max="10019" width="7.90625" style="153" customWidth="1"/>
    <col min="10020" max="10020" width="8.7265625" style="153" customWidth="1"/>
    <col min="10021" max="10024" width="6.26953125" style="153" customWidth="1"/>
    <col min="10025" max="10025" width="4.90625" style="153" customWidth="1"/>
    <col min="10026" max="10026" width="2.453125" style="153" customWidth="1"/>
    <col min="10027" max="10027" width="4.90625" style="153" customWidth="1"/>
    <col min="10028" max="10265" width="9" style="153"/>
    <col min="10266" max="10266" width="1.7265625" style="153" customWidth="1"/>
    <col min="10267" max="10267" width="2.453125" style="153" customWidth="1"/>
    <col min="10268" max="10268" width="3.6328125" style="153" customWidth="1"/>
    <col min="10269" max="10269" width="2.7265625" style="153" customWidth="1"/>
    <col min="10270" max="10270" width="0.90625" style="153" customWidth="1"/>
    <col min="10271" max="10271" width="1.26953125" style="153" customWidth="1"/>
    <col min="10272" max="10272" width="5.36328125" style="153" customWidth="1"/>
    <col min="10273" max="10273" width="6.453125" style="153" customWidth="1"/>
    <col min="10274" max="10274" width="4.08984375" style="153" customWidth="1"/>
    <col min="10275" max="10275" width="7.90625" style="153" customWidth="1"/>
    <col min="10276" max="10276" width="8.7265625" style="153" customWidth="1"/>
    <col min="10277" max="10280" width="6.26953125" style="153" customWidth="1"/>
    <col min="10281" max="10281" width="4.90625" style="153" customWidth="1"/>
    <col min="10282" max="10282" width="2.453125" style="153" customWidth="1"/>
    <col min="10283" max="10283" width="4.90625" style="153" customWidth="1"/>
    <col min="10284" max="10521" width="9" style="153"/>
    <col min="10522" max="10522" width="1.7265625" style="153" customWidth="1"/>
    <col min="10523" max="10523" width="2.453125" style="153" customWidth="1"/>
    <col min="10524" max="10524" width="3.6328125" style="153" customWidth="1"/>
    <col min="10525" max="10525" width="2.7265625" style="153" customWidth="1"/>
    <col min="10526" max="10526" width="0.90625" style="153" customWidth="1"/>
    <col min="10527" max="10527" width="1.26953125" style="153" customWidth="1"/>
    <col min="10528" max="10528" width="5.36328125" style="153" customWidth="1"/>
    <col min="10529" max="10529" width="6.453125" style="153" customWidth="1"/>
    <col min="10530" max="10530" width="4.08984375" style="153" customWidth="1"/>
    <col min="10531" max="10531" width="7.90625" style="153" customWidth="1"/>
    <col min="10532" max="10532" width="8.7265625" style="153" customWidth="1"/>
    <col min="10533" max="10536" width="6.26953125" style="153" customWidth="1"/>
    <col min="10537" max="10537" width="4.90625" style="153" customWidth="1"/>
    <col min="10538" max="10538" width="2.453125" style="153" customWidth="1"/>
    <col min="10539" max="10539" width="4.90625" style="153" customWidth="1"/>
    <col min="10540" max="10777" width="9" style="153"/>
    <col min="10778" max="10778" width="1.7265625" style="153" customWidth="1"/>
    <col min="10779" max="10779" width="2.453125" style="153" customWidth="1"/>
    <col min="10780" max="10780" width="3.6328125" style="153" customWidth="1"/>
    <col min="10781" max="10781" width="2.7265625" style="153" customWidth="1"/>
    <col min="10782" max="10782" width="0.90625" style="153" customWidth="1"/>
    <col min="10783" max="10783" width="1.26953125" style="153" customWidth="1"/>
    <col min="10784" max="10784" width="5.36328125" style="153" customWidth="1"/>
    <col min="10785" max="10785" width="6.453125" style="153" customWidth="1"/>
    <col min="10786" max="10786" width="4.08984375" style="153" customWidth="1"/>
    <col min="10787" max="10787" width="7.90625" style="153" customWidth="1"/>
    <col min="10788" max="10788" width="8.7265625" style="153" customWidth="1"/>
    <col min="10789" max="10792" width="6.26953125" style="153" customWidth="1"/>
    <col min="10793" max="10793" width="4.90625" style="153" customWidth="1"/>
    <col min="10794" max="10794" width="2.453125" style="153" customWidth="1"/>
    <col min="10795" max="10795" width="4.90625" style="153" customWidth="1"/>
    <col min="10796" max="11033" width="9" style="153"/>
    <col min="11034" max="11034" width="1.7265625" style="153" customWidth="1"/>
    <col min="11035" max="11035" width="2.453125" style="153" customWidth="1"/>
    <col min="11036" max="11036" width="3.6328125" style="153" customWidth="1"/>
    <col min="11037" max="11037" width="2.7265625" style="153" customWidth="1"/>
    <col min="11038" max="11038" width="0.90625" style="153" customWidth="1"/>
    <col min="11039" max="11039" width="1.26953125" style="153" customWidth="1"/>
    <col min="11040" max="11040" width="5.36328125" style="153" customWidth="1"/>
    <col min="11041" max="11041" width="6.453125" style="153" customWidth="1"/>
    <col min="11042" max="11042" width="4.08984375" style="153" customWidth="1"/>
    <col min="11043" max="11043" width="7.90625" style="153" customWidth="1"/>
    <col min="11044" max="11044" width="8.7265625" style="153" customWidth="1"/>
    <col min="11045" max="11048" width="6.26953125" style="153" customWidth="1"/>
    <col min="11049" max="11049" width="4.90625" style="153" customWidth="1"/>
    <col min="11050" max="11050" width="2.453125" style="153" customWidth="1"/>
    <col min="11051" max="11051" width="4.90625" style="153" customWidth="1"/>
    <col min="11052" max="11289" width="9" style="153"/>
    <col min="11290" max="11290" width="1.7265625" style="153" customWidth="1"/>
    <col min="11291" max="11291" width="2.453125" style="153" customWidth="1"/>
    <col min="11292" max="11292" width="3.6328125" style="153" customWidth="1"/>
    <col min="11293" max="11293" width="2.7265625" style="153" customWidth="1"/>
    <col min="11294" max="11294" width="0.90625" style="153" customWidth="1"/>
    <col min="11295" max="11295" width="1.26953125" style="153" customWidth="1"/>
    <col min="11296" max="11296" width="5.36328125" style="153" customWidth="1"/>
    <col min="11297" max="11297" width="6.453125" style="153" customWidth="1"/>
    <col min="11298" max="11298" width="4.08984375" style="153" customWidth="1"/>
    <col min="11299" max="11299" width="7.90625" style="153" customWidth="1"/>
    <col min="11300" max="11300" width="8.7265625" style="153" customWidth="1"/>
    <col min="11301" max="11304" width="6.26953125" style="153" customWidth="1"/>
    <col min="11305" max="11305" width="4.90625" style="153" customWidth="1"/>
    <col min="11306" max="11306" width="2.453125" style="153" customWidth="1"/>
    <col min="11307" max="11307" width="4.90625" style="153" customWidth="1"/>
    <col min="11308" max="11545" width="9" style="153"/>
    <col min="11546" max="11546" width="1.7265625" style="153" customWidth="1"/>
    <col min="11547" max="11547" width="2.453125" style="153" customWidth="1"/>
    <col min="11548" max="11548" width="3.6328125" style="153" customWidth="1"/>
    <col min="11549" max="11549" width="2.7265625" style="153" customWidth="1"/>
    <col min="11550" max="11550" width="0.90625" style="153" customWidth="1"/>
    <col min="11551" max="11551" width="1.26953125" style="153" customWidth="1"/>
    <col min="11552" max="11552" width="5.36328125" style="153" customWidth="1"/>
    <col min="11553" max="11553" width="6.453125" style="153" customWidth="1"/>
    <col min="11554" max="11554" width="4.08984375" style="153" customWidth="1"/>
    <col min="11555" max="11555" width="7.90625" style="153" customWidth="1"/>
    <col min="11556" max="11556" width="8.7265625" style="153" customWidth="1"/>
    <col min="11557" max="11560" width="6.26953125" style="153" customWidth="1"/>
    <col min="11561" max="11561" width="4.90625" style="153" customWidth="1"/>
    <col min="11562" max="11562" width="2.453125" style="153" customWidth="1"/>
    <col min="11563" max="11563" width="4.90625" style="153" customWidth="1"/>
    <col min="11564" max="11801" width="9" style="153"/>
    <col min="11802" max="11802" width="1.7265625" style="153" customWidth="1"/>
    <col min="11803" max="11803" width="2.453125" style="153" customWidth="1"/>
    <col min="11804" max="11804" width="3.6328125" style="153" customWidth="1"/>
    <col min="11805" max="11805" width="2.7265625" style="153" customWidth="1"/>
    <col min="11806" max="11806" width="0.90625" style="153" customWidth="1"/>
    <col min="11807" max="11807" width="1.26953125" style="153" customWidth="1"/>
    <col min="11808" max="11808" width="5.36328125" style="153" customWidth="1"/>
    <col min="11809" max="11809" width="6.453125" style="153" customWidth="1"/>
    <col min="11810" max="11810" width="4.08984375" style="153" customWidth="1"/>
    <col min="11811" max="11811" width="7.90625" style="153" customWidth="1"/>
    <col min="11812" max="11812" width="8.7265625" style="153" customWidth="1"/>
    <col min="11813" max="11816" width="6.26953125" style="153" customWidth="1"/>
    <col min="11817" max="11817" width="4.90625" style="153" customWidth="1"/>
    <col min="11818" max="11818" width="2.453125" style="153" customWidth="1"/>
    <col min="11819" max="11819" width="4.90625" style="153" customWidth="1"/>
    <col min="11820" max="12057" width="9" style="153"/>
    <col min="12058" max="12058" width="1.7265625" style="153" customWidth="1"/>
    <col min="12059" max="12059" width="2.453125" style="153" customWidth="1"/>
    <col min="12060" max="12060" width="3.6328125" style="153" customWidth="1"/>
    <col min="12061" max="12061" width="2.7265625" style="153" customWidth="1"/>
    <col min="12062" max="12062" width="0.90625" style="153" customWidth="1"/>
    <col min="12063" max="12063" width="1.26953125" style="153" customWidth="1"/>
    <col min="12064" max="12064" width="5.36328125" style="153" customWidth="1"/>
    <col min="12065" max="12065" width="6.453125" style="153" customWidth="1"/>
    <col min="12066" max="12066" width="4.08984375" style="153" customWidth="1"/>
    <col min="12067" max="12067" width="7.90625" style="153" customWidth="1"/>
    <col min="12068" max="12068" width="8.7265625" style="153" customWidth="1"/>
    <col min="12069" max="12072" width="6.26953125" style="153" customWidth="1"/>
    <col min="12073" max="12073" width="4.90625" style="153" customWidth="1"/>
    <col min="12074" max="12074" width="2.453125" style="153" customWidth="1"/>
    <col min="12075" max="12075" width="4.90625" style="153" customWidth="1"/>
    <col min="12076" max="12313" width="9" style="153"/>
    <col min="12314" max="12314" width="1.7265625" style="153" customWidth="1"/>
    <col min="12315" max="12315" width="2.453125" style="153" customWidth="1"/>
    <col min="12316" max="12316" width="3.6328125" style="153" customWidth="1"/>
    <col min="12317" max="12317" width="2.7265625" style="153" customWidth="1"/>
    <col min="12318" max="12318" width="0.90625" style="153" customWidth="1"/>
    <col min="12319" max="12319" width="1.26953125" style="153" customWidth="1"/>
    <col min="12320" max="12320" width="5.36328125" style="153" customWidth="1"/>
    <col min="12321" max="12321" width="6.453125" style="153" customWidth="1"/>
    <col min="12322" max="12322" width="4.08984375" style="153" customWidth="1"/>
    <col min="12323" max="12323" width="7.90625" style="153" customWidth="1"/>
    <col min="12324" max="12324" width="8.7265625" style="153" customWidth="1"/>
    <col min="12325" max="12328" width="6.26953125" style="153" customWidth="1"/>
    <col min="12329" max="12329" width="4.90625" style="153" customWidth="1"/>
    <col min="12330" max="12330" width="2.453125" style="153" customWidth="1"/>
    <col min="12331" max="12331" width="4.90625" style="153" customWidth="1"/>
    <col min="12332" max="12569" width="9" style="153"/>
    <col min="12570" max="12570" width="1.7265625" style="153" customWidth="1"/>
    <col min="12571" max="12571" width="2.453125" style="153" customWidth="1"/>
    <col min="12572" max="12572" width="3.6328125" style="153" customWidth="1"/>
    <col min="12573" max="12573" width="2.7265625" style="153" customWidth="1"/>
    <col min="12574" max="12574" width="0.90625" style="153" customWidth="1"/>
    <col min="12575" max="12575" width="1.26953125" style="153" customWidth="1"/>
    <col min="12576" max="12576" width="5.36328125" style="153" customWidth="1"/>
    <col min="12577" max="12577" width="6.453125" style="153" customWidth="1"/>
    <col min="12578" max="12578" width="4.08984375" style="153" customWidth="1"/>
    <col min="12579" max="12579" width="7.90625" style="153" customWidth="1"/>
    <col min="12580" max="12580" width="8.7265625" style="153" customWidth="1"/>
    <col min="12581" max="12584" width="6.26953125" style="153" customWidth="1"/>
    <col min="12585" max="12585" width="4.90625" style="153" customWidth="1"/>
    <col min="12586" max="12586" width="2.453125" style="153" customWidth="1"/>
    <col min="12587" max="12587" width="4.90625" style="153" customWidth="1"/>
    <col min="12588" max="12825" width="9" style="153"/>
    <col min="12826" max="12826" width="1.7265625" style="153" customWidth="1"/>
    <col min="12827" max="12827" width="2.453125" style="153" customWidth="1"/>
    <col min="12828" max="12828" width="3.6328125" style="153" customWidth="1"/>
    <col min="12829" max="12829" width="2.7265625" style="153" customWidth="1"/>
    <col min="12830" max="12830" width="0.90625" style="153" customWidth="1"/>
    <col min="12831" max="12831" width="1.26953125" style="153" customWidth="1"/>
    <col min="12832" max="12832" width="5.36328125" style="153" customWidth="1"/>
    <col min="12833" max="12833" width="6.453125" style="153" customWidth="1"/>
    <col min="12834" max="12834" width="4.08984375" style="153" customWidth="1"/>
    <col min="12835" max="12835" width="7.90625" style="153" customWidth="1"/>
    <col min="12836" max="12836" width="8.7265625" style="153" customWidth="1"/>
    <col min="12837" max="12840" width="6.26953125" style="153" customWidth="1"/>
    <col min="12841" max="12841" width="4.90625" style="153" customWidth="1"/>
    <col min="12842" max="12842" width="2.453125" style="153" customWidth="1"/>
    <col min="12843" max="12843" width="4.90625" style="153" customWidth="1"/>
    <col min="12844" max="13081" width="9" style="153"/>
    <col min="13082" max="13082" width="1.7265625" style="153" customWidth="1"/>
    <col min="13083" max="13083" width="2.453125" style="153" customWidth="1"/>
    <col min="13084" max="13084" width="3.6328125" style="153" customWidth="1"/>
    <col min="13085" max="13085" width="2.7265625" style="153" customWidth="1"/>
    <col min="13086" max="13086" width="0.90625" style="153" customWidth="1"/>
    <col min="13087" max="13087" width="1.26953125" style="153" customWidth="1"/>
    <col min="13088" max="13088" width="5.36328125" style="153" customWidth="1"/>
    <col min="13089" max="13089" width="6.453125" style="153" customWidth="1"/>
    <col min="13090" max="13090" width="4.08984375" style="153" customWidth="1"/>
    <col min="13091" max="13091" width="7.90625" style="153" customWidth="1"/>
    <col min="13092" max="13092" width="8.7265625" style="153" customWidth="1"/>
    <col min="13093" max="13096" width="6.26953125" style="153" customWidth="1"/>
    <col min="13097" max="13097" width="4.90625" style="153" customWidth="1"/>
    <col min="13098" max="13098" width="2.453125" style="153" customWidth="1"/>
    <col min="13099" max="13099" width="4.90625" style="153" customWidth="1"/>
    <col min="13100" max="13337" width="9" style="153"/>
    <col min="13338" max="13338" width="1.7265625" style="153" customWidth="1"/>
    <col min="13339" max="13339" width="2.453125" style="153" customWidth="1"/>
    <col min="13340" max="13340" width="3.6328125" style="153" customWidth="1"/>
    <col min="13341" max="13341" width="2.7265625" style="153" customWidth="1"/>
    <col min="13342" max="13342" width="0.90625" style="153" customWidth="1"/>
    <col min="13343" max="13343" width="1.26953125" style="153" customWidth="1"/>
    <col min="13344" max="13344" width="5.36328125" style="153" customWidth="1"/>
    <col min="13345" max="13345" width="6.453125" style="153" customWidth="1"/>
    <col min="13346" max="13346" width="4.08984375" style="153" customWidth="1"/>
    <col min="13347" max="13347" width="7.90625" style="153" customWidth="1"/>
    <col min="13348" max="13348" width="8.7265625" style="153" customWidth="1"/>
    <col min="13349" max="13352" width="6.26953125" style="153" customWidth="1"/>
    <col min="13353" max="13353" width="4.90625" style="153" customWidth="1"/>
    <col min="13354" max="13354" width="2.453125" style="153" customWidth="1"/>
    <col min="13355" max="13355" width="4.90625" style="153" customWidth="1"/>
    <col min="13356" max="13593" width="9" style="153"/>
    <col min="13594" max="13594" width="1.7265625" style="153" customWidth="1"/>
    <col min="13595" max="13595" width="2.453125" style="153" customWidth="1"/>
    <col min="13596" max="13596" width="3.6328125" style="153" customWidth="1"/>
    <col min="13597" max="13597" width="2.7265625" style="153" customWidth="1"/>
    <col min="13598" max="13598" width="0.90625" style="153" customWidth="1"/>
    <col min="13599" max="13599" width="1.26953125" style="153" customWidth="1"/>
    <col min="13600" max="13600" width="5.36328125" style="153" customWidth="1"/>
    <col min="13601" max="13601" width="6.453125" style="153" customWidth="1"/>
    <col min="13602" max="13602" width="4.08984375" style="153" customWidth="1"/>
    <col min="13603" max="13603" width="7.90625" style="153" customWidth="1"/>
    <col min="13604" max="13604" width="8.7265625" style="153" customWidth="1"/>
    <col min="13605" max="13608" width="6.26953125" style="153" customWidth="1"/>
    <col min="13609" max="13609" width="4.90625" style="153" customWidth="1"/>
    <col min="13610" max="13610" width="2.453125" style="153" customWidth="1"/>
    <col min="13611" max="13611" width="4.90625" style="153" customWidth="1"/>
    <col min="13612" max="13849" width="9" style="153"/>
    <col min="13850" max="13850" width="1.7265625" style="153" customWidth="1"/>
    <col min="13851" max="13851" width="2.453125" style="153" customWidth="1"/>
    <col min="13852" max="13852" width="3.6328125" style="153" customWidth="1"/>
    <col min="13853" max="13853" width="2.7265625" style="153" customWidth="1"/>
    <col min="13854" max="13854" width="0.90625" style="153" customWidth="1"/>
    <col min="13855" max="13855" width="1.26953125" style="153" customWidth="1"/>
    <col min="13856" max="13856" width="5.36328125" style="153" customWidth="1"/>
    <col min="13857" max="13857" width="6.453125" style="153" customWidth="1"/>
    <col min="13858" max="13858" width="4.08984375" style="153" customWidth="1"/>
    <col min="13859" max="13859" width="7.90625" style="153" customWidth="1"/>
    <col min="13860" max="13860" width="8.7265625" style="153" customWidth="1"/>
    <col min="13861" max="13864" width="6.26953125" style="153" customWidth="1"/>
    <col min="13865" max="13865" width="4.90625" style="153" customWidth="1"/>
    <col min="13866" max="13866" width="2.453125" style="153" customWidth="1"/>
    <col min="13867" max="13867" width="4.90625" style="153" customWidth="1"/>
    <col min="13868" max="14105" width="9" style="153"/>
    <col min="14106" max="14106" width="1.7265625" style="153" customWidth="1"/>
    <col min="14107" max="14107" width="2.453125" style="153" customWidth="1"/>
    <col min="14108" max="14108" width="3.6328125" style="153" customWidth="1"/>
    <col min="14109" max="14109" width="2.7265625" style="153" customWidth="1"/>
    <col min="14110" max="14110" width="0.90625" style="153" customWidth="1"/>
    <col min="14111" max="14111" width="1.26953125" style="153" customWidth="1"/>
    <col min="14112" max="14112" width="5.36328125" style="153" customWidth="1"/>
    <col min="14113" max="14113" width="6.453125" style="153" customWidth="1"/>
    <col min="14114" max="14114" width="4.08984375" style="153" customWidth="1"/>
    <col min="14115" max="14115" width="7.90625" style="153" customWidth="1"/>
    <col min="14116" max="14116" width="8.7265625" style="153" customWidth="1"/>
    <col min="14117" max="14120" width="6.26953125" style="153" customWidth="1"/>
    <col min="14121" max="14121" width="4.90625" style="153" customWidth="1"/>
    <col min="14122" max="14122" width="2.453125" style="153" customWidth="1"/>
    <col min="14123" max="14123" width="4.90625" style="153" customWidth="1"/>
    <col min="14124" max="14361" width="9" style="153"/>
    <col min="14362" max="14362" width="1.7265625" style="153" customWidth="1"/>
    <col min="14363" max="14363" width="2.453125" style="153" customWidth="1"/>
    <col min="14364" max="14364" width="3.6328125" style="153" customWidth="1"/>
    <col min="14365" max="14365" width="2.7265625" style="153" customWidth="1"/>
    <col min="14366" max="14366" width="0.90625" style="153" customWidth="1"/>
    <col min="14367" max="14367" width="1.26953125" style="153" customWidth="1"/>
    <col min="14368" max="14368" width="5.36328125" style="153" customWidth="1"/>
    <col min="14369" max="14369" width="6.453125" style="153" customWidth="1"/>
    <col min="14370" max="14370" width="4.08984375" style="153" customWidth="1"/>
    <col min="14371" max="14371" width="7.90625" style="153" customWidth="1"/>
    <col min="14372" max="14372" width="8.7265625" style="153" customWidth="1"/>
    <col min="14373" max="14376" width="6.26953125" style="153" customWidth="1"/>
    <col min="14377" max="14377" width="4.90625" style="153" customWidth="1"/>
    <col min="14378" max="14378" width="2.453125" style="153" customWidth="1"/>
    <col min="14379" max="14379" width="4.90625" style="153" customWidth="1"/>
    <col min="14380" max="14617" width="9" style="153"/>
    <col min="14618" max="14618" width="1.7265625" style="153" customWidth="1"/>
    <col min="14619" max="14619" width="2.453125" style="153" customWidth="1"/>
    <col min="14620" max="14620" width="3.6328125" style="153" customWidth="1"/>
    <col min="14621" max="14621" width="2.7265625" style="153" customWidth="1"/>
    <col min="14622" max="14622" width="0.90625" style="153" customWidth="1"/>
    <col min="14623" max="14623" width="1.26953125" style="153" customWidth="1"/>
    <col min="14624" max="14624" width="5.36328125" style="153" customWidth="1"/>
    <col min="14625" max="14625" width="6.453125" style="153" customWidth="1"/>
    <col min="14626" max="14626" width="4.08984375" style="153" customWidth="1"/>
    <col min="14627" max="14627" width="7.90625" style="153" customWidth="1"/>
    <col min="14628" max="14628" width="8.7265625" style="153" customWidth="1"/>
    <col min="14629" max="14632" width="6.26953125" style="153" customWidth="1"/>
    <col min="14633" max="14633" width="4.90625" style="153" customWidth="1"/>
    <col min="14634" max="14634" width="2.453125" style="153" customWidth="1"/>
    <col min="14635" max="14635" width="4.90625" style="153" customWidth="1"/>
    <col min="14636" max="14873" width="9" style="153"/>
    <col min="14874" max="14874" width="1.7265625" style="153" customWidth="1"/>
    <col min="14875" max="14875" width="2.453125" style="153" customWidth="1"/>
    <col min="14876" max="14876" width="3.6328125" style="153" customWidth="1"/>
    <col min="14877" max="14877" width="2.7265625" style="153" customWidth="1"/>
    <col min="14878" max="14878" width="0.90625" style="153" customWidth="1"/>
    <col min="14879" max="14879" width="1.26953125" style="153" customWidth="1"/>
    <col min="14880" max="14880" width="5.36328125" style="153" customWidth="1"/>
    <col min="14881" max="14881" width="6.453125" style="153" customWidth="1"/>
    <col min="14882" max="14882" width="4.08984375" style="153" customWidth="1"/>
    <col min="14883" max="14883" width="7.90625" style="153" customWidth="1"/>
    <col min="14884" max="14884" width="8.7265625" style="153" customWidth="1"/>
    <col min="14885" max="14888" width="6.26953125" style="153" customWidth="1"/>
    <col min="14889" max="14889" width="4.90625" style="153" customWidth="1"/>
    <col min="14890" max="14890" width="2.453125" style="153" customWidth="1"/>
    <col min="14891" max="14891" width="4.90625" style="153" customWidth="1"/>
    <col min="14892" max="15129" width="9" style="153"/>
    <col min="15130" max="15130" width="1.7265625" style="153" customWidth="1"/>
    <col min="15131" max="15131" width="2.453125" style="153" customWidth="1"/>
    <col min="15132" max="15132" width="3.6328125" style="153" customWidth="1"/>
    <col min="15133" max="15133" width="2.7265625" style="153" customWidth="1"/>
    <col min="15134" max="15134" width="0.90625" style="153" customWidth="1"/>
    <col min="15135" max="15135" width="1.26953125" style="153" customWidth="1"/>
    <col min="15136" max="15136" width="5.36328125" style="153" customWidth="1"/>
    <col min="15137" max="15137" width="6.453125" style="153" customWidth="1"/>
    <col min="15138" max="15138" width="4.08984375" style="153" customWidth="1"/>
    <col min="15139" max="15139" width="7.90625" style="153" customWidth="1"/>
    <col min="15140" max="15140" width="8.7265625" style="153" customWidth="1"/>
    <col min="15141" max="15144" width="6.26953125" style="153" customWidth="1"/>
    <col min="15145" max="15145" width="4.90625" style="153" customWidth="1"/>
    <col min="15146" max="15146" width="2.453125" style="153" customWidth="1"/>
    <col min="15147" max="15147" width="4.90625" style="153" customWidth="1"/>
    <col min="15148" max="15385" width="9" style="153"/>
    <col min="15386" max="15386" width="1.7265625" style="153" customWidth="1"/>
    <col min="15387" max="15387" width="2.453125" style="153" customWidth="1"/>
    <col min="15388" max="15388" width="3.6328125" style="153" customWidth="1"/>
    <col min="15389" max="15389" width="2.7265625" style="153" customWidth="1"/>
    <col min="15390" max="15390" width="0.90625" style="153" customWidth="1"/>
    <col min="15391" max="15391" width="1.26953125" style="153" customWidth="1"/>
    <col min="15392" max="15392" width="5.36328125" style="153" customWidth="1"/>
    <col min="15393" max="15393" width="6.453125" style="153" customWidth="1"/>
    <col min="15394" max="15394" width="4.08984375" style="153" customWidth="1"/>
    <col min="15395" max="15395" width="7.90625" style="153" customWidth="1"/>
    <col min="15396" max="15396" width="8.7265625" style="153" customWidth="1"/>
    <col min="15397" max="15400" width="6.26953125" style="153" customWidth="1"/>
    <col min="15401" max="15401" width="4.90625" style="153" customWidth="1"/>
    <col min="15402" max="15402" width="2.453125" style="153" customWidth="1"/>
    <col min="15403" max="15403" width="4.90625" style="153" customWidth="1"/>
    <col min="15404" max="15641" width="9" style="153"/>
    <col min="15642" max="15642" width="1.7265625" style="153" customWidth="1"/>
    <col min="15643" max="15643" width="2.453125" style="153" customWidth="1"/>
    <col min="15644" max="15644" width="3.6328125" style="153" customWidth="1"/>
    <col min="15645" max="15645" width="2.7265625" style="153" customWidth="1"/>
    <col min="15646" max="15646" width="0.90625" style="153" customWidth="1"/>
    <col min="15647" max="15647" width="1.26953125" style="153" customWidth="1"/>
    <col min="15648" max="15648" width="5.36328125" style="153" customWidth="1"/>
    <col min="15649" max="15649" width="6.453125" style="153" customWidth="1"/>
    <col min="15650" max="15650" width="4.08984375" style="153" customWidth="1"/>
    <col min="15651" max="15651" width="7.90625" style="153" customWidth="1"/>
    <col min="15652" max="15652" width="8.7265625" style="153" customWidth="1"/>
    <col min="15653" max="15656" width="6.26953125" style="153" customWidth="1"/>
    <col min="15657" max="15657" width="4.90625" style="153" customWidth="1"/>
    <col min="15658" max="15658" width="2.453125" style="153" customWidth="1"/>
    <col min="15659" max="15659" width="4.90625" style="153" customWidth="1"/>
    <col min="15660" max="15897" width="9" style="153"/>
    <col min="15898" max="15898" width="1.7265625" style="153" customWidth="1"/>
    <col min="15899" max="15899" width="2.453125" style="153" customWidth="1"/>
    <col min="15900" max="15900" width="3.6328125" style="153" customWidth="1"/>
    <col min="15901" max="15901" width="2.7265625" style="153" customWidth="1"/>
    <col min="15902" max="15902" width="0.90625" style="153" customWidth="1"/>
    <col min="15903" max="15903" width="1.26953125" style="153" customWidth="1"/>
    <col min="15904" max="15904" width="5.36328125" style="153" customWidth="1"/>
    <col min="15905" max="15905" width="6.453125" style="153" customWidth="1"/>
    <col min="15906" max="15906" width="4.08984375" style="153" customWidth="1"/>
    <col min="15907" max="15907" width="7.90625" style="153" customWidth="1"/>
    <col min="15908" max="15908" width="8.7265625" style="153" customWidth="1"/>
    <col min="15909" max="15912" width="6.26953125" style="153" customWidth="1"/>
    <col min="15913" max="15913" width="4.90625" style="153" customWidth="1"/>
    <col min="15914" max="15914" width="2.453125" style="153" customWidth="1"/>
    <col min="15915" max="15915" width="4.90625" style="153" customWidth="1"/>
    <col min="15916" max="16153" width="9" style="153"/>
    <col min="16154" max="16154" width="1.7265625" style="153" customWidth="1"/>
    <col min="16155" max="16155" width="2.453125" style="153" customWidth="1"/>
    <col min="16156" max="16156" width="3.6328125" style="153" customWidth="1"/>
    <col min="16157" max="16157" width="2.7265625" style="153" customWidth="1"/>
    <col min="16158" max="16158" width="0.90625" style="153" customWidth="1"/>
    <col min="16159" max="16159" width="1.26953125" style="153" customWidth="1"/>
    <col min="16160" max="16160" width="5.36328125" style="153" customWidth="1"/>
    <col min="16161" max="16161" width="6.453125" style="153" customWidth="1"/>
    <col min="16162" max="16162" width="4.08984375" style="153" customWidth="1"/>
    <col min="16163" max="16163" width="7.90625" style="153" customWidth="1"/>
    <col min="16164" max="16164" width="8.7265625" style="153" customWidth="1"/>
    <col min="16165" max="16168" width="6.26953125" style="153" customWidth="1"/>
    <col min="16169" max="16169" width="4.90625" style="153" customWidth="1"/>
    <col min="16170" max="16170" width="2.453125" style="153" customWidth="1"/>
    <col min="16171" max="16171" width="4.90625" style="153" customWidth="1"/>
    <col min="16172" max="16384" width="9" style="153"/>
  </cols>
  <sheetData>
    <row r="1" spans="1:63" ht="19.5" customHeight="1">
      <c r="A1" s="597" t="s">
        <v>337</v>
      </c>
      <c r="B1" s="597"/>
      <c r="C1" s="597"/>
      <c r="D1" s="597"/>
    </row>
    <row r="2" spans="1:63" ht="19.5" customHeight="1">
      <c r="A2" s="598"/>
      <c r="B2" s="598"/>
      <c r="C2" s="598"/>
      <c r="D2" s="598"/>
      <c r="AP2" s="182"/>
      <c r="AQ2" s="182"/>
      <c r="AR2" s="182"/>
      <c r="AT2" s="183"/>
      <c r="AU2" s="183"/>
      <c r="AV2" s="182"/>
      <c r="AW2" s="182"/>
    </row>
    <row r="3" spans="1:63" s="155" customFormat="1" ht="16.5" customHeight="1">
      <c r="A3" s="475" t="s">
        <v>104</v>
      </c>
      <c r="B3" s="475" t="s">
        <v>105</v>
      </c>
      <c r="C3" s="475" t="s">
        <v>106</v>
      </c>
      <c r="D3" s="475" t="s">
        <v>107</v>
      </c>
      <c r="E3" s="309"/>
      <c r="F3" s="308" t="s">
        <v>108</v>
      </c>
      <c r="G3" s="154"/>
      <c r="H3" s="477" t="s">
        <v>109</v>
      </c>
      <c r="I3" s="477"/>
      <c r="J3" s="184"/>
      <c r="K3" s="733" t="s">
        <v>266</v>
      </c>
      <c r="L3" s="734"/>
      <c r="M3" s="735"/>
      <c r="N3" s="154"/>
      <c r="O3" s="534" t="s">
        <v>110</v>
      </c>
      <c r="P3" s="535"/>
      <c r="Q3" s="154"/>
      <c r="R3" s="154"/>
      <c r="S3" s="536" t="s">
        <v>111</v>
      </c>
      <c r="T3" s="537"/>
      <c r="U3" s="537"/>
      <c r="V3" s="537"/>
      <c r="W3" s="537"/>
      <c r="X3" s="538"/>
      <c r="Y3" s="154"/>
      <c r="Z3" s="314" t="s">
        <v>112</v>
      </c>
      <c r="AA3" s="185"/>
      <c r="AB3" s="186"/>
      <c r="AC3" s="187"/>
      <c r="AD3" s="477" t="s">
        <v>113</v>
      </c>
      <c r="AE3" s="477"/>
      <c r="AF3" s="477"/>
      <c r="AG3" s="154"/>
      <c r="AH3" s="477" t="s">
        <v>114</v>
      </c>
      <c r="AI3" s="477"/>
      <c r="AJ3" s="477"/>
      <c r="AK3" s="154"/>
      <c r="AL3" s="534" t="s">
        <v>115</v>
      </c>
      <c r="AM3" s="539"/>
      <c r="AN3" s="535"/>
      <c r="AO3" s="188"/>
      <c r="AP3" s="720" t="s">
        <v>320</v>
      </c>
      <c r="AQ3" s="721"/>
      <c r="AR3" s="722"/>
      <c r="AS3" s="154"/>
      <c r="AT3" s="860" t="s">
        <v>117</v>
      </c>
      <c r="AU3" s="861"/>
      <c r="AV3" s="861"/>
      <c r="AW3" s="862"/>
      <c r="AX3" s="154"/>
      <c r="AY3" s="154"/>
    </row>
    <row r="4" spans="1:63" s="157" customFormat="1" ht="16.5" customHeight="1">
      <c r="A4" s="475"/>
      <c r="B4" s="475"/>
      <c r="C4" s="475"/>
      <c r="D4" s="475"/>
      <c r="E4" s="317"/>
      <c r="F4" s="308"/>
      <c r="G4" s="318"/>
      <c r="H4" s="191"/>
      <c r="I4" s="192"/>
      <c r="J4" s="193"/>
      <c r="K4" s="194"/>
      <c r="L4" s="195"/>
      <c r="M4" s="731" t="s">
        <v>109</v>
      </c>
      <c r="N4" s="318"/>
      <c r="O4" s="307"/>
      <c r="P4" s="521" t="s">
        <v>109</v>
      </c>
      <c r="Q4" s="164"/>
      <c r="R4" s="164"/>
      <c r="S4" s="312"/>
      <c r="T4" s="319"/>
      <c r="U4" s="521" t="s">
        <v>109</v>
      </c>
      <c r="V4" s="196"/>
      <c r="W4" s="318"/>
      <c r="X4" s="523"/>
      <c r="Y4" s="164"/>
      <c r="Z4" s="312"/>
      <c r="AA4" s="319"/>
      <c r="AB4" s="524" t="s">
        <v>118</v>
      </c>
      <c r="AC4" s="318"/>
      <c r="AD4" s="194"/>
      <c r="AE4" s="528" t="s">
        <v>119</v>
      </c>
      <c r="AF4" s="529"/>
      <c r="AG4" s="318"/>
      <c r="AH4" s="312"/>
      <c r="AI4" s="530" t="s">
        <v>119</v>
      </c>
      <c r="AJ4" s="531"/>
      <c r="AK4" s="164"/>
      <c r="AL4" s="312"/>
      <c r="AM4" s="319"/>
      <c r="AN4" s="476" t="s">
        <v>109</v>
      </c>
      <c r="AO4" s="197"/>
      <c r="AP4" s="723"/>
      <c r="AQ4" s="724"/>
      <c r="AR4" s="725"/>
      <c r="AS4" s="318"/>
      <c r="AT4" s="712" t="s">
        <v>120</v>
      </c>
      <c r="AU4" s="714" t="s">
        <v>121</v>
      </c>
      <c r="AV4" s="714" t="s">
        <v>122</v>
      </c>
      <c r="AW4" s="716" t="s">
        <v>123</v>
      </c>
      <c r="AX4" s="156"/>
      <c r="AY4" s="156"/>
      <c r="AZ4" s="152"/>
      <c r="BA4" s="152"/>
      <c r="BB4" s="152"/>
      <c r="BC4" s="152"/>
      <c r="BD4" s="152"/>
      <c r="BE4" s="152"/>
      <c r="BF4" s="152"/>
      <c r="BG4" s="152"/>
      <c r="BH4" s="152"/>
      <c r="BI4" s="152"/>
      <c r="BJ4" s="152"/>
      <c r="BK4" s="152"/>
    </row>
    <row r="5" spans="1:63" s="157" customFormat="1" ht="16.5" customHeight="1">
      <c r="A5" s="476"/>
      <c r="B5" s="476"/>
      <c r="C5" s="476"/>
      <c r="D5" s="476"/>
      <c r="E5" s="317"/>
      <c r="F5" s="307"/>
      <c r="G5" s="306"/>
      <c r="H5" s="312"/>
      <c r="I5" s="192"/>
      <c r="J5" s="193"/>
      <c r="K5" s="199"/>
      <c r="L5" s="200"/>
      <c r="M5" s="732"/>
      <c r="N5" s="305"/>
      <c r="O5" s="312"/>
      <c r="P5" s="522"/>
      <c r="Q5" s="164"/>
      <c r="R5" s="164"/>
      <c r="S5" s="191"/>
      <c r="T5" s="306"/>
      <c r="U5" s="522"/>
      <c r="V5" s="196"/>
      <c r="W5" s="305"/>
      <c r="X5" s="523"/>
      <c r="Y5" s="164"/>
      <c r="Z5" s="191"/>
      <c r="AA5" s="306"/>
      <c r="AB5" s="525"/>
      <c r="AC5" s="318"/>
      <c r="AD5" s="194"/>
      <c r="AE5" s="201" t="s">
        <v>124</v>
      </c>
      <c r="AF5" s="202" t="s">
        <v>125</v>
      </c>
      <c r="AG5" s="318"/>
      <c r="AH5" s="312"/>
      <c r="AI5" s="203" t="s">
        <v>124</v>
      </c>
      <c r="AJ5" s="202" t="s">
        <v>125</v>
      </c>
      <c r="AK5" s="164"/>
      <c r="AL5" s="191"/>
      <c r="AM5" s="306"/>
      <c r="AN5" s="498"/>
      <c r="AO5" s="197"/>
      <c r="AP5" s="237"/>
      <c r="AQ5" s="718" t="s">
        <v>126</v>
      </c>
      <c r="AR5" s="719"/>
      <c r="AS5" s="318"/>
      <c r="AT5" s="713"/>
      <c r="AU5" s="715"/>
      <c r="AV5" s="715"/>
      <c r="AW5" s="717"/>
      <c r="AX5" s="158"/>
      <c r="AY5" s="158"/>
      <c r="AZ5" s="152"/>
      <c r="BA5" s="152"/>
      <c r="BB5" s="152"/>
      <c r="BC5" s="152"/>
      <c r="BD5" s="152"/>
      <c r="BE5" s="152"/>
      <c r="BF5" s="152"/>
      <c r="BG5" s="152"/>
      <c r="BH5" s="152"/>
      <c r="BI5" s="152"/>
      <c r="BJ5" s="152"/>
      <c r="BK5" s="152"/>
    </row>
    <row r="6" spans="1:63" s="157" customFormat="1" ht="16.5" customHeight="1">
      <c r="A6" s="310" t="s">
        <v>127</v>
      </c>
      <c r="B6" s="310" t="s">
        <v>128</v>
      </c>
      <c r="C6" s="310" t="s">
        <v>129</v>
      </c>
      <c r="D6" s="310" t="s">
        <v>130</v>
      </c>
      <c r="E6" s="318"/>
      <c r="F6" s="311" t="s">
        <v>131</v>
      </c>
      <c r="G6" s="305"/>
      <c r="H6" s="491" t="s">
        <v>132</v>
      </c>
      <c r="I6" s="491"/>
      <c r="J6" s="193"/>
      <c r="K6" s="746" t="s">
        <v>133</v>
      </c>
      <c r="L6" s="746"/>
      <c r="M6" s="746"/>
      <c r="N6" s="305"/>
      <c r="O6" s="491" t="s">
        <v>133</v>
      </c>
      <c r="P6" s="491"/>
      <c r="Q6" s="164"/>
      <c r="R6" s="164"/>
      <c r="S6" s="491" t="s">
        <v>134</v>
      </c>
      <c r="T6" s="491"/>
      <c r="U6" s="491"/>
      <c r="V6" s="491"/>
      <c r="W6" s="491"/>
      <c r="X6" s="491"/>
      <c r="Y6" s="164"/>
      <c r="Z6" s="491" t="s">
        <v>135</v>
      </c>
      <c r="AA6" s="491"/>
      <c r="AB6" s="491"/>
      <c r="AC6" s="309"/>
      <c r="AD6" s="491" t="s">
        <v>136</v>
      </c>
      <c r="AE6" s="491"/>
      <c r="AF6" s="491"/>
      <c r="AG6" s="318"/>
      <c r="AH6" s="491" t="s">
        <v>137</v>
      </c>
      <c r="AI6" s="491"/>
      <c r="AJ6" s="491"/>
      <c r="AK6" s="164"/>
      <c r="AL6" s="491" t="s">
        <v>138</v>
      </c>
      <c r="AM6" s="491"/>
      <c r="AN6" s="491"/>
      <c r="AO6" s="204"/>
      <c r="AP6" s="736" t="s">
        <v>140</v>
      </c>
      <c r="AQ6" s="737"/>
      <c r="AR6" s="738"/>
      <c r="AS6" s="318"/>
      <c r="AT6" s="739" t="s">
        <v>268</v>
      </c>
      <c r="AU6" s="740"/>
      <c r="AV6" s="740"/>
      <c r="AW6" s="741"/>
      <c r="AX6" s="158"/>
      <c r="AY6" s="158"/>
      <c r="AZ6" s="152"/>
      <c r="BA6" s="152"/>
      <c r="BB6" s="152"/>
      <c r="BC6" s="152"/>
      <c r="BD6" s="152"/>
      <c r="BE6" s="152"/>
      <c r="BF6" s="152"/>
      <c r="BG6" s="152"/>
      <c r="BH6" s="152"/>
      <c r="BI6" s="152"/>
      <c r="BJ6" s="152"/>
      <c r="BK6" s="152"/>
    </row>
    <row r="7" spans="1:63" s="157" customFormat="1" ht="16.5" customHeight="1">
      <c r="A7" s="476" t="s">
        <v>142</v>
      </c>
      <c r="B7" s="500" t="s">
        <v>143</v>
      </c>
      <c r="C7" s="502" t="s">
        <v>144</v>
      </c>
      <c r="D7" s="206" t="s">
        <v>145</v>
      </c>
      <c r="E7" s="207"/>
      <c r="F7" s="418">
        <v>15490</v>
      </c>
      <c r="G7" s="419" t="s">
        <v>146</v>
      </c>
      <c r="H7" s="420">
        <v>150</v>
      </c>
      <c r="I7" s="421" t="s">
        <v>147</v>
      </c>
      <c r="J7" s="742" t="s">
        <v>146</v>
      </c>
      <c r="K7" s="743">
        <v>5600</v>
      </c>
      <c r="L7" s="742" t="s">
        <v>146</v>
      </c>
      <c r="M7" s="773">
        <v>60</v>
      </c>
      <c r="N7" s="422"/>
      <c r="O7" s="423"/>
      <c r="P7" s="424"/>
      <c r="Q7" s="578" t="s">
        <v>148</v>
      </c>
      <c r="R7" s="422"/>
      <c r="S7" s="338"/>
      <c r="T7" s="480" t="s">
        <v>146</v>
      </c>
      <c r="U7" s="339"/>
      <c r="V7" s="340"/>
      <c r="W7" s="505" t="s">
        <v>149</v>
      </c>
      <c r="X7" s="339"/>
      <c r="Y7" s="480" t="s">
        <v>146</v>
      </c>
      <c r="Z7" s="478">
        <v>4900</v>
      </c>
      <c r="AA7" s="480" t="s">
        <v>146</v>
      </c>
      <c r="AB7" s="481">
        <v>50</v>
      </c>
      <c r="AC7" s="484" t="s">
        <v>146</v>
      </c>
      <c r="AD7" s="213" t="s">
        <v>150</v>
      </c>
      <c r="AE7" s="485">
        <v>1190</v>
      </c>
      <c r="AF7" s="488">
        <v>1320</v>
      </c>
      <c r="AG7" s="484" t="s">
        <v>146</v>
      </c>
      <c r="AH7" s="341" t="s">
        <v>151</v>
      </c>
      <c r="AI7" s="360">
        <v>2390</v>
      </c>
      <c r="AJ7" s="361">
        <v>2660</v>
      </c>
      <c r="AK7" s="480" t="s">
        <v>146</v>
      </c>
      <c r="AL7" s="565">
        <v>4840</v>
      </c>
      <c r="AM7" s="480" t="s">
        <v>146</v>
      </c>
      <c r="AN7" s="568">
        <v>50</v>
      </c>
      <c r="AO7" s="769" t="s">
        <v>152</v>
      </c>
      <c r="AP7" s="770">
        <v>4370</v>
      </c>
      <c r="AQ7" s="749" t="s">
        <v>146</v>
      </c>
      <c r="AR7" s="750">
        <v>40</v>
      </c>
      <c r="AS7" s="484" t="s">
        <v>152</v>
      </c>
      <c r="AT7" s="867" t="s">
        <v>154</v>
      </c>
      <c r="AU7" s="764" t="s">
        <v>154</v>
      </c>
      <c r="AV7" s="764" t="s">
        <v>154</v>
      </c>
      <c r="AW7" s="747" t="s">
        <v>154</v>
      </c>
      <c r="AX7" s="161"/>
      <c r="AZ7" s="152"/>
      <c r="BA7" s="152"/>
      <c r="BB7" s="152"/>
      <c r="BC7" s="152"/>
      <c r="BD7" s="152"/>
      <c r="BE7" s="152"/>
      <c r="BF7" s="152"/>
      <c r="BG7" s="152"/>
      <c r="BH7" s="152"/>
      <c r="BI7" s="152"/>
      <c r="BJ7" s="152"/>
      <c r="BK7" s="152"/>
    </row>
    <row r="8" spans="1:63" s="157" customFormat="1" ht="16.5" customHeight="1">
      <c r="A8" s="498"/>
      <c r="B8" s="501"/>
      <c r="C8" s="503"/>
      <c r="D8" s="214" t="s">
        <v>155</v>
      </c>
      <c r="E8" s="207"/>
      <c r="F8" s="425">
        <v>18670</v>
      </c>
      <c r="G8" s="419" t="s">
        <v>146</v>
      </c>
      <c r="H8" s="426">
        <v>180</v>
      </c>
      <c r="I8" s="427" t="s">
        <v>147</v>
      </c>
      <c r="J8" s="742"/>
      <c r="K8" s="744"/>
      <c r="L8" s="742"/>
      <c r="M8" s="774"/>
      <c r="N8" s="422" t="s">
        <v>146</v>
      </c>
      <c r="O8" s="428">
        <v>1360</v>
      </c>
      <c r="P8" s="429">
        <v>10</v>
      </c>
      <c r="Q8" s="578"/>
      <c r="R8" s="422"/>
      <c r="S8" s="342"/>
      <c r="T8" s="480"/>
      <c r="U8" s="343"/>
      <c r="V8" s="340"/>
      <c r="W8" s="505"/>
      <c r="X8" s="343"/>
      <c r="Y8" s="480"/>
      <c r="Z8" s="479"/>
      <c r="AA8" s="480"/>
      <c r="AB8" s="482"/>
      <c r="AC8" s="484"/>
      <c r="AD8" s="194" t="s">
        <v>156</v>
      </c>
      <c r="AE8" s="486"/>
      <c r="AF8" s="489"/>
      <c r="AG8" s="484"/>
      <c r="AH8" s="344" t="s">
        <v>157</v>
      </c>
      <c r="AI8" s="362">
        <v>1500</v>
      </c>
      <c r="AJ8" s="363">
        <v>1670</v>
      </c>
      <c r="AK8" s="480"/>
      <c r="AL8" s="566"/>
      <c r="AM8" s="480"/>
      <c r="AN8" s="569"/>
      <c r="AO8" s="769"/>
      <c r="AP8" s="771"/>
      <c r="AQ8" s="749"/>
      <c r="AR8" s="751"/>
      <c r="AS8" s="484"/>
      <c r="AT8" s="868"/>
      <c r="AU8" s="765"/>
      <c r="AV8" s="765"/>
      <c r="AW8" s="748"/>
      <c r="AX8" s="161"/>
      <c r="AZ8" s="152"/>
      <c r="BA8" s="152"/>
      <c r="BB8" s="152"/>
      <c r="BC8" s="152"/>
      <c r="BD8" s="152"/>
      <c r="BE8" s="152"/>
      <c r="BF8" s="152"/>
      <c r="BG8" s="152"/>
      <c r="BH8" s="152"/>
      <c r="BI8" s="152"/>
      <c r="BJ8" s="152"/>
      <c r="BK8" s="152"/>
    </row>
    <row r="9" spans="1:63" s="157" customFormat="1" ht="16.5" customHeight="1">
      <c r="A9" s="498"/>
      <c r="B9" s="501"/>
      <c r="C9" s="548" t="s">
        <v>158</v>
      </c>
      <c r="D9" s="214" t="s">
        <v>159</v>
      </c>
      <c r="E9" s="207"/>
      <c r="F9" s="425">
        <v>33560</v>
      </c>
      <c r="G9" s="419" t="s">
        <v>146</v>
      </c>
      <c r="H9" s="426">
        <v>320</v>
      </c>
      <c r="I9" s="427" t="s">
        <v>147</v>
      </c>
      <c r="J9" s="742"/>
      <c r="K9" s="744"/>
      <c r="L9" s="742"/>
      <c r="M9" s="774"/>
      <c r="N9" s="430"/>
      <c r="O9" s="352"/>
      <c r="P9" s="431"/>
      <c r="Q9" s="578"/>
      <c r="R9" s="422"/>
      <c r="S9" s="342"/>
      <c r="T9" s="480"/>
      <c r="U9" s="343"/>
      <c r="V9" s="340"/>
      <c r="W9" s="505"/>
      <c r="X9" s="343"/>
      <c r="Y9" s="480" t="s">
        <v>146</v>
      </c>
      <c r="Z9" s="550">
        <v>6570</v>
      </c>
      <c r="AA9" s="480"/>
      <c r="AB9" s="482"/>
      <c r="AC9" s="484"/>
      <c r="AD9" s="194" t="s">
        <v>160</v>
      </c>
      <c r="AE9" s="486"/>
      <c r="AF9" s="489"/>
      <c r="AG9" s="484"/>
      <c r="AH9" s="344" t="s">
        <v>161</v>
      </c>
      <c r="AI9" s="362">
        <v>1650</v>
      </c>
      <c r="AJ9" s="363">
        <v>1820</v>
      </c>
      <c r="AK9" s="480"/>
      <c r="AL9" s="566"/>
      <c r="AM9" s="480"/>
      <c r="AN9" s="569"/>
      <c r="AO9" s="769"/>
      <c r="AP9" s="771"/>
      <c r="AQ9" s="749"/>
      <c r="AR9" s="751"/>
      <c r="AS9" s="484"/>
      <c r="AT9" s="863">
        <v>0.01</v>
      </c>
      <c r="AU9" s="758">
        <v>0.03</v>
      </c>
      <c r="AV9" s="758">
        <v>0.04</v>
      </c>
      <c r="AW9" s="865">
        <v>0.05</v>
      </c>
      <c r="AX9" s="161"/>
      <c r="AZ9" s="152"/>
      <c r="BA9" s="152"/>
      <c r="BB9" s="152"/>
      <c r="BC9" s="152"/>
      <c r="BD9" s="152"/>
      <c r="BE9" s="152"/>
      <c r="BF9" s="152"/>
      <c r="BG9" s="152"/>
      <c r="BH9" s="152"/>
      <c r="BI9" s="152"/>
      <c r="BJ9" s="152"/>
      <c r="BK9" s="152"/>
    </row>
    <row r="10" spans="1:63" s="157" customFormat="1" ht="16.5" customHeight="1">
      <c r="A10" s="498"/>
      <c r="B10" s="501"/>
      <c r="C10" s="549"/>
      <c r="D10" s="221" t="s">
        <v>162</v>
      </c>
      <c r="E10" s="207"/>
      <c r="F10" s="432">
        <v>53750</v>
      </c>
      <c r="G10" s="419" t="s">
        <v>146</v>
      </c>
      <c r="H10" s="433">
        <v>510</v>
      </c>
      <c r="I10" s="434" t="s">
        <v>147</v>
      </c>
      <c r="J10" s="742"/>
      <c r="K10" s="745"/>
      <c r="L10" s="742"/>
      <c r="M10" s="775"/>
      <c r="N10" s="430"/>
      <c r="O10" s="352"/>
      <c r="P10" s="431"/>
      <c r="Q10" s="578"/>
      <c r="R10" s="422"/>
      <c r="S10" s="342"/>
      <c r="T10" s="480"/>
      <c r="U10" s="343"/>
      <c r="V10" s="340"/>
      <c r="W10" s="505"/>
      <c r="X10" s="343"/>
      <c r="Y10" s="480"/>
      <c r="Z10" s="551"/>
      <c r="AA10" s="480"/>
      <c r="AB10" s="483"/>
      <c r="AC10" s="484"/>
      <c r="AD10" s="225" t="s">
        <v>163</v>
      </c>
      <c r="AE10" s="487"/>
      <c r="AF10" s="490"/>
      <c r="AG10" s="484"/>
      <c r="AH10" s="345" t="s">
        <v>164</v>
      </c>
      <c r="AI10" s="364">
        <v>1690</v>
      </c>
      <c r="AJ10" s="365">
        <v>1870</v>
      </c>
      <c r="AK10" s="480"/>
      <c r="AL10" s="567"/>
      <c r="AM10" s="480"/>
      <c r="AN10" s="570"/>
      <c r="AO10" s="769"/>
      <c r="AP10" s="772"/>
      <c r="AQ10" s="749"/>
      <c r="AR10" s="752"/>
      <c r="AS10" s="484"/>
      <c r="AT10" s="864"/>
      <c r="AU10" s="759"/>
      <c r="AV10" s="759"/>
      <c r="AW10" s="866"/>
      <c r="AX10" s="161"/>
      <c r="AZ10" s="152"/>
      <c r="BA10" s="152"/>
      <c r="BB10" s="152"/>
      <c r="BC10" s="152"/>
      <c r="BD10" s="152"/>
      <c r="BE10" s="152"/>
      <c r="BF10" s="152"/>
      <c r="BG10" s="152"/>
      <c r="BH10" s="152"/>
      <c r="BI10" s="152"/>
      <c r="BJ10" s="152"/>
      <c r="BK10" s="152"/>
    </row>
    <row r="11" spans="1:63" s="157" customFormat="1" ht="16.5" customHeight="1">
      <c r="A11" s="498"/>
      <c r="B11" s="542" t="s">
        <v>165</v>
      </c>
      <c r="C11" s="502" t="s">
        <v>144</v>
      </c>
      <c r="D11" s="206" t="s">
        <v>145</v>
      </c>
      <c r="E11" s="207"/>
      <c r="F11" s="418">
        <v>11320</v>
      </c>
      <c r="G11" s="419" t="s">
        <v>146</v>
      </c>
      <c r="H11" s="420">
        <v>110</v>
      </c>
      <c r="I11" s="421" t="s">
        <v>147</v>
      </c>
      <c r="J11" s="742" t="s">
        <v>146</v>
      </c>
      <c r="K11" s="743">
        <v>3730</v>
      </c>
      <c r="L11" s="742" t="s">
        <v>146</v>
      </c>
      <c r="M11" s="773">
        <v>40</v>
      </c>
      <c r="N11" s="422"/>
      <c r="O11" s="423"/>
      <c r="P11" s="424"/>
      <c r="Q11" s="578"/>
      <c r="R11" s="422"/>
      <c r="S11" s="342"/>
      <c r="T11" s="480"/>
      <c r="U11" s="343"/>
      <c r="V11" s="340"/>
      <c r="W11" s="505"/>
      <c r="X11" s="343"/>
      <c r="Y11" s="480" t="s">
        <v>146</v>
      </c>
      <c r="Z11" s="478">
        <v>3640</v>
      </c>
      <c r="AA11" s="480" t="s">
        <v>146</v>
      </c>
      <c r="AB11" s="481">
        <v>30</v>
      </c>
      <c r="AC11" s="484" t="s">
        <v>146</v>
      </c>
      <c r="AD11" s="213" t="s">
        <v>150</v>
      </c>
      <c r="AE11" s="485">
        <v>830</v>
      </c>
      <c r="AF11" s="488">
        <v>910</v>
      </c>
      <c r="AG11" s="484" t="s">
        <v>146</v>
      </c>
      <c r="AH11" s="341" t="s">
        <v>151</v>
      </c>
      <c r="AI11" s="360">
        <v>1650</v>
      </c>
      <c r="AJ11" s="361">
        <v>1840</v>
      </c>
      <c r="AK11" s="480" t="s">
        <v>146</v>
      </c>
      <c r="AL11" s="565">
        <v>3220</v>
      </c>
      <c r="AM11" s="480" t="s">
        <v>146</v>
      </c>
      <c r="AN11" s="568">
        <v>30</v>
      </c>
      <c r="AO11" s="769" t="s">
        <v>152</v>
      </c>
      <c r="AP11" s="770">
        <v>2920</v>
      </c>
      <c r="AQ11" s="749" t="s">
        <v>146</v>
      </c>
      <c r="AR11" s="750">
        <v>30</v>
      </c>
      <c r="AS11" s="484" t="s">
        <v>152</v>
      </c>
      <c r="AT11" s="762" t="s">
        <v>154</v>
      </c>
      <c r="AU11" s="764" t="s">
        <v>154</v>
      </c>
      <c r="AV11" s="869" t="s">
        <v>154</v>
      </c>
      <c r="AW11" s="779" t="s">
        <v>154</v>
      </c>
      <c r="AX11" s="161"/>
      <c r="AZ11" s="152"/>
      <c r="BA11" s="152"/>
      <c r="BB11" s="152"/>
      <c r="BC11" s="152"/>
      <c r="BD11" s="152"/>
      <c r="BE11" s="152"/>
      <c r="BF11" s="152"/>
      <c r="BG11" s="152"/>
      <c r="BH11" s="152"/>
      <c r="BI11" s="152"/>
      <c r="BJ11" s="152"/>
      <c r="BK11" s="152"/>
    </row>
    <row r="12" spans="1:63" s="157" customFormat="1" ht="16.5" customHeight="1">
      <c r="A12" s="498"/>
      <c r="B12" s="501"/>
      <c r="C12" s="503"/>
      <c r="D12" s="214" t="s">
        <v>155</v>
      </c>
      <c r="E12" s="207"/>
      <c r="F12" s="425">
        <v>13930</v>
      </c>
      <c r="G12" s="419" t="s">
        <v>146</v>
      </c>
      <c r="H12" s="426">
        <v>130</v>
      </c>
      <c r="I12" s="427" t="s">
        <v>147</v>
      </c>
      <c r="J12" s="742"/>
      <c r="K12" s="744"/>
      <c r="L12" s="742"/>
      <c r="M12" s="774"/>
      <c r="N12" s="422" t="s">
        <v>146</v>
      </c>
      <c r="O12" s="428">
        <v>1360</v>
      </c>
      <c r="P12" s="429">
        <v>10</v>
      </c>
      <c r="Q12" s="578"/>
      <c r="R12" s="422"/>
      <c r="S12" s="342"/>
      <c r="T12" s="480"/>
      <c r="U12" s="343"/>
      <c r="V12" s="340"/>
      <c r="W12" s="505"/>
      <c r="X12" s="343"/>
      <c r="Y12" s="480"/>
      <c r="Z12" s="479"/>
      <c r="AA12" s="480"/>
      <c r="AB12" s="482"/>
      <c r="AC12" s="484"/>
      <c r="AD12" s="194" t="s">
        <v>156</v>
      </c>
      <c r="AE12" s="486"/>
      <c r="AF12" s="489"/>
      <c r="AG12" s="484"/>
      <c r="AH12" s="344" t="s">
        <v>157</v>
      </c>
      <c r="AI12" s="362">
        <v>1030</v>
      </c>
      <c r="AJ12" s="363">
        <v>1150</v>
      </c>
      <c r="AK12" s="480"/>
      <c r="AL12" s="566"/>
      <c r="AM12" s="480"/>
      <c r="AN12" s="569"/>
      <c r="AO12" s="769"/>
      <c r="AP12" s="771"/>
      <c r="AQ12" s="749"/>
      <c r="AR12" s="751"/>
      <c r="AS12" s="484"/>
      <c r="AT12" s="763"/>
      <c r="AU12" s="765"/>
      <c r="AV12" s="870"/>
      <c r="AW12" s="780"/>
      <c r="AX12" s="161"/>
      <c r="AZ12" s="152"/>
      <c r="BA12" s="152"/>
      <c r="BB12" s="152"/>
      <c r="BC12" s="152"/>
      <c r="BD12" s="152"/>
      <c r="BE12" s="152"/>
      <c r="BF12" s="152"/>
      <c r="BG12" s="152"/>
      <c r="BH12" s="152"/>
      <c r="BI12" s="152"/>
      <c r="BJ12" s="152"/>
      <c r="BK12" s="152"/>
    </row>
    <row r="13" spans="1:63" s="157" customFormat="1" ht="16.5" customHeight="1">
      <c r="A13" s="498"/>
      <c r="B13" s="501"/>
      <c r="C13" s="548" t="s">
        <v>158</v>
      </c>
      <c r="D13" s="214" t="s">
        <v>159</v>
      </c>
      <c r="E13" s="207"/>
      <c r="F13" s="425">
        <v>27580</v>
      </c>
      <c r="G13" s="419" t="s">
        <v>146</v>
      </c>
      <c r="H13" s="426">
        <v>260</v>
      </c>
      <c r="I13" s="427" t="s">
        <v>147</v>
      </c>
      <c r="J13" s="742"/>
      <c r="K13" s="744"/>
      <c r="L13" s="742"/>
      <c r="M13" s="774"/>
      <c r="N13" s="430"/>
      <c r="O13" s="352"/>
      <c r="P13" s="431"/>
      <c r="Q13" s="578"/>
      <c r="R13" s="422"/>
      <c r="S13" s="346"/>
      <c r="T13" s="480"/>
      <c r="U13" s="343"/>
      <c r="V13" s="340"/>
      <c r="W13" s="505"/>
      <c r="X13" s="343"/>
      <c r="Y13" s="480" t="s">
        <v>146</v>
      </c>
      <c r="Z13" s="550">
        <v>4780</v>
      </c>
      <c r="AA13" s="480"/>
      <c r="AB13" s="482"/>
      <c r="AC13" s="484"/>
      <c r="AD13" s="194" t="s">
        <v>160</v>
      </c>
      <c r="AE13" s="486"/>
      <c r="AF13" s="489"/>
      <c r="AG13" s="484"/>
      <c r="AH13" s="344" t="s">
        <v>161</v>
      </c>
      <c r="AI13" s="362">
        <v>1130</v>
      </c>
      <c r="AJ13" s="363">
        <v>1260</v>
      </c>
      <c r="AK13" s="480"/>
      <c r="AL13" s="566"/>
      <c r="AM13" s="480"/>
      <c r="AN13" s="569"/>
      <c r="AO13" s="769"/>
      <c r="AP13" s="771"/>
      <c r="AQ13" s="749"/>
      <c r="AR13" s="751"/>
      <c r="AS13" s="484"/>
      <c r="AT13" s="863">
        <v>0.01</v>
      </c>
      <c r="AU13" s="758">
        <v>0.03</v>
      </c>
      <c r="AV13" s="758">
        <v>0.04</v>
      </c>
      <c r="AW13" s="865">
        <v>0.05</v>
      </c>
      <c r="AX13" s="161"/>
      <c r="AZ13" s="152"/>
      <c r="BA13" s="152"/>
      <c r="BB13" s="152"/>
      <c r="BC13" s="152"/>
      <c r="BD13" s="152"/>
      <c r="BE13" s="152"/>
      <c r="BF13" s="152"/>
      <c r="BG13" s="152"/>
      <c r="BH13" s="152"/>
      <c r="BI13" s="152"/>
      <c r="BJ13" s="152"/>
      <c r="BK13" s="152"/>
    </row>
    <row r="14" spans="1:63" s="157" customFormat="1" ht="16.5" customHeight="1">
      <c r="A14" s="498"/>
      <c r="B14" s="501"/>
      <c r="C14" s="549"/>
      <c r="D14" s="221" t="s">
        <v>162</v>
      </c>
      <c r="E14" s="207"/>
      <c r="F14" s="432">
        <v>46900</v>
      </c>
      <c r="G14" s="419" t="s">
        <v>146</v>
      </c>
      <c r="H14" s="433">
        <v>450</v>
      </c>
      <c r="I14" s="434" t="s">
        <v>147</v>
      </c>
      <c r="J14" s="742"/>
      <c r="K14" s="745"/>
      <c r="L14" s="742"/>
      <c r="M14" s="775"/>
      <c r="N14" s="430"/>
      <c r="O14" s="352"/>
      <c r="P14" s="431"/>
      <c r="Q14" s="578"/>
      <c r="R14" s="422"/>
      <c r="S14" s="346"/>
      <c r="T14" s="480"/>
      <c r="U14" s="343"/>
      <c r="V14" s="340"/>
      <c r="W14" s="505"/>
      <c r="X14" s="343"/>
      <c r="Y14" s="480"/>
      <c r="Z14" s="551"/>
      <c r="AA14" s="480"/>
      <c r="AB14" s="483"/>
      <c r="AC14" s="484"/>
      <c r="AD14" s="225" t="s">
        <v>163</v>
      </c>
      <c r="AE14" s="487"/>
      <c r="AF14" s="490"/>
      <c r="AG14" s="484"/>
      <c r="AH14" s="345" t="s">
        <v>164</v>
      </c>
      <c r="AI14" s="364">
        <v>1170</v>
      </c>
      <c r="AJ14" s="365">
        <v>1290</v>
      </c>
      <c r="AK14" s="480"/>
      <c r="AL14" s="567"/>
      <c r="AM14" s="480"/>
      <c r="AN14" s="570"/>
      <c r="AO14" s="769"/>
      <c r="AP14" s="772"/>
      <c r="AQ14" s="749"/>
      <c r="AR14" s="752"/>
      <c r="AS14" s="484"/>
      <c r="AT14" s="864"/>
      <c r="AU14" s="759"/>
      <c r="AV14" s="759"/>
      <c r="AW14" s="866"/>
      <c r="AX14" s="161"/>
      <c r="AZ14" s="152"/>
      <c r="BA14" s="152"/>
      <c r="BB14" s="152"/>
      <c r="BC14" s="152"/>
      <c r="BD14" s="152"/>
      <c r="BE14" s="152"/>
      <c r="BF14" s="152"/>
      <c r="BG14" s="152"/>
      <c r="BH14" s="152"/>
      <c r="BI14" s="152"/>
      <c r="BJ14" s="152"/>
      <c r="BK14" s="152"/>
    </row>
    <row r="15" spans="1:63" s="157" customFormat="1" ht="16.5" customHeight="1">
      <c r="A15" s="498"/>
      <c r="B15" s="542" t="s">
        <v>166</v>
      </c>
      <c r="C15" s="502" t="s">
        <v>144</v>
      </c>
      <c r="D15" s="206" t="s">
        <v>145</v>
      </c>
      <c r="E15" s="207"/>
      <c r="F15" s="418">
        <v>9280</v>
      </c>
      <c r="G15" s="419" t="s">
        <v>146</v>
      </c>
      <c r="H15" s="420">
        <v>90</v>
      </c>
      <c r="I15" s="421" t="s">
        <v>147</v>
      </c>
      <c r="J15" s="742" t="s">
        <v>146</v>
      </c>
      <c r="K15" s="743">
        <v>2800</v>
      </c>
      <c r="L15" s="742" t="s">
        <v>146</v>
      </c>
      <c r="M15" s="773">
        <v>30</v>
      </c>
      <c r="N15" s="422"/>
      <c r="O15" s="423"/>
      <c r="P15" s="424"/>
      <c r="Q15" s="578"/>
      <c r="R15" s="422"/>
      <c r="S15" s="346"/>
      <c r="T15" s="480"/>
      <c r="U15" s="343"/>
      <c r="V15" s="340"/>
      <c r="W15" s="505"/>
      <c r="X15" s="343"/>
      <c r="Y15" s="480" t="s">
        <v>146</v>
      </c>
      <c r="Z15" s="478">
        <v>3010</v>
      </c>
      <c r="AA15" s="480" t="s">
        <v>146</v>
      </c>
      <c r="AB15" s="481">
        <v>20</v>
      </c>
      <c r="AC15" s="484" t="s">
        <v>146</v>
      </c>
      <c r="AD15" s="213" t="s">
        <v>150</v>
      </c>
      <c r="AE15" s="485">
        <v>730</v>
      </c>
      <c r="AF15" s="488">
        <v>800</v>
      </c>
      <c r="AG15" s="484" t="s">
        <v>146</v>
      </c>
      <c r="AH15" s="341" t="s">
        <v>151</v>
      </c>
      <c r="AI15" s="360">
        <v>1480</v>
      </c>
      <c r="AJ15" s="361">
        <v>1650</v>
      </c>
      <c r="AK15" s="480" t="s">
        <v>146</v>
      </c>
      <c r="AL15" s="565">
        <v>2420</v>
      </c>
      <c r="AM15" s="480" t="s">
        <v>146</v>
      </c>
      <c r="AN15" s="568">
        <v>20</v>
      </c>
      <c r="AO15" s="769" t="s">
        <v>152</v>
      </c>
      <c r="AP15" s="770">
        <v>2190</v>
      </c>
      <c r="AQ15" s="749" t="s">
        <v>146</v>
      </c>
      <c r="AR15" s="750">
        <v>20</v>
      </c>
      <c r="AS15" s="484" t="s">
        <v>152</v>
      </c>
      <c r="AT15" s="867" t="s">
        <v>154</v>
      </c>
      <c r="AU15" s="871" t="s">
        <v>154</v>
      </c>
      <c r="AV15" s="871" t="s">
        <v>154</v>
      </c>
      <c r="AW15" s="779" t="s">
        <v>154</v>
      </c>
      <c r="AX15" s="161"/>
      <c r="AZ15" s="152"/>
      <c r="BA15" s="152"/>
      <c r="BB15" s="152"/>
      <c r="BC15" s="152"/>
      <c r="BD15" s="152"/>
      <c r="BE15" s="152"/>
      <c r="BF15" s="152"/>
      <c r="BG15" s="152"/>
      <c r="BH15" s="152"/>
      <c r="BI15" s="152"/>
      <c r="BJ15" s="152"/>
      <c r="BK15" s="152"/>
    </row>
    <row r="16" spans="1:63" s="157" customFormat="1" ht="16.5" customHeight="1">
      <c r="A16" s="498"/>
      <c r="B16" s="501"/>
      <c r="C16" s="503"/>
      <c r="D16" s="214" t="s">
        <v>155</v>
      </c>
      <c r="E16" s="207"/>
      <c r="F16" s="425">
        <v>11610</v>
      </c>
      <c r="G16" s="419" t="s">
        <v>146</v>
      </c>
      <c r="H16" s="426">
        <v>110</v>
      </c>
      <c r="I16" s="427" t="s">
        <v>147</v>
      </c>
      <c r="J16" s="742"/>
      <c r="K16" s="744"/>
      <c r="L16" s="742"/>
      <c r="M16" s="774"/>
      <c r="N16" s="422" t="s">
        <v>146</v>
      </c>
      <c r="O16" s="428">
        <v>1360</v>
      </c>
      <c r="P16" s="429">
        <v>10</v>
      </c>
      <c r="Q16" s="578"/>
      <c r="R16" s="422"/>
      <c r="S16" s="346"/>
      <c r="T16" s="480"/>
      <c r="U16" s="343"/>
      <c r="V16" s="340"/>
      <c r="W16" s="505"/>
      <c r="X16" s="343"/>
      <c r="Y16" s="480"/>
      <c r="Z16" s="479"/>
      <c r="AA16" s="480"/>
      <c r="AB16" s="482"/>
      <c r="AC16" s="484"/>
      <c r="AD16" s="194" t="s">
        <v>156</v>
      </c>
      <c r="AE16" s="486"/>
      <c r="AF16" s="489"/>
      <c r="AG16" s="484"/>
      <c r="AH16" s="344" t="s">
        <v>157</v>
      </c>
      <c r="AI16" s="362">
        <v>930</v>
      </c>
      <c r="AJ16" s="363">
        <v>1030</v>
      </c>
      <c r="AK16" s="480"/>
      <c r="AL16" s="566"/>
      <c r="AM16" s="480"/>
      <c r="AN16" s="569"/>
      <c r="AO16" s="769"/>
      <c r="AP16" s="771"/>
      <c r="AQ16" s="749"/>
      <c r="AR16" s="751"/>
      <c r="AS16" s="484"/>
      <c r="AT16" s="868"/>
      <c r="AU16" s="872"/>
      <c r="AV16" s="872"/>
      <c r="AW16" s="780"/>
      <c r="AX16" s="161"/>
      <c r="AZ16" s="152"/>
      <c r="BA16" s="152"/>
      <c r="BB16" s="152"/>
      <c r="BC16" s="152"/>
      <c r="BD16" s="152"/>
      <c r="BE16" s="152"/>
      <c r="BF16" s="152"/>
      <c r="BG16" s="152"/>
      <c r="BH16" s="152"/>
      <c r="BI16" s="152"/>
      <c r="BJ16" s="152"/>
      <c r="BK16" s="152"/>
    </row>
    <row r="17" spans="1:63" s="157" customFormat="1" ht="16.5" customHeight="1">
      <c r="A17" s="498"/>
      <c r="B17" s="501"/>
      <c r="C17" s="548" t="s">
        <v>158</v>
      </c>
      <c r="D17" s="214" t="s">
        <v>159</v>
      </c>
      <c r="E17" s="207"/>
      <c r="F17" s="425">
        <v>24640</v>
      </c>
      <c r="G17" s="419" t="s">
        <v>146</v>
      </c>
      <c r="H17" s="426">
        <v>230</v>
      </c>
      <c r="I17" s="427" t="s">
        <v>147</v>
      </c>
      <c r="J17" s="742"/>
      <c r="K17" s="744"/>
      <c r="L17" s="742"/>
      <c r="M17" s="774"/>
      <c r="N17" s="430"/>
      <c r="O17" s="352"/>
      <c r="P17" s="431"/>
      <c r="Q17" s="578"/>
      <c r="R17" s="422"/>
      <c r="S17" s="346"/>
      <c r="T17" s="480"/>
      <c r="U17" s="343"/>
      <c r="V17" s="340"/>
      <c r="W17" s="505"/>
      <c r="X17" s="343"/>
      <c r="Y17" s="480" t="s">
        <v>146</v>
      </c>
      <c r="Z17" s="550">
        <v>3880</v>
      </c>
      <c r="AA17" s="480"/>
      <c r="AB17" s="482"/>
      <c r="AC17" s="484"/>
      <c r="AD17" s="194" t="s">
        <v>160</v>
      </c>
      <c r="AE17" s="486"/>
      <c r="AF17" s="489"/>
      <c r="AG17" s="484"/>
      <c r="AH17" s="344" t="s">
        <v>161</v>
      </c>
      <c r="AI17" s="362">
        <v>1020</v>
      </c>
      <c r="AJ17" s="363">
        <v>1130</v>
      </c>
      <c r="AK17" s="480"/>
      <c r="AL17" s="566"/>
      <c r="AM17" s="480"/>
      <c r="AN17" s="569"/>
      <c r="AO17" s="769"/>
      <c r="AP17" s="771"/>
      <c r="AQ17" s="749"/>
      <c r="AR17" s="751"/>
      <c r="AS17" s="484"/>
      <c r="AT17" s="863">
        <v>0.01</v>
      </c>
      <c r="AU17" s="758">
        <v>0.03</v>
      </c>
      <c r="AV17" s="758">
        <v>0.04</v>
      </c>
      <c r="AW17" s="865">
        <v>0.05</v>
      </c>
      <c r="AX17" s="161"/>
      <c r="AZ17" s="152"/>
      <c r="BA17" s="152"/>
      <c r="BB17" s="152"/>
      <c r="BC17" s="152"/>
      <c r="BD17" s="152"/>
      <c r="BE17" s="152"/>
      <c r="BF17" s="152"/>
      <c r="BG17" s="152"/>
      <c r="BH17" s="152"/>
      <c r="BI17" s="152"/>
      <c r="BJ17" s="152"/>
      <c r="BK17" s="152"/>
    </row>
    <row r="18" spans="1:63" s="157" customFormat="1" ht="16.5" customHeight="1">
      <c r="A18" s="498"/>
      <c r="B18" s="501"/>
      <c r="C18" s="549"/>
      <c r="D18" s="221" t="s">
        <v>162</v>
      </c>
      <c r="E18" s="207"/>
      <c r="F18" s="432">
        <v>43540</v>
      </c>
      <c r="G18" s="419" t="s">
        <v>146</v>
      </c>
      <c r="H18" s="433">
        <v>410</v>
      </c>
      <c r="I18" s="434" t="s">
        <v>147</v>
      </c>
      <c r="J18" s="742"/>
      <c r="K18" s="745"/>
      <c r="L18" s="742"/>
      <c r="M18" s="775"/>
      <c r="N18" s="430"/>
      <c r="O18" s="352"/>
      <c r="P18" s="431"/>
      <c r="Q18" s="578"/>
      <c r="R18" s="422"/>
      <c r="S18" s="346"/>
      <c r="T18" s="480"/>
      <c r="U18" s="343"/>
      <c r="V18" s="340"/>
      <c r="W18" s="505"/>
      <c r="X18" s="343"/>
      <c r="Y18" s="480"/>
      <c r="Z18" s="551"/>
      <c r="AA18" s="480"/>
      <c r="AB18" s="483"/>
      <c r="AC18" s="484"/>
      <c r="AD18" s="225" t="s">
        <v>163</v>
      </c>
      <c r="AE18" s="487"/>
      <c r="AF18" s="490"/>
      <c r="AG18" s="484"/>
      <c r="AH18" s="345" t="s">
        <v>164</v>
      </c>
      <c r="AI18" s="364">
        <v>1040</v>
      </c>
      <c r="AJ18" s="365">
        <v>1140</v>
      </c>
      <c r="AK18" s="480"/>
      <c r="AL18" s="567"/>
      <c r="AM18" s="480"/>
      <c r="AN18" s="570"/>
      <c r="AO18" s="769"/>
      <c r="AP18" s="772"/>
      <c r="AQ18" s="749"/>
      <c r="AR18" s="752"/>
      <c r="AS18" s="484"/>
      <c r="AT18" s="864"/>
      <c r="AU18" s="759"/>
      <c r="AV18" s="759"/>
      <c r="AW18" s="866"/>
      <c r="AX18" s="161"/>
      <c r="AZ18" s="152"/>
      <c r="BA18" s="152"/>
      <c r="BB18" s="152"/>
      <c r="BC18" s="152"/>
      <c r="BD18" s="152"/>
      <c r="BE18" s="152"/>
      <c r="BF18" s="152"/>
      <c r="BG18" s="152"/>
      <c r="BH18" s="152"/>
      <c r="BI18" s="152"/>
      <c r="BJ18" s="152"/>
      <c r="BK18" s="152"/>
    </row>
    <row r="19" spans="1:63" s="162" customFormat="1" ht="16.5" customHeight="1">
      <c r="A19" s="498"/>
      <c r="B19" s="500" t="s">
        <v>167</v>
      </c>
      <c r="C19" s="502" t="s">
        <v>144</v>
      </c>
      <c r="D19" s="206" t="s">
        <v>145</v>
      </c>
      <c r="E19" s="207"/>
      <c r="F19" s="418">
        <v>8720</v>
      </c>
      <c r="G19" s="419" t="s">
        <v>146</v>
      </c>
      <c r="H19" s="420">
        <v>80</v>
      </c>
      <c r="I19" s="421" t="s">
        <v>147</v>
      </c>
      <c r="J19" s="742" t="s">
        <v>146</v>
      </c>
      <c r="K19" s="743">
        <v>2240</v>
      </c>
      <c r="L19" s="742" t="s">
        <v>146</v>
      </c>
      <c r="M19" s="773">
        <v>20</v>
      </c>
      <c r="N19" s="422"/>
      <c r="O19" s="423"/>
      <c r="P19" s="424"/>
      <c r="Q19" s="578"/>
      <c r="R19" s="422"/>
      <c r="S19" s="572" t="s">
        <v>168</v>
      </c>
      <c r="T19" s="480"/>
      <c r="U19" s="573" t="s">
        <v>168</v>
      </c>
      <c r="V19" s="347"/>
      <c r="W19" s="505"/>
      <c r="X19" s="348"/>
      <c r="Y19" s="480" t="s">
        <v>146</v>
      </c>
      <c r="Z19" s="478">
        <v>2630</v>
      </c>
      <c r="AA19" s="480" t="s">
        <v>146</v>
      </c>
      <c r="AB19" s="481">
        <v>20</v>
      </c>
      <c r="AC19" s="484" t="s">
        <v>146</v>
      </c>
      <c r="AD19" s="213" t="s">
        <v>150</v>
      </c>
      <c r="AE19" s="485">
        <v>650</v>
      </c>
      <c r="AF19" s="488">
        <v>730</v>
      </c>
      <c r="AG19" s="484" t="s">
        <v>146</v>
      </c>
      <c r="AH19" s="341" t="s">
        <v>151</v>
      </c>
      <c r="AI19" s="360">
        <v>1330</v>
      </c>
      <c r="AJ19" s="361">
        <v>1480</v>
      </c>
      <c r="AK19" s="480" t="s">
        <v>146</v>
      </c>
      <c r="AL19" s="565">
        <v>1930</v>
      </c>
      <c r="AM19" s="480" t="s">
        <v>146</v>
      </c>
      <c r="AN19" s="568">
        <v>20</v>
      </c>
      <c r="AO19" s="769" t="s">
        <v>152</v>
      </c>
      <c r="AP19" s="770">
        <v>1750</v>
      </c>
      <c r="AQ19" s="749" t="s">
        <v>146</v>
      </c>
      <c r="AR19" s="750">
        <v>20</v>
      </c>
      <c r="AS19" s="484" t="s">
        <v>152</v>
      </c>
      <c r="AT19" s="762" t="s">
        <v>154</v>
      </c>
      <c r="AU19" s="869" t="s">
        <v>154</v>
      </c>
      <c r="AV19" s="871" t="s">
        <v>154</v>
      </c>
      <c r="AW19" s="779" t="s">
        <v>154</v>
      </c>
      <c r="AX19" s="161"/>
      <c r="AZ19" s="152"/>
      <c r="BA19" s="163"/>
      <c r="BB19" s="164"/>
      <c r="BC19" s="152"/>
      <c r="BD19" s="152"/>
      <c r="BE19" s="152"/>
      <c r="BF19" s="152"/>
      <c r="BG19" s="152"/>
      <c r="BH19" s="152"/>
      <c r="BI19" s="152"/>
      <c r="BJ19" s="152"/>
      <c r="BK19" s="152"/>
    </row>
    <row r="20" spans="1:63" s="162" customFormat="1" ht="16.5" customHeight="1">
      <c r="A20" s="498"/>
      <c r="B20" s="501"/>
      <c r="C20" s="503"/>
      <c r="D20" s="214" t="s">
        <v>155</v>
      </c>
      <c r="E20" s="207"/>
      <c r="F20" s="425">
        <v>10980</v>
      </c>
      <c r="G20" s="419" t="s">
        <v>146</v>
      </c>
      <c r="H20" s="426">
        <v>100</v>
      </c>
      <c r="I20" s="427" t="s">
        <v>147</v>
      </c>
      <c r="J20" s="742"/>
      <c r="K20" s="744"/>
      <c r="L20" s="742"/>
      <c r="M20" s="774"/>
      <c r="N20" s="422" t="s">
        <v>146</v>
      </c>
      <c r="O20" s="428">
        <v>1360</v>
      </c>
      <c r="P20" s="429">
        <v>10</v>
      </c>
      <c r="Q20" s="578"/>
      <c r="R20" s="422"/>
      <c r="S20" s="572"/>
      <c r="T20" s="480"/>
      <c r="U20" s="573"/>
      <c r="V20" s="347"/>
      <c r="W20" s="505"/>
      <c r="X20" s="348"/>
      <c r="Y20" s="480"/>
      <c r="Z20" s="479"/>
      <c r="AA20" s="480"/>
      <c r="AB20" s="482"/>
      <c r="AC20" s="484"/>
      <c r="AD20" s="194" t="s">
        <v>156</v>
      </c>
      <c r="AE20" s="486"/>
      <c r="AF20" s="489"/>
      <c r="AG20" s="484"/>
      <c r="AH20" s="344" t="s">
        <v>157</v>
      </c>
      <c r="AI20" s="362">
        <v>830</v>
      </c>
      <c r="AJ20" s="363">
        <v>930</v>
      </c>
      <c r="AK20" s="480"/>
      <c r="AL20" s="566"/>
      <c r="AM20" s="480"/>
      <c r="AN20" s="569"/>
      <c r="AO20" s="769"/>
      <c r="AP20" s="771"/>
      <c r="AQ20" s="749"/>
      <c r="AR20" s="751"/>
      <c r="AS20" s="484"/>
      <c r="AT20" s="763"/>
      <c r="AU20" s="870"/>
      <c r="AV20" s="872"/>
      <c r="AW20" s="780"/>
      <c r="AX20" s="161"/>
      <c r="AZ20" s="152"/>
      <c r="BA20" s="152"/>
      <c r="BB20" s="152"/>
      <c r="BC20" s="152"/>
      <c r="BD20" s="152"/>
      <c r="BE20" s="152"/>
      <c r="BF20" s="152"/>
      <c r="BG20" s="152"/>
      <c r="BH20" s="152"/>
      <c r="BI20" s="152"/>
      <c r="BJ20" s="152"/>
      <c r="BK20" s="152"/>
    </row>
    <row r="21" spans="1:63" s="162" customFormat="1" ht="16.5" customHeight="1">
      <c r="A21" s="498"/>
      <c r="B21" s="501"/>
      <c r="C21" s="548" t="s">
        <v>158</v>
      </c>
      <c r="D21" s="214" t="s">
        <v>159</v>
      </c>
      <c r="E21" s="207"/>
      <c r="F21" s="425">
        <v>23840</v>
      </c>
      <c r="G21" s="419" t="s">
        <v>146</v>
      </c>
      <c r="H21" s="426">
        <v>220</v>
      </c>
      <c r="I21" s="427" t="s">
        <v>147</v>
      </c>
      <c r="J21" s="742"/>
      <c r="K21" s="744"/>
      <c r="L21" s="742"/>
      <c r="M21" s="774"/>
      <c r="N21" s="430"/>
      <c r="O21" s="352"/>
      <c r="P21" s="431"/>
      <c r="Q21" s="578"/>
      <c r="R21" s="422"/>
      <c r="S21" s="572"/>
      <c r="T21" s="480"/>
      <c r="U21" s="573"/>
      <c r="V21" s="347"/>
      <c r="W21" s="505"/>
      <c r="X21" s="348"/>
      <c r="Y21" s="480" t="s">
        <v>146</v>
      </c>
      <c r="Z21" s="550">
        <v>3350</v>
      </c>
      <c r="AA21" s="480"/>
      <c r="AB21" s="482"/>
      <c r="AC21" s="484"/>
      <c r="AD21" s="194" t="s">
        <v>160</v>
      </c>
      <c r="AE21" s="486"/>
      <c r="AF21" s="489"/>
      <c r="AG21" s="484"/>
      <c r="AH21" s="344" t="s">
        <v>161</v>
      </c>
      <c r="AI21" s="362">
        <v>910</v>
      </c>
      <c r="AJ21" s="363">
        <v>1020</v>
      </c>
      <c r="AK21" s="480"/>
      <c r="AL21" s="566"/>
      <c r="AM21" s="480"/>
      <c r="AN21" s="569"/>
      <c r="AO21" s="769"/>
      <c r="AP21" s="771"/>
      <c r="AQ21" s="749"/>
      <c r="AR21" s="751"/>
      <c r="AS21" s="484"/>
      <c r="AT21" s="863">
        <v>0.01</v>
      </c>
      <c r="AU21" s="758">
        <v>0.03</v>
      </c>
      <c r="AV21" s="758">
        <v>0.04</v>
      </c>
      <c r="AW21" s="865">
        <v>0.06</v>
      </c>
      <c r="AX21" s="161"/>
      <c r="AZ21" s="152"/>
      <c r="BA21" s="152"/>
      <c r="BB21" s="152"/>
      <c r="BC21" s="152"/>
      <c r="BD21" s="152"/>
      <c r="BE21" s="152"/>
      <c r="BF21" s="152"/>
      <c r="BG21" s="152"/>
      <c r="BH21" s="152"/>
      <c r="BI21" s="152"/>
      <c r="BJ21" s="152"/>
      <c r="BK21" s="152"/>
    </row>
    <row r="22" spans="1:63" s="162" customFormat="1" ht="16.5" customHeight="1">
      <c r="A22" s="498"/>
      <c r="B22" s="501"/>
      <c r="C22" s="549"/>
      <c r="D22" s="221" t="s">
        <v>162</v>
      </c>
      <c r="E22" s="207"/>
      <c r="F22" s="432">
        <v>42630</v>
      </c>
      <c r="G22" s="419" t="s">
        <v>146</v>
      </c>
      <c r="H22" s="433">
        <v>400</v>
      </c>
      <c r="I22" s="434" t="s">
        <v>147</v>
      </c>
      <c r="J22" s="742"/>
      <c r="K22" s="745"/>
      <c r="L22" s="742"/>
      <c r="M22" s="775"/>
      <c r="N22" s="430"/>
      <c r="O22" s="352"/>
      <c r="P22" s="431"/>
      <c r="Q22" s="578"/>
      <c r="R22" s="422"/>
      <c r="S22" s="342" t="s">
        <v>169</v>
      </c>
      <c r="T22" s="480"/>
      <c r="U22" s="342" t="s">
        <v>169</v>
      </c>
      <c r="V22" s="349"/>
      <c r="W22" s="505"/>
      <c r="X22" s="342"/>
      <c r="Y22" s="480"/>
      <c r="Z22" s="551"/>
      <c r="AA22" s="480"/>
      <c r="AB22" s="483"/>
      <c r="AC22" s="484"/>
      <c r="AD22" s="225" t="s">
        <v>163</v>
      </c>
      <c r="AE22" s="487"/>
      <c r="AF22" s="490"/>
      <c r="AG22" s="484"/>
      <c r="AH22" s="345" t="s">
        <v>164</v>
      </c>
      <c r="AI22" s="364">
        <v>950</v>
      </c>
      <c r="AJ22" s="365">
        <v>1040</v>
      </c>
      <c r="AK22" s="480"/>
      <c r="AL22" s="567"/>
      <c r="AM22" s="480"/>
      <c r="AN22" s="570"/>
      <c r="AO22" s="769"/>
      <c r="AP22" s="772"/>
      <c r="AQ22" s="749"/>
      <c r="AR22" s="752"/>
      <c r="AS22" s="484"/>
      <c r="AT22" s="864"/>
      <c r="AU22" s="759"/>
      <c r="AV22" s="759"/>
      <c r="AW22" s="866"/>
      <c r="AX22" s="161"/>
      <c r="AZ22" s="152"/>
      <c r="BA22" s="152"/>
      <c r="BB22" s="152"/>
      <c r="BC22" s="152"/>
      <c r="BD22" s="152"/>
      <c r="BE22" s="152"/>
      <c r="BF22" s="152"/>
      <c r="BG22" s="152"/>
      <c r="BH22" s="152"/>
      <c r="BI22" s="152"/>
      <c r="BJ22" s="152"/>
      <c r="BK22" s="152"/>
    </row>
    <row r="23" spans="1:63" s="162" customFormat="1" ht="16.5" customHeight="1">
      <c r="A23" s="498"/>
      <c r="B23" s="574" t="s">
        <v>170</v>
      </c>
      <c r="C23" s="502" t="s">
        <v>144</v>
      </c>
      <c r="D23" s="206" t="s">
        <v>145</v>
      </c>
      <c r="E23" s="207"/>
      <c r="F23" s="418">
        <v>7710</v>
      </c>
      <c r="G23" s="419" t="s">
        <v>146</v>
      </c>
      <c r="H23" s="420">
        <v>70</v>
      </c>
      <c r="I23" s="421" t="s">
        <v>147</v>
      </c>
      <c r="J23" s="742" t="s">
        <v>146</v>
      </c>
      <c r="K23" s="743">
        <v>1870</v>
      </c>
      <c r="L23" s="742" t="s">
        <v>146</v>
      </c>
      <c r="M23" s="773">
        <v>20</v>
      </c>
      <c r="N23" s="422"/>
      <c r="O23" s="423"/>
      <c r="P23" s="424"/>
      <c r="Q23" s="578"/>
      <c r="R23" s="422"/>
      <c r="S23" s="342">
        <v>55080</v>
      </c>
      <c r="T23" s="480"/>
      <c r="U23" s="343">
        <v>550</v>
      </c>
      <c r="V23" s="340"/>
      <c r="W23" s="505"/>
      <c r="X23" s="343"/>
      <c r="Y23" s="480" t="s">
        <v>146</v>
      </c>
      <c r="Z23" s="478">
        <v>2380</v>
      </c>
      <c r="AA23" s="480" t="s">
        <v>146</v>
      </c>
      <c r="AB23" s="481">
        <v>10</v>
      </c>
      <c r="AC23" s="484" t="s">
        <v>146</v>
      </c>
      <c r="AD23" s="213" t="s">
        <v>150</v>
      </c>
      <c r="AE23" s="485">
        <v>540</v>
      </c>
      <c r="AF23" s="488">
        <v>600</v>
      </c>
      <c r="AG23" s="484" t="s">
        <v>146</v>
      </c>
      <c r="AH23" s="341" t="s">
        <v>151</v>
      </c>
      <c r="AI23" s="360">
        <v>1090</v>
      </c>
      <c r="AJ23" s="361">
        <v>1220</v>
      </c>
      <c r="AK23" s="480" t="s">
        <v>146</v>
      </c>
      <c r="AL23" s="565">
        <v>1610</v>
      </c>
      <c r="AM23" s="480" t="s">
        <v>146</v>
      </c>
      <c r="AN23" s="568">
        <v>10</v>
      </c>
      <c r="AO23" s="769" t="s">
        <v>152</v>
      </c>
      <c r="AP23" s="770">
        <v>1460</v>
      </c>
      <c r="AQ23" s="749" t="s">
        <v>146</v>
      </c>
      <c r="AR23" s="750">
        <v>10</v>
      </c>
      <c r="AS23" s="484" t="s">
        <v>152</v>
      </c>
      <c r="AT23" s="867" t="s">
        <v>154</v>
      </c>
      <c r="AU23" s="871" t="s">
        <v>154</v>
      </c>
      <c r="AV23" s="871" t="s">
        <v>154</v>
      </c>
      <c r="AW23" s="779" t="s">
        <v>154</v>
      </c>
      <c r="AX23" s="161"/>
      <c r="AZ23" s="152"/>
      <c r="BA23" s="152"/>
      <c r="BB23" s="152"/>
      <c r="BC23" s="152"/>
      <c r="BD23" s="152"/>
      <c r="BE23" s="152"/>
      <c r="BF23" s="152"/>
      <c r="BG23" s="152"/>
      <c r="BH23" s="152"/>
      <c r="BI23" s="152"/>
      <c r="BJ23" s="152"/>
      <c r="BK23" s="152"/>
    </row>
    <row r="24" spans="1:63" s="162" customFormat="1" ht="16.5" customHeight="1">
      <c r="A24" s="498"/>
      <c r="B24" s="575"/>
      <c r="C24" s="503"/>
      <c r="D24" s="214" t="s">
        <v>155</v>
      </c>
      <c r="E24" s="207"/>
      <c r="F24" s="425">
        <v>9830</v>
      </c>
      <c r="G24" s="419" t="s">
        <v>146</v>
      </c>
      <c r="H24" s="426">
        <v>90</v>
      </c>
      <c r="I24" s="427" t="s">
        <v>147</v>
      </c>
      <c r="J24" s="742"/>
      <c r="K24" s="744"/>
      <c r="L24" s="742"/>
      <c r="M24" s="774"/>
      <c r="N24" s="422" t="s">
        <v>146</v>
      </c>
      <c r="O24" s="428">
        <v>1360</v>
      </c>
      <c r="P24" s="429">
        <v>10</v>
      </c>
      <c r="Q24" s="578"/>
      <c r="R24" s="422"/>
      <c r="S24" s="350"/>
      <c r="T24" s="480"/>
      <c r="U24" s="350"/>
      <c r="V24" s="351"/>
      <c r="W24" s="505"/>
      <c r="X24" s="350"/>
      <c r="Y24" s="480"/>
      <c r="Z24" s="479"/>
      <c r="AA24" s="480"/>
      <c r="AB24" s="482"/>
      <c r="AC24" s="484"/>
      <c r="AD24" s="194" t="s">
        <v>156</v>
      </c>
      <c r="AE24" s="486"/>
      <c r="AF24" s="489"/>
      <c r="AG24" s="484"/>
      <c r="AH24" s="344" t="s">
        <v>157</v>
      </c>
      <c r="AI24" s="362">
        <v>690</v>
      </c>
      <c r="AJ24" s="363">
        <v>760</v>
      </c>
      <c r="AK24" s="480"/>
      <c r="AL24" s="566"/>
      <c r="AM24" s="480"/>
      <c r="AN24" s="569"/>
      <c r="AO24" s="769"/>
      <c r="AP24" s="771"/>
      <c r="AQ24" s="749"/>
      <c r="AR24" s="751"/>
      <c r="AS24" s="484"/>
      <c r="AT24" s="868"/>
      <c r="AU24" s="872"/>
      <c r="AV24" s="872"/>
      <c r="AW24" s="780"/>
      <c r="AX24" s="161"/>
      <c r="AZ24" s="152"/>
      <c r="BA24" s="152"/>
      <c r="BB24" s="152"/>
      <c r="BC24" s="152"/>
      <c r="BD24" s="152"/>
      <c r="BE24" s="152"/>
      <c r="BF24" s="152"/>
      <c r="BG24" s="152"/>
      <c r="BH24" s="152"/>
      <c r="BI24" s="152"/>
      <c r="BJ24" s="152"/>
      <c r="BK24" s="152"/>
    </row>
    <row r="25" spans="1:63" s="162" customFormat="1" ht="16.5" customHeight="1">
      <c r="A25" s="498"/>
      <c r="B25" s="575"/>
      <c r="C25" s="548" t="s">
        <v>158</v>
      </c>
      <c r="D25" s="214" t="s">
        <v>159</v>
      </c>
      <c r="E25" s="207"/>
      <c r="F25" s="425">
        <v>22390</v>
      </c>
      <c r="G25" s="419" t="s">
        <v>146</v>
      </c>
      <c r="H25" s="426">
        <v>210</v>
      </c>
      <c r="I25" s="427" t="s">
        <v>147</v>
      </c>
      <c r="J25" s="742"/>
      <c r="K25" s="744"/>
      <c r="L25" s="742"/>
      <c r="M25" s="774"/>
      <c r="N25" s="430"/>
      <c r="O25" s="352"/>
      <c r="P25" s="431"/>
      <c r="Q25" s="578"/>
      <c r="R25" s="422"/>
      <c r="S25" s="342" t="s">
        <v>171</v>
      </c>
      <c r="T25" s="480"/>
      <c r="U25" s="342" t="s">
        <v>171</v>
      </c>
      <c r="V25" s="349"/>
      <c r="W25" s="505"/>
      <c r="X25" s="342"/>
      <c r="Y25" s="480" t="s">
        <v>146</v>
      </c>
      <c r="Z25" s="550">
        <v>2990</v>
      </c>
      <c r="AA25" s="480"/>
      <c r="AB25" s="482"/>
      <c r="AC25" s="484"/>
      <c r="AD25" s="194" t="s">
        <v>160</v>
      </c>
      <c r="AE25" s="486"/>
      <c r="AF25" s="489"/>
      <c r="AG25" s="484"/>
      <c r="AH25" s="344" t="s">
        <v>161</v>
      </c>
      <c r="AI25" s="362">
        <v>760</v>
      </c>
      <c r="AJ25" s="363">
        <v>830</v>
      </c>
      <c r="AK25" s="480"/>
      <c r="AL25" s="566"/>
      <c r="AM25" s="480"/>
      <c r="AN25" s="569"/>
      <c r="AO25" s="769"/>
      <c r="AP25" s="771"/>
      <c r="AQ25" s="749"/>
      <c r="AR25" s="751"/>
      <c r="AS25" s="484"/>
      <c r="AT25" s="863">
        <v>0.01</v>
      </c>
      <c r="AU25" s="758">
        <v>0.03</v>
      </c>
      <c r="AV25" s="758">
        <v>0.04</v>
      </c>
      <c r="AW25" s="865">
        <v>0.06</v>
      </c>
      <c r="AX25" s="161"/>
      <c r="AZ25" s="152"/>
      <c r="BA25" s="152"/>
      <c r="BB25" s="152"/>
      <c r="BC25" s="152"/>
      <c r="BD25" s="152"/>
      <c r="BE25" s="152"/>
      <c r="BF25" s="152"/>
      <c r="BG25" s="152"/>
      <c r="BH25" s="152"/>
      <c r="BI25" s="152"/>
      <c r="BJ25" s="152"/>
      <c r="BK25" s="152"/>
    </row>
    <row r="26" spans="1:63" s="162" customFormat="1" ht="16.5" customHeight="1">
      <c r="A26" s="498"/>
      <c r="B26" s="575"/>
      <c r="C26" s="549"/>
      <c r="D26" s="221" t="s">
        <v>162</v>
      </c>
      <c r="E26" s="207"/>
      <c r="F26" s="432">
        <v>40960</v>
      </c>
      <c r="G26" s="419" t="s">
        <v>146</v>
      </c>
      <c r="H26" s="433">
        <v>390</v>
      </c>
      <c r="I26" s="434" t="s">
        <v>147</v>
      </c>
      <c r="J26" s="742"/>
      <c r="K26" s="745"/>
      <c r="L26" s="742"/>
      <c r="M26" s="775"/>
      <c r="N26" s="430"/>
      <c r="O26" s="352"/>
      <c r="P26" s="431"/>
      <c r="Q26" s="578"/>
      <c r="R26" s="422"/>
      <c r="S26" s="342">
        <v>59000</v>
      </c>
      <c r="T26" s="480"/>
      <c r="U26" s="343">
        <v>590</v>
      </c>
      <c r="V26" s="340"/>
      <c r="W26" s="505"/>
      <c r="X26" s="343"/>
      <c r="Y26" s="480"/>
      <c r="Z26" s="551"/>
      <c r="AA26" s="480"/>
      <c r="AB26" s="483"/>
      <c r="AC26" s="484"/>
      <c r="AD26" s="225" t="s">
        <v>163</v>
      </c>
      <c r="AE26" s="487"/>
      <c r="AF26" s="490"/>
      <c r="AG26" s="484"/>
      <c r="AH26" s="345" t="s">
        <v>164</v>
      </c>
      <c r="AI26" s="364">
        <v>770</v>
      </c>
      <c r="AJ26" s="365">
        <v>850</v>
      </c>
      <c r="AK26" s="480"/>
      <c r="AL26" s="567"/>
      <c r="AM26" s="480"/>
      <c r="AN26" s="570"/>
      <c r="AO26" s="769"/>
      <c r="AP26" s="772"/>
      <c r="AQ26" s="749"/>
      <c r="AR26" s="752"/>
      <c r="AS26" s="484"/>
      <c r="AT26" s="864"/>
      <c r="AU26" s="759"/>
      <c r="AV26" s="759"/>
      <c r="AW26" s="866"/>
      <c r="AX26" s="161"/>
      <c r="AZ26" s="152"/>
      <c r="BA26" s="152"/>
      <c r="BB26" s="152"/>
      <c r="BC26" s="152"/>
      <c r="BD26" s="152"/>
      <c r="BE26" s="152"/>
      <c r="BF26" s="152"/>
      <c r="BG26" s="152"/>
      <c r="BH26" s="152"/>
      <c r="BI26" s="152"/>
      <c r="BJ26" s="152"/>
      <c r="BK26" s="152"/>
    </row>
    <row r="27" spans="1:63" s="162" customFormat="1" ht="16.5" customHeight="1">
      <c r="A27" s="498"/>
      <c r="B27" s="500" t="s">
        <v>172</v>
      </c>
      <c r="C27" s="502" t="s">
        <v>144</v>
      </c>
      <c r="D27" s="206" t="s">
        <v>145</v>
      </c>
      <c r="E27" s="207"/>
      <c r="F27" s="418">
        <v>7000</v>
      </c>
      <c r="G27" s="419" t="s">
        <v>146</v>
      </c>
      <c r="H27" s="420">
        <v>60</v>
      </c>
      <c r="I27" s="421" t="s">
        <v>147</v>
      </c>
      <c r="J27" s="742" t="s">
        <v>146</v>
      </c>
      <c r="K27" s="743">
        <v>1600</v>
      </c>
      <c r="L27" s="742" t="s">
        <v>146</v>
      </c>
      <c r="M27" s="773">
        <v>10</v>
      </c>
      <c r="N27" s="422"/>
      <c r="O27" s="423"/>
      <c r="P27" s="424"/>
      <c r="Q27" s="578"/>
      <c r="R27" s="422"/>
      <c r="S27" s="350"/>
      <c r="T27" s="480"/>
      <c r="U27" s="350"/>
      <c r="V27" s="351"/>
      <c r="W27" s="505"/>
      <c r="X27" s="350"/>
      <c r="Y27" s="480" t="s">
        <v>146</v>
      </c>
      <c r="Z27" s="478">
        <v>2200</v>
      </c>
      <c r="AA27" s="480" t="s">
        <v>146</v>
      </c>
      <c r="AB27" s="481">
        <v>10</v>
      </c>
      <c r="AC27" s="484" t="s">
        <v>146</v>
      </c>
      <c r="AD27" s="213" t="s">
        <v>150</v>
      </c>
      <c r="AE27" s="485">
        <v>470</v>
      </c>
      <c r="AF27" s="488">
        <v>510</v>
      </c>
      <c r="AG27" s="484" t="s">
        <v>146</v>
      </c>
      <c r="AH27" s="341" t="s">
        <v>151</v>
      </c>
      <c r="AI27" s="360">
        <v>950</v>
      </c>
      <c r="AJ27" s="361">
        <v>1070</v>
      </c>
      <c r="AK27" s="480" t="s">
        <v>146</v>
      </c>
      <c r="AL27" s="565">
        <v>1380</v>
      </c>
      <c r="AM27" s="480" t="s">
        <v>146</v>
      </c>
      <c r="AN27" s="568">
        <v>10</v>
      </c>
      <c r="AO27" s="769" t="s">
        <v>152</v>
      </c>
      <c r="AP27" s="770">
        <v>1250</v>
      </c>
      <c r="AQ27" s="749" t="s">
        <v>146</v>
      </c>
      <c r="AR27" s="750">
        <v>10</v>
      </c>
      <c r="AS27" s="484" t="s">
        <v>152</v>
      </c>
      <c r="AT27" s="867" t="s">
        <v>154</v>
      </c>
      <c r="AU27" s="764" t="s">
        <v>154</v>
      </c>
      <c r="AV27" s="764" t="s">
        <v>154</v>
      </c>
      <c r="AW27" s="747" t="s">
        <v>154</v>
      </c>
      <c r="AX27" s="161"/>
      <c r="AZ27" s="152"/>
      <c r="BA27" s="152"/>
      <c r="BB27" s="152"/>
      <c r="BC27" s="152"/>
      <c r="BD27" s="152"/>
      <c r="BE27" s="152"/>
      <c r="BF27" s="152"/>
      <c r="BG27" s="152"/>
      <c r="BH27" s="152"/>
      <c r="BI27" s="152"/>
      <c r="BJ27" s="152"/>
      <c r="BK27" s="152"/>
    </row>
    <row r="28" spans="1:63" s="162" customFormat="1" ht="16.5" customHeight="1">
      <c r="A28" s="498"/>
      <c r="B28" s="501"/>
      <c r="C28" s="503"/>
      <c r="D28" s="214" t="s">
        <v>155</v>
      </c>
      <c r="E28" s="207"/>
      <c r="F28" s="425">
        <v>9020</v>
      </c>
      <c r="G28" s="419" t="s">
        <v>146</v>
      </c>
      <c r="H28" s="426">
        <v>80</v>
      </c>
      <c r="I28" s="427" t="s">
        <v>147</v>
      </c>
      <c r="J28" s="742"/>
      <c r="K28" s="744"/>
      <c r="L28" s="742"/>
      <c r="M28" s="774"/>
      <c r="N28" s="422" t="s">
        <v>146</v>
      </c>
      <c r="O28" s="428">
        <v>1360</v>
      </c>
      <c r="P28" s="429">
        <v>10</v>
      </c>
      <c r="Q28" s="578"/>
      <c r="R28" s="422"/>
      <c r="S28" s="342" t="s">
        <v>173</v>
      </c>
      <c r="T28" s="480"/>
      <c r="U28" s="342" t="s">
        <v>173</v>
      </c>
      <c r="V28" s="349"/>
      <c r="W28" s="505"/>
      <c r="X28" s="342"/>
      <c r="Y28" s="480"/>
      <c r="Z28" s="479"/>
      <c r="AA28" s="480"/>
      <c r="AB28" s="482"/>
      <c r="AC28" s="484"/>
      <c r="AD28" s="194" t="s">
        <v>156</v>
      </c>
      <c r="AE28" s="486"/>
      <c r="AF28" s="489"/>
      <c r="AG28" s="484"/>
      <c r="AH28" s="344" t="s">
        <v>157</v>
      </c>
      <c r="AI28" s="362">
        <v>600</v>
      </c>
      <c r="AJ28" s="363">
        <v>670</v>
      </c>
      <c r="AK28" s="480"/>
      <c r="AL28" s="566"/>
      <c r="AM28" s="480"/>
      <c r="AN28" s="569"/>
      <c r="AO28" s="769"/>
      <c r="AP28" s="771"/>
      <c r="AQ28" s="749"/>
      <c r="AR28" s="751"/>
      <c r="AS28" s="484"/>
      <c r="AT28" s="868"/>
      <c r="AU28" s="765"/>
      <c r="AV28" s="765"/>
      <c r="AW28" s="748"/>
      <c r="AX28" s="161"/>
      <c r="AZ28" s="152"/>
      <c r="BA28" s="152"/>
      <c r="BB28" s="152"/>
      <c r="BC28" s="152"/>
      <c r="BD28" s="152"/>
      <c r="BE28" s="152"/>
      <c r="BF28" s="152"/>
      <c r="BG28" s="152"/>
      <c r="BH28" s="152"/>
      <c r="BI28" s="152"/>
      <c r="BJ28" s="152"/>
      <c r="BK28" s="152"/>
    </row>
    <row r="29" spans="1:63" s="162" customFormat="1" ht="16.5" customHeight="1">
      <c r="A29" s="498"/>
      <c r="B29" s="501"/>
      <c r="C29" s="548" t="s">
        <v>158</v>
      </c>
      <c r="D29" s="214" t="s">
        <v>159</v>
      </c>
      <c r="E29" s="207"/>
      <c r="F29" s="425">
        <v>21370</v>
      </c>
      <c r="G29" s="419" t="s">
        <v>146</v>
      </c>
      <c r="H29" s="426">
        <v>200</v>
      </c>
      <c r="I29" s="427" t="s">
        <v>147</v>
      </c>
      <c r="J29" s="742"/>
      <c r="K29" s="744"/>
      <c r="L29" s="742"/>
      <c r="M29" s="774"/>
      <c r="N29" s="430"/>
      <c r="O29" s="352"/>
      <c r="P29" s="431"/>
      <c r="Q29" s="578"/>
      <c r="R29" s="422"/>
      <c r="S29" s="342">
        <v>66870</v>
      </c>
      <c r="T29" s="480"/>
      <c r="U29" s="343">
        <v>670</v>
      </c>
      <c r="V29" s="340"/>
      <c r="W29" s="505"/>
      <c r="X29" s="343"/>
      <c r="Y29" s="480" t="s">
        <v>146</v>
      </c>
      <c r="Z29" s="550">
        <v>2730</v>
      </c>
      <c r="AA29" s="480"/>
      <c r="AB29" s="482"/>
      <c r="AC29" s="484"/>
      <c r="AD29" s="194" t="s">
        <v>160</v>
      </c>
      <c r="AE29" s="486"/>
      <c r="AF29" s="489"/>
      <c r="AG29" s="484"/>
      <c r="AH29" s="344" t="s">
        <v>161</v>
      </c>
      <c r="AI29" s="362">
        <v>650</v>
      </c>
      <c r="AJ29" s="363">
        <v>740</v>
      </c>
      <c r="AK29" s="480"/>
      <c r="AL29" s="566"/>
      <c r="AM29" s="480"/>
      <c r="AN29" s="569"/>
      <c r="AO29" s="769"/>
      <c r="AP29" s="771"/>
      <c r="AQ29" s="749"/>
      <c r="AR29" s="751"/>
      <c r="AS29" s="484"/>
      <c r="AT29" s="863">
        <v>0.01</v>
      </c>
      <c r="AU29" s="758">
        <v>0.03</v>
      </c>
      <c r="AV29" s="758">
        <v>0.04</v>
      </c>
      <c r="AW29" s="865">
        <v>0.06</v>
      </c>
      <c r="AX29" s="161"/>
      <c r="AZ29" s="152"/>
      <c r="BA29" s="152"/>
      <c r="BB29" s="152"/>
      <c r="BC29" s="152"/>
      <c r="BD29" s="152"/>
      <c r="BE29" s="152"/>
      <c r="BF29" s="152"/>
      <c r="BG29" s="152"/>
      <c r="BH29" s="152"/>
      <c r="BI29" s="152"/>
      <c r="BJ29" s="152"/>
      <c r="BK29" s="152"/>
    </row>
    <row r="30" spans="1:63" s="162" customFormat="1" ht="16.5" customHeight="1">
      <c r="A30" s="498"/>
      <c r="B30" s="501"/>
      <c r="C30" s="549"/>
      <c r="D30" s="221" t="s">
        <v>162</v>
      </c>
      <c r="E30" s="207"/>
      <c r="F30" s="432">
        <v>39790</v>
      </c>
      <c r="G30" s="419" t="s">
        <v>146</v>
      </c>
      <c r="H30" s="433">
        <v>380</v>
      </c>
      <c r="I30" s="434" t="s">
        <v>147</v>
      </c>
      <c r="J30" s="742"/>
      <c r="K30" s="745"/>
      <c r="L30" s="742"/>
      <c r="M30" s="775"/>
      <c r="N30" s="430"/>
      <c r="O30" s="352"/>
      <c r="P30" s="431"/>
      <c r="Q30" s="578"/>
      <c r="R30" s="422"/>
      <c r="S30" s="350"/>
      <c r="T30" s="480"/>
      <c r="U30" s="350"/>
      <c r="V30" s="351"/>
      <c r="W30" s="505"/>
      <c r="X30" s="350"/>
      <c r="Y30" s="480"/>
      <c r="Z30" s="551"/>
      <c r="AA30" s="480"/>
      <c r="AB30" s="483"/>
      <c r="AC30" s="484"/>
      <c r="AD30" s="225" t="s">
        <v>163</v>
      </c>
      <c r="AE30" s="487"/>
      <c r="AF30" s="490"/>
      <c r="AG30" s="484"/>
      <c r="AH30" s="345" t="s">
        <v>164</v>
      </c>
      <c r="AI30" s="364">
        <v>670</v>
      </c>
      <c r="AJ30" s="365">
        <v>750</v>
      </c>
      <c r="AK30" s="480"/>
      <c r="AL30" s="567"/>
      <c r="AM30" s="480"/>
      <c r="AN30" s="570"/>
      <c r="AO30" s="769"/>
      <c r="AP30" s="772"/>
      <c r="AQ30" s="749"/>
      <c r="AR30" s="752"/>
      <c r="AS30" s="484"/>
      <c r="AT30" s="864"/>
      <c r="AU30" s="759"/>
      <c r="AV30" s="759"/>
      <c r="AW30" s="866"/>
      <c r="AX30" s="161"/>
      <c r="AZ30" s="152"/>
      <c r="BA30" s="152"/>
      <c r="BB30" s="152"/>
      <c r="BC30" s="152"/>
      <c r="BD30" s="152"/>
      <c r="BE30" s="152"/>
      <c r="BF30" s="152"/>
      <c r="BG30" s="152"/>
      <c r="BH30" s="152"/>
      <c r="BI30" s="152"/>
      <c r="BJ30" s="152"/>
      <c r="BK30" s="152"/>
    </row>
    <row r="31" spans="1:63" s="162" customFormat="1" ht="16.5" customHeight="1">
      <c r="A31" s="498"/>
      <c r="B31" s="574" t="s">
        <v>174</v>
      </c>
      <c r="C31" s="502" t="s">
        <v>144</v>
      </c>
      <c r="D31" s="206" t="s">
        <v>145</v>
      </c>
      <c r="E31" s="207"/>
      <c r="F31" s="418">
        <v>6470</v>
      </c>
      <c r="G31" s="419" t="s">
        <v>146</v>
      </c>
      <c r="H31" s="420">
        <v>60</v>
      </c>
      <c r="I31" s="421" t="s">
        <v>147</v>
      </c>
      <c r="J31" s="742" t="s">
        <v>146</v>
      </c>
      <c r="K31" s="743">
        <v>1400</v>
      </c>
      <c r="L31" s="742" t="s">
        <v>146</v>
      </c>
      <c r="M31" s="773">
        <v>10</v>
      </c>
      <c r="N31" s="422"/>
      <c r="O31" s="423"/>
      <c r="P31" s="424"/>
      <c r="Q31" s="578"/>
      <c r="R31" s="422"/>
      <c r="S31" s="342" t="s">
        <v>175</v>
      </c>
      <c r="T31" s="480"/>
      <c r="U31" s="342" t="s">
        <v>175</v>
      </c>
      <c r="V31" s="349"/>
      <c r="W31" s="505"/>
      <c r="X31" s="342"/>
      <c r="Y31" s="480" t="s">
        <v>146</v>
      </c>
      <c r="Z31" s="478">
        <v>2070</v>
      </c>
      <c r="AA31" s="480" t="s">
        <v>146</v>
      </c>
      <c r="AB31" s="481">
        <v>10</v>
      </c>
      <c r="AC31" s="484" t="s">
        <v>146</v>
      </c>
      <c r="AD31" s="213" t="s">
        <v>150</v>
      </c>
      <c r="AE31" s="485">
        <v>530</v>
      </c>
      <c r="AF31" s="488">
        <v>590</v>
      </c>
      <c r="AG31" s="484" t="s">
        <v>146</v>
      </c>
      <c r="AH31" s="341" t="s">
        <v>151</v>
      </c>
      <c r="AI31" s="360">
        <v>1070</v>
      </c>
      <c r="AJ31" s="361">
        <v>1190</v>
      </c>
      <c r="AK31" s="480" t="s">
        <v>146</v>
      </c>
      <c r="AL31" s="565">
        <v>1210</v>
      </c>
      <c r="AM31" s="480" t="s">
        <v>146</v>
      </c>
      <c r="AN31" s="568">
        <v>10</v>
      </c>
      <c r="AO31" s="769" t="s">
        <v>152</v>
      </c>
      <c r="AP31" s="770">
        <v>1090</v>
      </c>
      <c r="AQ31" s="749" t="s">
        <v>146</v>
      </c>
      <c r="AR31" s="750">
        <v>10</v>
      </c>
      <c r="AS31" s="484" t="s">
        <v>152</v>
      </c>
      <c r="AT31" s="867" t="s">
        <v>154</v>
      </c>
      <c r="AU31" s="871" t="s">
        <v>154</v>
      </c>
      <c r="AV31" s="764" t="s">
        <v>154</v>
      </c>
      <c r="AW31" s="747" t="s">
        <v>154</v>
      </c>
      <c r="AX31" s="161"/>
      <c r="AZ31" s="152"/>
      <c r="BA31" s="152"/>
      <c r="BB31" s="152"/>
      <c r="BC31" s="152"/>
      <c r="BD31" s="152"/>
      <c r="BE31" s="152"/>
      <c r="BF31" s="152"/>
      <c r="BG31" s="152"/>
      <c r="BH31" s="152"/>
      <c r="BI31" s="152"/>
      <c r="BJ31" s="152"/>
      <c r="BK31" s="152"/>
    </row>
    <row r="32" spans="1:63" s="162" customFormat="1" ht="16.5" customHeight="1">
      <c r="A32" s="498"/>
      <c r="B32" s="576"/>
      <c r="C32" s="503"/>
      <c r="D32" s="214" t="s">
        <v>155</v>
      </c>
      <c r="E32" s="207"/>
      <c r="F32" s="425">
        <v>8420</v>
      </c>
      <c r="G32" s="419" t="s">
        <v>146</v>
      </c>
      <c r="H32" s="426">
        <v>70</v>
      </c>
      <c r="I32" s="427" t="s">
        <v>147</v>
      </c>
      <c r="J32" s="742"/>
      <c r="K32" s="744"/>
      <c r="L32" s="742"/>
      <c r="M32" s="774"/>
      <c r="N32" s="422" t="s">
        <v>146</v>
      </c>
      <c r="O32" s="428">
        <v>1360</v>
      </c>
      <c r="P32" s="429">
        <v>10</v>
      </c>
      <c r="Q32" s="578"/>
      <c r="R32" s="422"/>
      <c r="S32" s="342">
        <v>74730</v>
      </c>
      <c r="T32" s="480"/>
      <c r="U32" s="343">
        <v>750</v>
      </c>
      <c r="V32" s="340"/>
      <c r="W32" s="505"/>
      <c r="X32" s="343"/>
      <c r="Y32" s="480"/>
      <c r="Z32" s="479"/>
      <c r="AA32" s="480"/>
      <c r="AB32" s="482"/>
      <c r="AC32" s="484"/>
      <c r="AD32" s="194" t="s">
        <v>156</v>
      </c>
      <c r="AE32" s="486"/>
      <c r="AF32" s="489"/>
      <c r="AG32" s="484"/>
      <c r="AH32" s="344" t="s">
        <v>157</v>
      </c>
      <c r="AI32" s="362">
        <v>670</v>
      </c>
      <c r="AJ32" s="363">
        <v>740</v>
      </c>
      <c r="AK32" s="480"/>
      <c r="AL32" s="566"/>
      <c r="AM32" s="480"/>
      <c r="AN32" s="569"/>
      <c r="AO32" s="769"/>
      <c r="AP32" s="771"/>
      <c r="AQ32" s="749"/>
      <c r="AR32" s="751"/>
      <c r="AS32" s="484"/>
      <c r="AT32" s="868"/>
      <c r="AU32" s="872"/>
      <c r="AV32" s="765"/>
      <c r="AW32" s="748"/>
      <c r="AX32" s="161"/>
      <c r="AZ32" s="152"/>
      <c r="BA32" s="152"/>
      <c r="BB32" s="152"/>
      <c r="BC32" s="152"/>
      <c r="BD32" s="152"/>
      <c r="BE32" s="152"/>
      <c r="BF32" s="152"/>
      <c r="BG32" s="152"/>
      <c r="BH32" s="152"/>
      <c r="BI32" s="152"/>
      <c r="BJ32" s="152"/>
      <c r="BK32" s="152"/>
    </row>
    <row r="33" spans="1:63" s="162" customFormat="1" ht="16.5" customHeight="1">
      <c r="A33" s="498"/>
      <c r="B33" s="576"/>
      <c r="C33" s="548" t="s">
        <v>158</v>
      </c>
      <c r="D33" s="214" t="s">
        <v>159</v>
      </c>
      <c r="E33" s="207"/>
      <c r="F33" s="425">
        <v>20610</v>
      </c>
      <c r="G33" s="419" t="s">
        <v>146</v>
      </c>
      <c r="H33" s="426">
        <v>190</v>
      </c>
      <c r="I33" s="427" t="s">
        <v>147</v>
      </c>
      <c r="J33" s="742"/>
      <c r="K33" s="744"/>
      <c r="L33" s="742"/>
      <c r="M33" s="774"/>
      <c r="N33" s="430"/>
      <c r="O33" s="352"/>
      <c r="P33" s="431"/>
      <c r="Q33" s="578"/>
      <c r="R33" s="422"/>
      <c r="S33" s="350"/>
      <c r="T33" s="480"/>
      <c r="U33" s="350"/>
      <c r="V33" s="351"/>
      <c r="W33" s="505"/>
      <c r="X33" s="350"/>
      <c r="Y33" s="480" t="s">
        <v>146</v>
      </c>
      <c r="Z33" s="550">
        <v>2540</v>
      </c>
      <c r="AA33" s="480"/>
      <c r="AB33" s="482"/>
      <c r="AC33" s="484"/>
      <c r="AD33" s="194" t="s">
        <v>160</v>
      </c>
      <c r="AE33" s="486"/>
      <c r="AF33" s="489"/>
      <c r="AG33" s="484"/>
      <c r="AH33" s="344" t="s">
        <v>161</v>
      </c>
      <c r="AI33" s="362">
        <v>740</v>
      </c>
      <c r="AJ33" s="363">
        <v>830</v>
      </c>
      <c r="AK33" s="480"/>
      <c r="AL33" s="566"/>
      <c r="AM33" s="480"/>
      <c r="AN33" s="569"/>
      <c r="AO33" s="769"/>
      <c r="AP33" s="771"/>
      <c r="AQ33" s="749"/>
      <c r="AR33" s="751"/>
      <c r="AS33" s="484"/>
      <c r="AT33" s="863">
        <v>0.01</v>
      </c>
      <c r="AU33" s="758">
        <v>0.03</v>
      </c>
      <c r="AV33" s="758">
        <v>0.04</v>
      </c>
      <c r="AW33" s="865">
        <v>0.06</v>
      </c>
      <c r="AX33" s="161"/>
      <c r="AZ33" s="152"/>
      <c r="BA33" s="152"/>
      <c r="BB33" s="152"/>
      <c r="BC33" s="152"/>
      <c r="BD33" s="152"/>
      <c r="BE33" s="152"/>
      <c r="BF33" s="152"/>
      <c r="BG33" s="152"/>
      <c r="BH33" s="152"/>
      <c r="BI33" s="152"/>
      <c r="BJ33" s="152"/>
      <c r="BK33" s="152"/>
    </row>
    <row r="34" spans="1:63" s="162" customFormat="1" ht="16.5" customHeight="1">
      <c r="A34" s="498"/>
      <c r="B34" s="576"/>
      <c r="C34" s="549"/>
      <c r="D34" s="221" t="s">
        <v>162</v>
      </c>
      <c r="E34" s="207"/>
      <c r="F34" s="432">
        <v>38920</v>
      </c>
      <c r="G34" s="419" t="s">
        <v>146</v>
      </c>
      <c r="H34" s="433">
        <v>370</v>
      </c>
      <c r="I34" s="434" t="s">
        <v>147</v>
      </c>
      <c r="J34" s="742"/>
      <c r="K34" s="745"/>
      <c r="L34" s="742"/>
      <c r="M34" s="775"/>
      <c r="N34" s="430"/>
      <c r="O34" s="352"/>
      <c r="P34" s="431"/>
      <c r="Q34" s="578"/>
      <c r="R34" s="422"/>
      <c r="S34" s="342" t="s">
        <v>176</v>
      </c>
      <c r="T34" s="480"/>
      <c r="U34" s="342" t="s">
        <v>176</v>
      </c>
      <c r="V34" s="349"/>
      <c r="W34" s="505"/>
      <c r="X34" s="342"/>
      <c r="Y34" s="480"/>
      <c r="Z34" s="551"/>
      <c r="AA34" s="480"/>
      <c r="AB34" s="483"/>
      <c r="AC34" s="484"/>
      <c r="AD34" s="225" t="s">
        <v>163</v>
      </c>
      <c r="AE34" s="487"/>
      <c r="AF34" s="490"/>
      <c r="AG34" s="484"/>
      <c r="AH34" s="345" t="s">
        <v>164</v>
      </c>
      <c r="AI34" s="364">
        <v>750</v>
      </c>
      <c r="AJ34" s="365">
        <v>850</v>
      </c>
      <c r="AK34" s="480"/>
      <c r="AL34" s="567"/>
      <c r="AM34" s="480"/>
      <c r="AN34" s="570"/>
      <c r="AO34" s="769"/>
      <c r="AP34" s="772"/>
      <c r="AQ34" s="749"/>
      <c r="AR34" s="752"/>
      <c r="AS34" s="484"/>
      <c r="AT34" s="864"/>
      <c r="AU34" s="759"/>
      <c r="AV34" s="759"/>
      <c r="AW34" s="866"/>
      <c r="AX34" s="161"/>
      <c r="AZ34" s="152"/>
      <c r="BA34" s="152"/>
      <c r="BB34" s="152"/>
      <c r="BC34" s="152"/>
      <c r="BD34" s="152"/>
      <c r="BE34" s="152"/>
      <c r="BF34" s="152"/>
      <c r="BG34" s="152"/>
      <c r="BH34" s="152"/>
      <c r="BI34" s="152"/>
      <c r="BJ34" s="152"/>
      <c r="BK34" s="152"/>
    </row>
    <row r="35" spans="1:63" s="162" customFormat="1" ht="16.5" customHeight="1">
      <c r="A35" s="498"/>
      <c r="B35" s="574" t="s">
        <v>177</v>
      </c>
      <c r="C35" s="502" t="s">
        <v>144</v>
      </c>
      <c r="D35" s="206" t="s">
        <v>145</v>
      </c>
      <c r="E35" s="207"/>
      <c r="F35" s="418">
        <v>6050</v>
      </c>
      <c r="G35" s="419" t="s">
        <v>146</v>
      </c>
      <c r="H35" s="420">
        <v>50</v>
      </c>
      <c r="I35" s="421" t="s">
        <v>147</v>
      </c>
      <c r="J35" s="742" t="s">
        <v>146</v>
      </c>
      <c r="K35" s="743">
        <v>1240</v>
      </c>
      <c r="L35" s="742" t="s">
        <v>146</v>
      </c>
      <c r="M35" s="773">
        <v>10</v>
      </c>
      <c r="N35" s="422"/>
      <c r="O35" s="423"/>
      <c r="P35" s="424"/>
      <c r="Q35" s="578"/>
      <c r="R35" s="422"/>
      <c r="S35" s="342">
        <v>82600</v>
      </c>
      <c r="T35" s="480"/>
      <c r="U35" s="343">
        <v>830</v>
      </c>
      <c r="V35" s="340"/>
      <c r="W35" s="505"/>
      <c r="X35" s="343"/>
      <c r="Y35" s="480" t="s">
        <v>146</v>
      </c>
      <c r="Z35" s="478">
        <v>1960</v>
      </c>
      <c r="AA35" s="480" t="s">
        <v>146</v>
      </c>
      <c r="AB35" s="481">
        <v>10</v>
      </c>
      <c r="AC35" s="484" t="s">
        <v>146</v>
      </c>
      <c r="AD35" s="213" t="s">
        <v>150</v>
      </c>
      <c r="AE35" s="485">
        <v>470</v>
      </c>
      <c r="AF35" s="488">
        <v>510</v>
      </c>
      <c r="AG35" s="484" t="s">
        <v>146</v>
      </c>
      <c r="AH35" s="341" t="s">
        <v>151</v>
      </c>
      <c r="AI35" s="360">
        <v>950</v>
      </c>
      <c r="AJ35" s="361">
        <v>1070</v>
      </c>
      <c r="AK35" s="480" t="s">
        <v>146</v>
      </c>
      <c r="AL35" s="565">
        <v>1070</v>
      </c>
      <c r="AM35" s="480" t="s">
        <v>146</v>
      </c>
      <c r="AN35" s="568">
        <v>10</v>
      </c>
      <c r="AO35" s="769" t="s">
        <v>152</v>
      </c>
      <c r="AP35" s="770">
        <v>970</v>
      </c>
      <c r="AQ35" s="749" t="s">
        <v>146</v>
      </c>
      <c r="AR35" s="750">
        <v>10</v>
      </c>
      <c r="AS35" s="484" t="s">
        <v>152</v>
      </c>
      <c r="AT35" s="867" t="s">
        <v>154</v>
      </c>
      <c r="AU35" s="764" t="s">
        <v>154</v>
      </c>
      <c r="AV35" s="764" t="s">
        <v>154</v>
      </c>
      <c r="AW35" s="747" t="s">
        <v>154</v>
      </c>
      <c r="AX35" s="161"/>
      <c r="AZ35" s="152"/>
      <c r="BA35" s="152"/>
      <c r="BB35" s="152"/>
      <c r="BC35" s="152"/>
      <c r="BD35" s="152"/>
      <c r="BE35" s="152"/>
      <c r="BF35" s="152"/>
      <c r="BG35" s="152"/>
      <c r="BH35" s="152"/>
      <c r="BI35" s="152"/>
      <c r="BJ35" s="152"/>
      <c r="BK35" s="152"/>
    </row>
    <row r="36" spans="1:63" s="162" customFormat="1" ht="16.5" customHeight="1">
      <c r="A36" s="498"/>
      <c r="B36" s="576"/>
      <c r="C36" s="503"/>
      <c r="D36" s="214" t="s">
        <v>155</v>
      </c>
      <c r="E36" s="207"/>
      <c r="F36" s="425">
        <v>7940</v>
      </c>
      <c r="G36" s="419" t="s">
        <v>146</v>
      </c>
      <c r="H36" s="426">
        <v>70</v>
      </c>
      <c r="I36" s="427" t="s">
        <v>147</v>
      </c>
      <c r="J36" s="742"/>
      <c r="K36" s="744"/>
      <c r="L36" s="742"/>
      <c r="M36" s="774"/>
      <c r="N36" s="422" t="s">
        <v>146</v>
      </c>
      <c r="O36" s="428">
        <v>1360</v>
      </c>
      <c r="P36" s="429">
        <v>10</v>
      </c>
      <c r="Q36" s="578"/>
      <c r="R36" s="422"/>
      <c r="S36" s="350"/>
      <c r="T36" s="480"/>
      <c r="U36" s="350"/>
      <c r="V36" s="351"/>
      <c r="W36" s="505"/>
      <c r="X36" s="350"/>
      <c r="Y36" s="480"/>
      <c r="Z36" s="479"/>
      <c r="AA36" s="480"/>
      <c r="AB36" s="482"/>
      <c r="AC36" s="484"/>
      <c r="AD36" s="194" t="s">
        <v>156</v>
      </c>
      <c r="AE36" s="486"/>
      <c r="AF36" s="489"/>
      <c r="AG36" s="484"/>
      <c r="AH36" s="344" t="s">
        <v>157</v>
      </c>
      <c r="AI36" s="362">
        <v>600</v>
      </c>
      <c r="AJ36" s="363">
        <v>670</v>
      </c>
      <c r="AK36" s="480"/>
      <c r="AL36" s="566"/>
      <c r="AM36" s="480"/>
      <c r="AN36" s="569"/>
      <c r="AO36" s="769"/>
      <c r="AP36" s="771"/>
      <c r="AQ36" s="749"/>
      <c r="AR36" s="751"/>
      <c r="AS36" s="484"/>
      <c r="AT36" s="868"/>
      <c r="AU36" s="765"/>
      <c r="AV36" s="765"/>
      <c r="AW36" s="748"/>
      <c r="AX36" s="161"/>
      <c r="AZ36" s="152"/>
      <c r="BA36" s="152"/>
      <c r="BB36" s="152"/>
      <c r="BC36" s="152"/>
      <c r="BD36" s="152"/>
      <c r="BE36" s="152"/>
      <c r="BF36" s="152"/>
      <c r="BG36" s="152"/>
      <c r="BH36" s="152"/>
      <c r="BI36" s="152"/>
      <c r="BJ36" s="152"/>
      <c r="BK36" s="152"/>
    </row>
    <row r="37" spans="1:63" s="162" customFormat="1" ht="16.5" customHeight="1">
      <c r="A37" s="498"/>
      <c r="B37" s="576"/>
      <c r="C37" s="548" t="s">
        <v>158</v>
      </c>
      <c r="D37" s="214" t="s">
        <v>159</v>
      </c>
      <c r="E37" s="207"/>
      <c r="F37" s="425">
        <v>20010</v>
      </c>
      <c r="G37" s="419" t="s">
        <v>146</v>
      </c>
      <c r="H37" s="426">
        <v>180</v>
      </c>
      <c r="I37" s="427" t="s">
        <v>147</v>
      </c>
      <c r="J37" s="742"/>
      <c r="K37" s="744"/>
      <c r="L37" s="742"/>
      <c r="M37" s="774"/>
      <c r="N37" s="430"/>
      <c r="O37" s="352"/>
      <c r="P37" s="431"/>
      <c r="Q37" s="578"/>
      <c r="R37" s="422"/>
      <c r="S37" s="342" t="s">
        <v>178</v>
      </c>
      <c r="T37" s="480"/>
      <c r="U37" s="342" t="s">
        <v>178</v>
      </c>
      <c r="V37" s="349"/>
      <c r="W37" s="505"/>
      <c r="X37" s="342"/>
      <c r="Y37" s="480" t="s">
        <v>146</v>
      </c>
      <c r="Z37" s="550">
        <v>2390</v>
      </c>
      <c r="AA37" s="480"/>
      <c r="AB37" s="482"/>
      <c r="AC37" s="484"/>
      <c r="AD37" s="194" t="s">
        <v>160</v>
      </c>
      <c r="AE37" s="486"/>
      <c r="AF37" s="489"/>
      <c r="AG37" s="484"/>
      <c r="AH37" s="344" t="s">
        <v>161</v>
      </c>
      <c r="AI37" s="362">
        <v>650</v>
      </c>
      <c r="AJ37" s="363">
        <v>740</v>
      </c>
      <c r="AK37" s="480"/>
      <c r="AL37" s="566"/>
      <c r="AM37" s="480"/>
      <c r="AN37" s="569"/>
      <c r="AO37" s="769"/>
      <c r="AP37" s="771"/>
      <c r="AQ37" s="749"/>
      <c r="AR37" s="751"/>
      <c r="AS37" s="484"/>
      <c r="AT37" s="863">
        <v>0.01</v>
      </c>
      <c r="AU37" s="758">
        <v>0.03</v>
      </c>
      <c r="AV37" s="758">
        <v>0.04</v>
      </c>
      <c r="AW37" s="865">
        <v>0.06</v>
      </c>
      <c r="AX37" s="161"/>
      <c r="AZ37" s="152"/>
      <c r="BA37" s="152"/>
      <c r="BB37" s="152"/>
      <c r="BC37" s="152"/>
      <c r="BD37" s="152"/>
      <c r="BE37" s="152"/>
      <c r="BF37" s="152"/>
      <c r="BG37" s="152"/>
      <c r="BH37" s="152"/>
      <c r="BI37" s="152"/>
      <c r="BJ37" s="152"/>
      <c r="BK37" s="152"/>
    </row>
    <row r="38" spans="1:63" s="162" customFormat="1" ht="16.5" customHeight="1">
      <c r="A38" s="498"/>
      <c r="B38" s="576"/>
      <c r="C38" s="549"/>
      <c r="D38" s="221" t="s">
        <v>162</v>
      </c>
      <c r="E38" s="207"/>
      <c r="F38" s="432">
        <v>38240</v>
      </c>
      <c r="G38" s="419" t="s">
        <v>146</v>
      </c>
      <c r="H38" s="433">
        <v>360</v>
      </c>
      <c r="I38" s="434" t="s">
        <v>147</v>
      </c>
      <c r="J38" s="742"/>
      <c r="K38" s="745"/>
      <c r="L38" s="742"/>
      <c r="M38" s="775"/>
      <c r="N38" s="430"/>
      <c r="O38" s="352"/>
      <c r="P38" s="431"/>
      <c r="Q38" s="578"/>
      <c r="R38" s="422"/>
      <c r="S38" s="342">
        <v>90460</v>
      </c>
      <c r="T38" s="480"/>
      <c r="U38" s="343">
        <v>900</v>
      </c>
      <c r="V38" s="340"/>
      <c r="W38" s="505"/>
      <c r="X38" s="343"/>
      <c r="Y38" s="480"/>
      <c r="Z38" s="551"/>
      <c r="AA38" s="480"/>
      <c r="AB38" s="483"/>
      <c r="AC38" s="484"/>
      <c r="AD38" s="225" t="s">
        <v>163</v>
      </c>
      <c r="AE38" s="487"/>
      <c r="AF38" s="490"/>
      <c r="AG38" s="484"/>
      <c r="AH38" s="345" t="s">
        <v>164</v>
      </c>
      <c r="AI38" s="364">
        <v>670</v>
      </c>
      <c r="AJ38" s="365">
        <v>750</v>
      </c>
      <c r="AK38" s="480"/>
      <c r="AL38" s="567"/>
      <c r="AM38" s="480"/>
      <c r="AN38" s="570"/>
      <c r="AO38" s="769"/>
      <c r="AP38" s="772"/>
      <c r="AQ38" s="749"/>
      <c r="AR38" s="752"/>
      <c r="AS38" s="484"/>
      <c r="AT38" s="864"/>
      <c r="AU38" s="759"/>
      <c r="AV38" s="759"/>
      <c r="AW38" s="866"/>
      <c r="AX38" s="161"/>
      <c r="AZ38" s="152"/>
      <c r="BA38" s="152"/>
      <c r="BB38" s="152"/>
      <c r="BC38" s="152"/>
      <c r="BD38" s="152"/>
      <c r="BE38" s="152"/>
      <c r="BF38" s="152"/>
      <c r="BG38" s="152"/>
      <c r="BH38" s="152"/>
      <c r="BI38" s="152"/>
      <c r="BJ38" s="152"/>
      <c r="BK38" s="152"/>
    </row>
    <row r="39" spans="1:63" s="162" customFormat="1" ht="16.5" customHeight="1">
      <c r="A39" s="498"/>
      <c r="B39" s="574" t="s">
        <v>179</v>
      </c>
      <c r="C39" s="502" t="s">
        <v>144</v>
      </c>
      <c r="D39" s="206" t="s">
        <v>145</v>
      </c>
      <c r="E39" s="207"/>
      <c r="F39" s="418">
        <v>5300</v>
      </c>
      <c r="G39" s="419" t="s">
        <v>146</v>
      </c>
      <c r="H39" s="420">
        <v>40</v>
      </c>
      <c r="I39" s="421" t="s">
        <v>147</v>
      </c>
      <c r="J39" s="742" t="s">
        <v>146</v>
      </c>
      <c r="K39" s="743">
        <v>1120</v>
      </c>
      <c r="L39" s="742" t="s">
        <v>146</v>
      </c>
      <c r="M39" s="773">
        <v>10</v>
      </c>
      <c r="N39" s="422"/>
      <c r="O39" s="423"/>
      <c r="P39" s="424"/>
      <c r="Q39" s="578"/>
      <c r="R39" s="422"/>
      <c r="S39" s="350"/>
      <c r="T39" s="480"/>
      <c r="U39" s="350"/>
      <c r="V39" s="351"/>
      <c r="W39" s="505"/>
      <c r="X39" s="350"/>
      <c r="Y39" s="577"/>
      <c r="Z39" s="352"/>
      <c r="AA39" s="578"/>
      <c r="AB39" s="353"/>
      <c r="AC39" s="558" t="s">
        <v>146</v>
      </c>
      <c r="AD39" s="213" t="s">
        <v>150</v>
      </c>
      <c r="AE39" s="485">
        <v>420</v>
      </c>
      <c r="AF39" s="488">
        <v>470</v>
      </c>
      <c r="AG39" s="484" t="s">
        <v>146</v>
      </c>
      <c r="AH39" s="341" t="s">
        <v>151</v>
      </c>
      <c r="AI39" s="360">
        <v>830</v>
      </c>
      <c r="AJ39" s="361">
        <v>940</v>
      </c>
      <c r="AK39" s="480" t="s">
        <v>146</v>
      </c>
      <c r="AL39" s="565">
        <v>970</v>
      </c>
      <c r="AM39" s="480" t="s">
        <v>146</v>
      </c>
      <c r="AN39" s="568">
        <v>10</v>
      </c>
      <c r="AO39" s="769" t="s">
        <v>152</v>
      </c>
      <c r="AP39" s="770">
        <v>870</v>
      </c>
      <c r="AQ39" s="749" t="s">
        <v>146</v>
      </c>
      <c r="AR39" s="750">
        <v>10</v>
      </c>
      <c r="AS39" s="484" t="s">
        <v>152</v>
      </c>
      <c r="AT39" s="762" t="s">
        <v>154</v>
      </c>
      <c r="AU39" s="764" t="s">
        <v>154</v>
      </c>
      <c r="AV39" s="869" t="s">
        <v>154</v>
      </c>
      <c r="AW39" s="779" t="s">
        <v>154</v>
      </c>
      <c r="AX39" s="161"/>
      <c r="AZ39" s="152"/>
      <c r="BA39" s="152"/>
      <c r="BB39" s="152"/>
      <c r="BC39" s="152"/>
      <c r="BD39" s="152"/>
      <c r="BE39" s="152"/>
      <c r="BF39" s="152"/>
      <c r="BG39" s="152"/>
      <c r="BH39" s="152"/>
      <c r="BI39" s="152"/>
      <c r="BJ39" s="152"/>
      <c r="BK39" s="152"/>
    </row>
    <row r="40" spans="1:63" s="162" customFormat="1" ht="16.5" customHeight="1">
      <c r="A40" s="498"/>
      <c r="B40" s="576"/>
      <c r="C40" s="503"/>
      <c r="D40" s="214" t="s">
        <v>155</v>
      </c>
      <c r="E40" s="207"/>
      <c r="F40" s="425">
        <v>7090</v>
      </c>
      <c r="G40" s="419" t="s">
        <v>146</v>
      </c>
      <c r="H40" s="426">
        <v>60</v>
      </c>
      <c r="I40" s="427" t="s">
        <v>147</v>
      </c>
      <c r="J40" s="742"/>
      <c r="K40" s="744"/>
      <c r="L40" s="742"/>
      <c r="M40" s="774"/>
      <c r="N40" s="422" t="s">
        <v>146</v>
      </c>
      <c r="O40" s="428">
        <v>1360</v>
      </c>
      <c r="P40" s="429">
        <v>10</v>
      </c>
      <c r="Q40" s="578"/>
      <c r="R40" s="422"/>
      <c r="S40" s="342" t="s">
        <v>180</v>
      </c>
      <c r="T40" s="480"/>
      <c r="U40" s="342" t="s">
        <v>180</v>
      </c>
      <c r="V40" s="349"/>
      <c r="W40" s="505"/>
      <c r="X40" s="342" t="s">
        <v>181</v>
      </c>
      <c r="Y40" s="577"/>
      <c r="Z40" s="352"/>
      <c r="AA40" s="578"/>
      <c r="AB40" s="354"/>
      <c r="AC40" s="558"/>
      <c r="AD40" s="194" t="s">
        <v>156</v>
      </c>
      <c r="AE40" s="486"/>
      <c r="AF40" s="489"/>
      <c r="AG40" s="484"/>
      <c r="AH40" s="344" t="s">
        <v>157</v>
      </c>
      <c r="AI40" s="362">
        <v>520</v>
      </c>
      <c r="AJ40" s="363">
        <v>580</v>
      </c>
      <c r="AK40" s="480"/>
      <c r="AL40" s="566"/>
      <c r="AM40" s="480"/>
      <c r="AN40" s="569"/>
      <c r="AO40" s="769"/>
      <c r="AP40" s="771"/>
      <c r="AQ40" s="749"/>
      <c r="AR40" s="751"/>
      <c r="AS40" s="484"/>
      <c r="AT40" s="763"/>
      <c r="AU40" s="765"/>
      <c r="AV40" s="870"/>
      <c r="AW40" s="780"/>
      <c r="AX40" s="161"/>
      <c r="AZ40" s="152"/>
      <c r="BA40" s="152"/>
      <c r="BB40" s="152"/>
      <c r="BC40" s="152"/>
      <c r="BD40" s="152"/>
      <c r="BE40" s="152"/>
      <c r="BF40" s="152"/>
      <c r="BG40" s="152"/>
      <c r="BH40" s="152"/>
      <c r="BI40" s="152"/>
      <c r="BJ40" s="152"/>
      <c r="BK40" s="152"/>
    </row>
    <row r="41" spans="1:63" s="162" customFormat="1" ht="16.5" customHeight="1">
      <c r="A41" s="498"/>
      <c r="B41" s="576"/>
      <c r="C41" s="548" t="s">
        <v>158</v>
      </c>
      <c r="D41" s="214" t="s">
        <v>159</v>
      </c>
      <c r="E41" s="207"/>
      <c r="F41" s="425">
        <v>18930</v>
      </c>
      <c r="G41" s="419" t="s">
        <v>146</v>
      </c>
      <c r="H41" s="426">
        <v>170</v>
      </c>
      <c r="I41" s="427" t="s">
        <v>147</v>
      </c>
      <c r="J41" s="742"/>
      <c r="K41" s="744"/>
      <c r="L41" s="742"/>
      <c r="M41" s="774"/>
      <c r="N41" s="430"/>
      <c r="O41" s="352"/>
      <c r="P41" s="431"/>
      <c r="Q41" s="578"/>
      <c r="R41" s="422"/>
      <c r="S41" s="342">
        <v>98330</v>
      </c>
      <c r="T41" s="480"/>
      <c r="U41" s="343">
        <v>980</v>
      </c>
      <c r="V41" s="340"/>
      <c r="W41" s="505"/>
      <c r="X41" s="355" t="s">
        <v>182</v>
      </c>
      <c r="Y41" s="577"/>
      <c r="Z41" s="352"/>
      <c r="AA41" s="578"/>
      <c r="AB41" s="354"/>
      <c r="AC41" s="558"/>
      <c r="AD41" s="194" t="s">
        <v>160</v>
      </c>
      <c r="AE41" s="486"/>
      <c r="AF41" s="489"/>
      <c r="AG41" s="484"/>
      <c r="AH41" s="344" t="s">
        <v>161</v>
      </c>
      <c r="AI41" s="362">
        <v>560</v>
      </c>
      <c r="AJ41" s="363">
        <v>630</v>
      </c>
      <c r="AK41" s="480"/>
      <c r="AL41" s="566"/>
      <c r="AM41" s="480"/>
      <c r="AN41" s="569"/>
      <c r="AO41" s="769"/>
      <c r="AP41" s="771"/>
      <c r="AQ41" s="749"/>
      <c r="AR41" s="751"/>
      <c r="AS41" s="484"/>
      <c r="AT41" s="863">
        <v>0.01</v>
      </c>
      <c r="AU41" s="758">
        <v>0.03</v>
      </c>
      <c r="AV41" s="758">
        <v>0.04</v>
      </c>
      <c r="AW41" s="865">
        <v>0.06</v>
      </c>
      <c r="AX41" s="161"/>
      <c r="AZ41" s="152"/>
      <c r="BA41" s="152"/>
      <c r="BB41" s="152"/>
      <c r="BC41" s="152"/>
      <c r="BD41" s="152"/>
      <c r="BE41" s="152"/>
      <c r="BF41" s="152"/>
      <c r="BG41" s="152"/>
      <c r="BH41" s="152"/>
      <c r="BI41" s="152"/>
      <c r="BJ41" s="152"/>
      <c r="BK41" s="152"/>
    </row>
    <row r="42" spans="1:63" s="162" customFormat="1" ht="16.5" customHeight="1">
      <c r="A42" s="498"/>
      <c r="B42" s="576"/>
      <c r="C42" s="549"/>
      <c r="D42" s="221" t="s">
        <v>162</v>
      </c>
      <c r="E42" s="207"/>
      <c r="F42" s="432">
        <v>37000</v>
      </c>
      <c r="G42" s="419" t="s">
        <v>146</v>
      </c>
      <c r="H42" s="433">
        <v>350</v>
      </c>
      <c r="I42" s="434" t="s">
        <v>147</v>
      </c>
      <c r="J42" s="742"/>
      <c r="K42" s="745"/>
      <c r="L42" s="742"/>
      <c r="M42" s="775"/>
      <c r="N42" s="430"/>
      <c r="O42" s="352"/>
      <c r="P42" s="431"/>
      <c r="Q42" s="578"/>
      <c r="R42" s="422"/>
      <c r="S42" s="350"/>
      <c r="T42" s="480"/>
      <c r="U42" s="350"/>
      <c r="V42" s="351"/>
      <c r="W42" s="505"/>
      <c r="X42" s="350"/>
      <c r="Y42" s="577"/>
      <c r="Z42" s="352"/>
      <c r="AA42" s="578"/>
      <c r="AB42" s="354"/>
      <c r="AC42" s="558"/>
      <c r="AD42" s="225" t="s">
        <v>163</v>
      </c>
      <c r="AE42" s="487"/>
      <c r="AF42" s="490"/>
      <c r="AG42" s="484"/>
      <c r="AH42" s="345" t="s">
        <v>164</v>
      </c>
      <c r="AI42" s="364">
        <v>600</v>
      </c>
      <c r="AJ42" s="365">
        <v>650</v>
      </c>
      <c r="AK42" s="480"/>
      <c r="AL42" s="567"/>
      <c r="AM42" s="480"/>
      <c r="AN42" s="570"/>
      <c r="AO42" s="769"/>
      <c r="AP42" s="772"/>
      <c r="AQ42" s="749"/>
      <c r="AR42" s="752"/>
      <c r="AS42" s="484"/>
      <c r="AT42" s="864"/>
      <c r="AU42" s="759"/>
      <c r="AV42" s="759"/>
      <c r="AW42" s="866"/>
      <c r="AX42" s="161"/>
      <c r="AZ42" s="152"/>
      <c r="BA42" s="152"/>
      <c r="BB42" s="152"/>
      <c r="BC42" s="152"/>
      <c r="BD42" s="152"/>
      <c r="BE42" s="152"/>
      <c r="BF42" s="152"/>
      <c r="BG42" s="152"/>
      <c r="BH42" s="152"/>
      <c r="BI42" s="152"/>
      <c r="BJ42" s="152"/>
      <c r="BK42" s="152"/>
    </row>
    <row r="43" spans="1:63" s="162" customFormat="1" ht="16.5" customHeight="1">
      <c r="A43" s="498"/>
      <c r="B43" s="574" t="s">
        <v>183</v>
      </c>
      <c r="C43" s="502" t="s">
        <v>144</v>
      </c>
      <c r="D43" s="206" t="s">
        <v>145</v>
      </c>
      <c r="E43" s="207"/>
      <c r="F43" s="418">
        <v>5070</v>
      </c>
      <c r="G43" s="419" t="s">
        <v>146</v>
      </c>
      <c r="H43" s="420">
        <v>40</v>
      </c>
      <c r="I43" s="421" t="s">
        <v>147</v>
      </c>
      <c r="J43" s="742" t="s">
        <v>146</v>
      </c>
      <c r="K43" s="743">
        <v>1020</v>
      </c>
      <c r="L43" s="742" t="s">
        <v>146</v>
      </c>
      <c r="M43" s="773">
        <v>10</v>
      </c>
      <c r="N43" s="422"/>
      <c r="O43" s="423"/>
      <c r="P43" s="424"/>
      <c r="Q43" s="578"/>
      <c r="R43" s="422"/>
      <c r="S43" s="342" t="s">
        <v>184</v>
      </c>
      <c r="T43" s="480"/>
      <c r="U43" s="342" t="s">
        <v>184</v>
      </c>
      <c r="V43" s="349"/>
      <c r="W43" s="505"/>
      <c r="X43" s="342"/>
      <c r="Y43" s="577"/>
      <c r="Z43" s="352"/>
      <c r="AA43" s="578"/>
      <c r="AB43" s="354"/>
      <c r="AC43" s="558" t="s">
        <v>146</v>
      </c>
      <c r="AD43" s="213" t="s">
        <v>150</v>
      </c>
      <c r="AE43" s="485">
        <v>470</v>
      </c>
      <c r="AF43" s="488">
        <v>510</v>
      </c>
      <c r="AG43" s="484" t="s">
        <v>146</v>
      </c>
      <c r="AH43" s="341" t="s">
        <v>151</v>
      </c>
      <c r="AI43" s="360">
        <v>920</v>
      </c>
      <c r="AJ43" s="361">
        <v>1030</v>
      </c>
      <c r="AK43" s="480" t="s">
        <v>146</v>
      </c>
      <c r="AL43" s="565">
        <v>880</v>
      </c>
      <c r="AM43" s="480" t="s">
        <v>146</v>
      </c>
      <c r="AN43" s="568">
        <v>10</v>
      </c>
      <c r="AO43" s="769" t="s">
        <v>152</v>
      </c>
      <c r="AP43" s="770">
        <v>790</v>
      </c>
      <c r="AQ43" s="749" t="s">
        <v>146</v>
      </c>
      <c r="AR43" s="750">
        <v>10</v>
      </c>
      <c r="AS43" s="484" t="s">
        <v>152</v>
      </c>
      <c r="AT43" s="867" t="s">
        <v>154</v>
      </c>
      <c r="AU43" s="871" t="s">
        <v>154</v>
      </c>
      <c r="AV43" s="871" t="s">
        <v>154</v>
      </c>
      <c r="AW43" s="779" t="s">
        <v>154</v>
      </c>
      <c r="AX43" s="161"/>
      <c r="AZ43" s="152"/>
      <c r="BA43" s="152"/>
      <c r="BB43" s="152"/>
      <c r="BC43" s="152"/>
      <c r="BD43" s="152"/>
      <c r="BE43" s="152"/>
      <c r="BF43" s="152"/>
      <c r="BG43" s="152"/>
      <c r="BH43" s="152"/>
      <c r="BI43" s="152"/>
      <c r="BJ43" s="152"/>
      <c r="BK43" s="152"/>
    </row>
    <row r="44" spans="1:63" s="162" customFormat="1" ht="16.5" customHeight="1">
      <c r="A44" s="498"/>
      <c r="B44" s="576"/>
      <c r="C44" s="503"/>
      <c r="D44" s="214" t="s">
        <v>155</v>
      </c>
      <c r="E44" s="207"/>
      <c r="F44" s="425">
        <v>6830</v>
      </c>
      <c r="G44" s="419" t="s">
        <v>146</v>
      </c>
      <c r="H44" s="426">
        <v>60</v>
      </c>
      <c r="I44" s="427" t="s">
        <v>147</v>
      </c>
      <c r="J44" s="742"/>
      <c r="K44" s="744"/>
      <c r="L44" s="742"/>
      <c r="M44" s="774"/>
      <c r="N44" s="422" t="s">
        <v>146</v>
      </c>
      <c r="O44" s="428">
        <v>1360</v>
      </c>
      <c r="P44" s="429">
        <v>10</v>
      </c>
      <c r="Q44" s="578"/>
      <c r="R44" s="422"/>
      <c r="S44" s="342">
        <v>106200</v>
      </c>
      <c r="T44" s="480"/>
      <c r="U44" s="343">
        <v>1060</v>
      </c>
      <c r="V44" s="340"/>
      <c r="W44" s="505"/>
      <c r="X44" s="343"/>
      <c r="Y44" s="577"/>
      <c r="Z44" s="352"/>
      <c r="AA44" s="578"/>
      <c r="AB44" s="354"/>
      <c r="AC44" s="558"/>
      <c r="AD44" s="194" t="s">
        <v>156</v>
      </c>
      <c r="AE44" s="486"/>
      <c r="AF44" s="489"/>
      <c r="AG44" s="484"/>
      <c r="AH44" s="344" t="s">
        <v>157</v>
      </c>
      <c r="AI44" s="362">
        <v>570</v>
      </c>
      <c r="AJ44" s="363">
        <v>640</v>
      </c>
      <c r="AK44" s="480"/>
      <c r="AL44" s="566"/>
      <c r="AM44" s="480"/>
      <c r="AN44" s="569"/>
      <c r="AO44" s="769"/>
      <c r="AP44" s="771"/>
      <c r="AQ44" s="749"/>
      <c r="AR44" s="751"/>
      <c r="AS44" s="484"/>
      <c r="AT44" s="868"/>
      <c r="AU44" s="872"/>
      <c r="AV44" s="872"/>
      <c r="AW44" s="780"/>
      <c r="AX44" s="161"/>
      <c r="AZ44" s="152"/>
      <c r="BA44" s="152"/>
      <c r="BB44" s="152"/>
      <c r="BC44" s="152"/>
      <c r="BD44" s="152"/>
      <c r="BE44" s="152"/>
      <c r="BF44" s="152"/>
      <c r="BG44" s="152"/>
      <c r="BH44" s="152"/>
      <c r="BI44" s="152"/>
      <c r="BJ44" s="152"/>
      <c r="BK44" s="152"/>
    </row>
    <row r="45" spans="1:63" s="162" customFormat="1" ht="16.5" customHeight="1">
      <c r="A45" s="498"/>
      <c r="B45" s="576"/>
      <c r="C45" s="548" t="s">
        <v>158</v>
      </c>
      <c r="D45" s="214" t="s">
        <v>159</v>
      </c>
      <c r="E45" s="207"/>
      <c r="F45" s="425">
        <v>18600</v>
      </c>
      <c r="G45" s="419" t="s">
        <v>146</v>
      </c>
      <c r="H45" s="426">
        <v>170</v>
      </c>
      <c r="I45" s="427" t="s">
        <v>147</v>
      </c>
      <c r="J45" s="742"/>
      <c r="K45" s="744"/>
      <c r="L45" s="742"/>
      <c r="M45" s="774"/>
      <c r="N45" s="430"/>
      <c r="O45" s="352"/>
      <c r="P45" s="431"/>
      <c r="Q45" s="578"/>
      <c r="R45" s="422"/>
      <c r="S45" s="350"/>
      <c r="T45" s="480"/>
      <c r="U45" s="350"/>
      <c r="V45" s="351"/>
      <c r="W45" s="505"/>
      <c r="X45" s="350"/>
      <c r="Y45" s="577"/>
      <c r="Z45" s="352"/>
      <c r="AA45" s="578"/>
      <c r="AB45" s="354"/>
      <c r="AC45" s="558"/>
      <c r="AD45" s="194" t="s">
        <v>160</v>
      </c>
      <c r="AE45" s="486"/>
      <c r="AF45" s="489"/>
      <c r="AG45" s="484"/>
      <c r="AH45" s="344" t="s">
        <v>161</v>
      </c>
      <c r="AI45" s="362">
        <v>630</v>
      </c>
      <c r="AJ45" s="363">
        <v>700</v>
      </c>
      <c r="AK45" s="480"/>
      <c r="AL45" s="566"/>
      <c r="AM45" s="480"/>
      <c r="AN45" s="569"/>
      <c r="AO45" s="769"/>
      <c r="AP45" s="771"/>
      <c r="AQ45" s="749"/>
      <c r="AR45" s="751"/>
      <c r="AS45" s="484"/>
      <c r="AT45" s="863">
        <v>0.01</v>
      </c>
      <c r="AU45" s="758">
        <v>0.03</v>
      </c>
      <c r="AV45" s="758">
        <v>0.04</v>
      </c>
      <c r="AW45" s="865">
        <v>0.06</v>
      </c>
      <c r="AX45" s="161"/>
      <c r="AZ45" s="152"/>
      <c r="BA45" s="152"/>
      <c r="BB45" s="152"/>
      <c r="BC45" s="152"/>
      <c r="BD45" s="152"/>
      <c r="BE45" s="152"/>
      <c r="BF45" s="152"/>
      <c r="BG45" s="152"/>
      <c r="BH45" s="152"/>
      <c r="BI45" s="152"/>
      <c r="BJ45" s="152"/>
      <c r="BK45" s="152"/>
    </row>
    <row r="46" spans="1:63" s="162" customFormat="1" ht="16.5" customHeight="1">
      <c r="A46" s="498"/>
      <c r="B46" s="576"/>
      <c r="C46" s="549"/>
      <c r="D46" s="221" t="s">
        <v>162</v>
      </c>
      <c r="E46" s="207"/>
      <c r="F46" s="432">
        <v>36620</v>
      </c>
      <c r="G46" s="419" t="s">
        <v>146</v>
      </c>
      <c r="H46" s="433">
        <v>340</v>
      </c>
      <c r="I46" s="434" t="s">
        <v>147</v>
      </c>
      <c r="J46" s="742"/>
      <c r="K46" s="745"/>
      <c r="L46" s="742"/>
      <c r="M46" s="775"/>
      <c r="N46" s="430"/>
      <c r="O46" s="352"/>
      <c r="P46" s="431"/>
      <c r="Q46" s="578"/>
      <c r="R46" s="422"/>
      <c r="S46" s="342" t="s">
        <v>185</v>
      </c>
      <c r="T46" s="480"/>
      <c r="U46" s="342" t="s">
        <v>185</v>
      </c>
      <c r="V46" s="349"/>
      <c r="W46" s="505"/>
      <c r="X46" s="342"/>
      <c r="Y46" s="577"/>
      <c r="Z46" s="352"/>
      <c r="AA46" s="578"/>
      <c r="AB46" s="354"/>
      <c r="AC46" s="558"/>
      <c r="AD46" s="225" t="s">
        <v>163</v>
      </c>
      <c r="AE46" s="487"/>
      <c r="AF46" s="490"/>
      <c r="AG46" s="484"/>
      <c r="AH46" s="345" t="s">
        <v>164</v>
      </c>
      <c r="AI46" s="364">
        <v>650</v>
      </c>
      <c r="AJ46" s="365">
        <v>720</v>
      </c>
      <c r="AK46" s="480"/>
      <c r="AL46" s="567"/>
      <c r="AM46" s="480"/>
      <c r="AN46" s="570"/>
      <c r="AO46" s="769"/>
      <c r="AP46" s="772"/>
      <c r="AQ46" s="749"/>
      <c r="AR46" s="752"/>
      <c r="AS46" s="484"/>
      <c r="AT46" s="864"/>
      <c r="AU46" s="759"/>
      <c r="AV46" s="758"/>
      <c r="AW46" s="866"/>
      <c r="AX46" s="161"/>
      <c r="AZ46" s="152"/>
      <c r="BA46" s="152"/>
      <c r="BB46" s="152"/>
      <c r="BC46" s="152"/>
      <c r="BD46" s="152"/>
      <c r="BE46" s="152"/>
      <c r="BF46" s="152"/>
      <c r="BG46" s="152"/>
      <c r="BH46" s="152"/>
      <c r="BI46" s="152"/>
      <c r="BJ46" s="152"/>
      <c r="BK46" s="152"/>
    </row>
    <row r="47" spans="1:63" s="162" customFormat="1" ht="16.5" customHeight="1">
      <c r="A47" s="498"/>
      <c r="B47" s="579" t="s">
        <v>186</v>
      </c>
      <c r="C47" s="502" t="s">
        <v>144</v>
      </c>
      <c r="D47" s="206" t="s">
        <v>145</v>
      </c>
      <c r="E47" s="207"/>
      <c r="F47" s="418">
        <v>4880</v>
      </c>
      <c r="G47" s="419" t="s">
        <v>146</v>
      </c>
      <c r="H47" s="420">
        <v>40</v>
      </c>
      <c r="I47" s="421" t="s">
        <v>147</v>
      </c>
      <c r="J47" s="742" t="s">
        <v>146</v>
      </c>
      <c r="K47" s="743">
        <v>930</v>
      </c>
      <c r="L47" s="742" t="s">
        <v>146</v>
      </c>
      <c r="M47" s="773">
        <v>10</v>
      </c>
      <c r="N47" s="422"/>
      <c r="O47" s="423"/>
      <c r="P47" s="424"/>
      <c r="Q47" s="578"/>
      <c r="R47" s="422"/>
      <c r="S47" s="342">
        <v>114060</v>
      </c>
      <c r="T47" s="480"/>
      <c r="U47" s="343">
        <v>1140</v>
      </c>
      <c r="V47" s="340"/>
      <c r="W47" s="505"/>
      <c r="X47" s="343"/>
      <c r="Y47" s="577"/>
      <c r="Z47" s="352"/>
      <c r="AA47" s="578"/>
      <c r="AB47" s="354"/>
      <c r="AC47" s="558" t="s">
        <v>146</v>
      </c>
      <c r="AD47" s="213" t="s">
        <v>150</v>
      </c>
      <c r="AE47" s="485">
        <v>420</v>
      </c>
      <c r="AF47" s="488">
        <v>470</v>
      </c>
      <c r="AG47" s="484" t="s">
        <v>146</v>
      </c>
      <c r="AH47" s="341" t="s">
        <v>151</v>
      </c>
      <c r="AI47" s="360">
        <v>830</v>
      </c>
      <c r="AJ47" s="361">
        <v>940</v>
      </c>
      <c r="AK47" s="480" t="s">
        <v>146</v>
      </c>
      <c r="AL47" s="565">
        <v>800</v>
      </c>
      <c r="AM47" s="480" t="s">
        <v>146</v>
      </c>
      <c r="AN47" s="568">
        <v>10</v>
      </c>
      <c r="AO47" s="769" t="s">
        <v>152</v>
      </c>
      <c r="AP47" s="770">
        <v>730</v>
      </c>
      <c r="AQ47" s="749" t="s">
        <v>146</v>
      </c>
      <c r="AR47" s="750">
        <v>10</v>
      </c>
      <c r="AS47" s="484" t="s">
        <v>152</v>
      </c>
      <c r="AT47" s="867" t="s">
        <v>154</v>
      </c>
      <c r="AU47" s="871" t="s">
        <v>154</v>
      </c>
      <c r="AV47" s="875" t="s">
        <v>154</v>
      </c>
      <c r="AW47" s="747" t="s">
        <v>154</v>
      </c>
      <c r="AX47" s="161"/>
      <c r="AZ47" s="152"/>
      <c r="BA47" s="152"/>
      <c r="BB47" s="152"/>
      <c r="BC47" s="152"/>
      <c r="BD47" s="152"/>
      <c r="BE47" s="152"/>
      <c r="BF47" s="152"/>
      <c r="BG47" s="152"/>
      <c r="BH47" s="152"/>
      <c r="BI47" s="152"/>
      <c r="BJ47" s="152"/>
      <c r="BK47" s="152"/>
    </row>
    <row r="48" spans="1:63" s="162" customFormat="1" ht="16.5" customHeight="1">
      <c r="A48" s="498"/>
      <c r="B48" s="580"/>
      <c r="C48" s="503"/>
      <c r="D48" s="214" t="s">
        <v>155</v>
      </c>
      <c r="E48" s="207"/>
      <c r="F48" s="425">
        <v>6600</v>
      </c>
      <c r="G48" s="419" t="s">
        <v>146</v>
      </c>
      <c r="H48" s="426">
        <v>60</v>
      </c>
      <c r="I48" s="427" t="s">
        <v>147</v>
      </c>
      <c r="J48" s="742"/>
      <c r="K48" s="744"/>
      <c r="L48" s="742"/>
      <c r="M48" s="774"/>
      <c r="N48" s="422" t="s">
        <v>146</v>
      </c>
      <c r="O48" s="428">
        <v>1360</v>
      </c>
      <c r="P48" s="429">
        <v>10</v>
      </c>
      <c r="Q48" s="578"/>
      <c r="R48" s="422"/>
      <c r="S48" s="350"/>
      <c r="T48" s="480"/>
      <c r="U48" s="350"/>
      <c r="V48" s="351"/>
      <c r="W48" s="505"/>
      <c r="X48" s="350"/>
      <c r="Y48" s="577"/>
      <c r="Z48" s="352"/>
      <c r="AA48" s="578"/>
      <c r="AB48" s="354"/>
      <c r="AC48" s="558"/>
      <c r="AD48" s="194" t="s">
        <v>156</v>
      </c>
      <c r="AE48" s="486"/>
      <c r="AF48" s="489"/>
      <c r="AG48" s="484"/>
      <c r="AH48" s="344" t="s">
        <v>157</v>
      </c>
      <c r="AI48" s="362">
        <v>520</v>
      </c>
      <c r="AJ48" s="363">
        <v>580</v>
      </c>
      <c r="AK48" s="480"/>
      <c r="AL48" s="566"/>
      <c r="AM48" s="480"/>
      <c r="AN48" s="569"/>
      <c r="AO48" s="769"/>
      <c r="AP48" s="771"/>
      <c r="AQ48" s="749"/>
      <c r="AR48" s="751"/>
      <c r="AS48" s="484"/>
      <c r="AT48" s="868"/>
      <c r="AU48" s="872"/>
      <c r="AV48" s="765"/>
      <c r="AW48" s="748"/>
      <c r="AX48" s="161"/>
      <c r="AZ48" s="152"/>
      <c r="BA48" s="152"/>
      <c r="BB48" s="152"/>
      <c r="BC48" s="152"/>
      <c r="BD48" s="152"/>
      <c r="BE48" s="152"/>
      <c r="BF48" s="152"/>
      <c r="BG48" s="152"/>
      <c r="BH48" s="152"/>
      <c r="BI48" s="152"/>
      <c r="BJ48" s="152"/>
      <c r="BK48" s="152"/>
    </row>
    <row r="49" spans="1:63" s="162" customFormat="1" ht="16.5" customHeight="1">
      <c r="A49" s="498"/>
      <c r="B49" s="580"/>
      <c r="C49" s="548" t="s">
        <v>158</v>
      </c>
      <c r="D49" s="214" t="s">
        <v>159</v>
      </c>
      <c r="E49" s="207"/>
      <c r="F49" s="425">
        <v>18320</v>
      </c>
      <c r="G49" s="419" t="s">
        <v>146</v>
      </c>
      <c r="H49" s="426">
        <v>160</v>
      </c>
      <c r="I49" s="427" t="s">
        <v>147</v>
      </c>
      <c r="J49" s="742"/>
      <c r="K49" s="744"/>
      <c r="L49" s="742"/>
      <c r="M49" s="774"/>
      <c r="N49" s="430"/>
      <c r="O49" s="352"/>
      <c r="P49" s="431"/>
      <c r="Q49" s="578"/>
      <c r="R49" s="422"/>
      <c r="S49" s="342" t="s">
        <v>187</v>
      </c>
      <c r="T49" s="480"/>
      <c r="U49" s="342" t="s">
        <v>187</v>
      </c>
      <c r="V49" s="349"/>
      <c r="W49" s="505"/>
      <c r="X49" s="342"/>
      <c r="Y49" s="577"/>
      <c r="Z49" s="352"/>
      <c r="AA49" s="578"/>
      <c r="AB49" s="354"/>
      <c r="AC49" s="558"/>
      <c r="AD49" s="194" t="s">
        <v>160</v>
      </c>
      <c r="AE49" s="486"/>
      <c r="AF49" s="489"/>
      <c r="AG49" s="484"/>
      <c r="AH49" s="344" t="s">
        <v>161</v>
      </c>
      <c r="AI49" s="362">
        <v>560</v>
      </c>
      <c r="AJ49" s="363">
        <v>630</v>
      </c>
      <c r="AK49" s="480"/>
      <c r="AL49" s="566"/>
      <c r="AM49" s="480"/>
      <c r="AN49" s="569"/>
      <c r="AO49" s="769"/>
      <c r="AP49" s="771"/>
      <c r="AQ49" s="749"/>
      <c r="AR49" s="751"/>
      <c r="AS49" s="484"/>
      <c r="AT49" s="863">
        <v>0.01</v>
      </c>
      <c r="AU49" s="873">
        <v>0.03</v>
      </c>
      <c r="AV49" s="758">
        <v>0.04</v>
      </c>
      <c r="AW49" s="865">
        <v>0.06</v>
      </c>
      <c r="AX49" s="161"/>
      <c r="AZ49" s="152"/>
      <c r="BA49" s="152"/>
      <c r="BB49" s="152"/>
      <c r="BC49" s="152"/>
      <c r="BD49" s="152"/>
      <c r="BE49" s="152"/>
      <c r="BF49" s="152"/>
      <c r="BG49" s="152"/>
      <c r="BH49" s="152"/>
      <c r="BI49" s="152"/>
      <c r="BJ49" s="152"/>
      <c r="BK49" s="152"/>
    </row>
    <row r="50" spans="1:63" s="162" customFormat="1" ht="16.5" customHeight="1">
      <c r="A50" s="498"/>
      <c r="B50" s="581"/>
      <c r="C50" s="549"/>
      <c r="D50" s="221" t="s">
        <v>162</v>
      </c>
      <c r="E50" s="207"/>
      <c r="F50" s="432">
        <v>36300</v>
      </c>
      <c r="G50" s="419" t="s">
        <v>146</v>
      </c>
      <c r="H50" s="433">
        <v>340</v>
      </c>
      <c r="I50" s="434" t="s">
        <v>147</v>
      </c>
      <c r="J50" s="742"/>
      <c r="K50" s="745"/>
      <c r="L50" s="742"/>
      <c r="M50" s="775"/>
      <c r="N50" s="430"/>
      <c r="O50" s="352"/>
      <c r="P50" s="431"/>
      <c r="Q50" s="578"/>
      <c r="R50" s="422"/>
      <c r="S50" s="342">
        <v>121930</v>
      </c>
      <c r="T50" s="480"/>
      <c r="U50" s="343">
        <v>1220</v>
      </c>
      <c r="V50" s="340"/>
      <c r="W50" s="505"/>
      <c r="X50" s="343"/>
      <c r="Y50" s="577"/>
      <c r="Z50" s="352"/>
      <c r="AA50" s="578"/>
      <c r="AB50" s="354"/>
      <c r="AC50" s="558"/>
      <c r="AD50" s="225" t="s">
        <v>163</v>
      </c>
      <c r="AE50" s="487"/>
      <c r="AF50" s="490"/>
      <c r="AG50" s="484"/>
      <c r="AH50" s="345" t="s">
        <v>164</v>
      </c>
      <c r="AI50" s="364">
        <v>600</v>
      </c>
      <c r="AJ50" s="365">
        <v>650</v>
      </c>
      <c r="AK50" s="480"/>
      <c r="AL50" s="567"/>
      <c r="AM50" s="480"/>
      <c r="AN50" s="570"/>
      <c r="AO50" s="769"/>
      <c r="AP50" s="772"/>
      <c r="AQ50" s="749"/>
      <c r="AR50" s="752"/>
      <c r="AS50" s="484"/>
      <c r="AT50" s="864"/>
      <c r="AU50" s="874"/>
      <c r="AV50" s="759"/>
      <c r="AW50" s="866"/>
      <c r="AX50" s="161"/>
      <c r="AZ50" s="152"/>
      <c r="BA50" s="152"/>
      <c r="BB50" s="152"/>
      <c r="BC50" s="152"/>
      <c r="BD50" s="152"/>
      <c r="BE50" s="152"/>
      <c r="BF50" s="152"/>
      <c r="BG50" s="152"/>
      <c r="BH50" s="152"/>
      <c r="BI50" s="152"/>
      <c r="BJ50" s="152"/>
      <c r="BK50" s="152"/>
    </row>
    <row r="51" spans="1:63" s="162" customFormat="1" ht="16.5" customHeight="1">
      <c r="A51" s="498"/>
      <c r="B51" s="575" t="s">
        <v>188</v>
      </c>
      <c r="C51" s="502" t="s">
        <v>144</v>
      </c>
      <c r="D51" s="206" t="s">
        <v>145</v>
      </c>
      <c r="E51" s="207"/>
      <c r="F51" s="418">
        <v>4710</v>
      </c>
      <c r="G51" s="419" t="s">
        <v>146</v>
      </c>
      <c r="H51" s="420">
        <v>40</v>
      </c>
      <c r="I51" s="421" t="s">
        <v>147</v>
      </c>
      <c r="J51" s="742" t="s">
        <v>146</v>
      </c>
      <c r="K51" s="743">
        <v>860</v>
      </c>
      <c r="L51" s="742" t="s">
        <v>146</v>
      </c>
      <c r="M51" s="773">
        <v>10</v>
      </c>
      <c r="N51" s="422"/>
      <c r="O51" s="423"/>
      <c r="P51" s="424"/>
      <c r="Q51" s="578"/>
      <c r="R51" s="422"/>
      <c r="S51" s="350"/>
      <c r="T51" s="480"/>
      <c r="U51" s="350"/>
      <c r="V51" s="351"/>
      <c r="W51" s="505"/>
      <c r="X51" s="350"/>
      <c r="Y51" s="577"/>
      <c r="Z51" s="352"/>
      <c r="AA51" s="578"/>
      <c r="AB51" s="354"/>
      <c r="AC51" s="558" t="s">
        <v>146</v>
      </c>
      <c r="AD51" s="213" t="s">
        <v>150</v>
      </c>
      <c r="AE51" s="485">
        <v>390</v>
      </c>
      <c r="AF51" s="488">
        <v>440</v>
      </c>
      <c r="AG51" s="484" t="s">
        <v>146</v>
      </c>
      <c r="AH51" s="341" t="s">
        <v>151</v>
      </c>
      <c r="AI51" s="360">
        <v>770</v>
      </c>
      <c r="AJ51" s="361">
        <v>860</v>
      </c>
      <c r="AK51" s="480" t="s">
        <v>146</v>
      </c>
      <c r="AL51" s="565">
        <v>740</v>
      </c>
      <c r="AM51" s="480" t="s">
        <v>146</v>
      </c>
      <c r="AN51" s="568">
        <v>10</v>
      </c>
      <c r="AO51" s="769" t="s">
        <v>152</v>
      </c>
      <c r="AP51" s="770">
        <v>670</v>
      </c>
      <c r="AQ51" s="749" t="s">
        <v>146</v>
      </c>
      <c r="AR51" s="750">
        <v>10</v>
      </c>
      <c r="AS51" s="484" t="s">
        <v>152</v>
      </c>
      <c r="AT51" s="762" t="s">
        <v>154</v>
      </c>
      <c r="AU51" s="871" t="s">
        <v>154</v>
      </c>
      <c r="AV51" s="764" t="s">
        <v>154</v>
      </c>
      <c r="AW51" s="747" t="s">
        <v>154</v>
      </c>
      <c r="AX51" s="161"/>
      <c r="AZ51" s="152"/>
      <c r="BA51" s="152"/>
      <c r="BB51" s="152"/>
      <c r="BC51" s="152"/>
      <c r="BD51" s="152"/>
      <c r="BE51" s="152"/>
      <c r="BF51" s="152"/>
      <c r="BG51" s="152"/>
      <c r="BH51" s="152"/>
      <c r="BI51" s="152"/>
      <c r="BJ51" s="152"/>
      <c r="BK51" s="152"/>
    </row>
    <row r="52" spans="1:63" s="162" customFormat="1" ht="16.5" customHeight="1">
      <c r="A52" s="498"/>
      <c r="B52" s="576"/>
      <c r="C52" s="503"/>
      <c r="D52" s="214" t="s">
        <v>155</v>
      </c>
      <c r="E52" s="207"/>
      <c r="F52" s="425">
        <v>6410</v>
      </c>
      <c r="G52" s="419" t="s">
        <v>146</v>
      </c>
      <c r="H52" s="426">
        <v>50</v>
      </c>
      <c r="I52" s="427" t="s">
        <v>147</v>
      </c>
      <c r="J52" s="742"/>
      <c r="K52" s="744"/>
      <c r="L52" s="742"/>
      <c r="M52" s="774"/>
      <c r="N52" s="422" t="s">
        <v>146</v>
      </c>
      <c r="O52" s="428">
        <v>1360</v>
      </c>
      <c r="P52" s="429">
        <v>10</v>
      </c>
      <c r="Q52" s="578"/>
      <c r="R52" s="422"/>
      <c r="S52" s="342" t="s">
        <v>189</v>
      </c>
      <c r="T52" s="480"/>
      <c r="U52" s="342" t="s">
        <v>189</v>
      </c>
      <c r="V52" s="349"/>
      <c r="W52" s="505"/>
      <c r="X52" s="342"/>
      <c r="Y52" s="577"/>
      <c r="Z52" s="352"/>
      <c r="AA52" s="578"/>
      <c r="AB52" s="354"/>
      <c r="AC52" s="558"/>
      <c r="AD52" s="194" t="s">
        <v>156</v>
      </c>
      <c r="AE52" s="486"/>
      <c r="AF52" s="489"/>
      <c r="AG52" s="484"/>
      <c r="AH52" s="344" t="s">
        <v>157</v>
      </c>
      <c r="AI52" s="362">
        <v>480</v>
      </c>
      <c r="AJ52" s="363">
        <v>530</v>
      </c>
      <c r="AK52" s="480"/>
      <c r="AL52" s="566"/>
      <c r="AM52" s="480"/>
      <c r="AN52" s="569"/>
      <c r="AO52" s="769"/>
      <c r="AP52" s="771"/>
      <c r="AQ52" s="749"/>
      <c r="AR52" s="751"/>
      <c r="AS52" s="484"/>
      <c r="AT52" s="763"/>
      <c r="AU52" s="872"/>
      <c r="AV52" s="765"/>
      <c r="AW52" s="748"/>
      <c r="AX52" s="161"/>
      <c r="AZ52" s="152"/>
      <c r="BA52" s="152"/>
      <c r="BB52" s="152"/>
      <c r="BC52" s="152"/>
      <c r="BD52" s="152"/>
      <c r="BE52" s="152"/>
      <c r="BF52" s="152"/>
      <c r="BG52" s="152"/>
      <c r="BH52" s="152"/>
      <c r="BI52" s="152"/>
      <c r="BJ52" s="152"/>
      <c r="BK52" s="152"/>
    </row>
    <row r="53" spans="1:63" s="162" customFormat="1" ht="16.5" customHeight="1">
      <c r="A53" s="498"/>
      <c r="B53" s="576"/>
      <c r="C53" s="548" t="s">
        <v>158</v>
      </c>
      <c r="D53" s="214" t="s">
        <v>159</v>
      </c>
      <c r="E53" s="207"/>
      <c r="F53" s="425">
        <v>18080</v>
      </c>
      <c r="G53" s="419" t="s">
        <v>146</v>
      </c>
      <c r="H53" s="426">
        <v>160</v>
      </c>
      <c r="I53" s="427" t="s">
        <v>147</v>
      </c>
      <c r="J53" s="742"/>
      <c r="K53" s="744"/>
      <c r="L53" s="742"/>
      <c r="M53" s="774"/>
      <c r="N53" s="430"/>
      <c r="O53" s="352"/>
      <c r="P53" s="431"/>
      <c r="Q53" s="578"/>
      <c r="R53" s="422"/>
      <c r="S53" s="342">
        <v>129790</v>
      </c>
      <c r="T53" s="480"/>
      <c r="U53" s="343">
        <v>1300</v>
      </c>
      <c r="V53" s="340"/>
      <c r="W53" s="505"/>
      <c r="X53" s="343"/>
      <c r="Y53" s="577"/>
      <c r="Z53" s="352"/>
      <c r="AA53" s="578"/>
      <c r="AB53" s="354"/>
      <c r="AC53" s="558"/>
      <c r="AD53" s="194" t="s">
        <v>160</v>
      </c>
      <c r="AE53" s="486"/>
      <c r="AF53" s="489"/>
      <c r="AG53" s="484"/>
      <c r="AH53" s="344" t="s">
        <v>161</v>
      </c>
      <c r="AI53" s="362">
        <v>520</v>
      </c>
      <c r="AJ53" s="363">
        <v>590</v>
      </c>
      <c r="AK53" s="480"/>
      <c r="AL53" s="566"/>
      <c r="AM53" s="480"/>
      <c r="AN53" s="569"/>
      <c r="AO53" s="769"/>
      <c r="AP53" s="771"/>
      <c r="AQ53" s="749"/>
      <c r="AR53" s="751"/>
      <c r="AS53" s="484"/>
      <c r="AT53" s="863">
        <v>0.02</v>
      </c>
      <c r="AU53" s="873">
        <v>0.03</v>
      </c>
      <c r="AV53" s="758">
        <v>0.05</v>
      </c>
      <c r="AW53" s="865">
        <v>0.06</v>
      </c>
      <c r="AX53" s="161"/>
      <c r="AZ53" s="152"/>
      <c r="BA53" s="152"/>
      <c r="BB53" s="152"/>
      <c r="BC53" s="152"/>
      <c r="BD53" s="152"/>
      <c r="BE53" s="152"/>
      <c r="BF53" s="152"/>
      <c r="BG53" s="152"/>
      <c r="BH53" s="152"/>
      <c r="BI53" s="152"/>
      <c r="BJ53" s="152"/>
      <c r="BK53" s="152"/>
    </row>
    <row r="54" spans="1:63" s="162" customFormat="1" ht="16.5" customHeight="1">
      <c r="A54" s="498"/>
      <c r="B54" s="576"/>
      <c r="C54" s="549"/>
      <c r="D54" s="221" t="s">
        <v>162</v>
      </c>
      <c r="E54" s="207"/>
      <c r="F54" s="432">
        <v>36030</v>
      </c>
      <c r="G54" s="419" t="s">
        <v>146</v>
      </c>
      <c r="H54" s="433">
        <v>340</v>
      </c>
      <c r="I54" s="434" t="s">
        <v>147</v>
      </c>
      <c r="J54" s="742"/>
      <c r="K54" s="745"/>
      <c r="L54" s="742"/>
      <c r="M54" s="775"/>
      <c r="N54" s="430"/>
      <c r="O54" s="352"/>
      <c r="P54" s="431"/>
      <c r="Q54" s="578"/>
      <c r="R54" s="422"/>
      <c r="S54" s="350"/>
      <c r="T54" s="480"/>
      <c r="U54" s="350"/>
      <c r="V54" s="351"/>
      <c r="W54" s="505"/>
      <c r="X54" s="350"/>
      <c r="Y54" s="577"/>
      <c r="Z54" s="352"/>
      <c r="AA54" s="578"/>
      <c r="AB54" s="354"/>
      <c r="AC54" s="558"/>
      <c r="AD54" s="225" t="s">
        <v>163</v>
      </c>
      <c r="AE54" s="487"/>
      <c r="AF54" s="490"/>
      <c r="AG54" s="484"/>
      <c r="AH54" s="345" t="s">
        <v>164</v>
      </c>
      <c r="AI54" s="364">
        <v>550</v>
      </c>
      <c r="AJ54" s="365">
        <v>600</v>
      </c>
      <c r="AK54" s="480"/>
      <c r="AL54" s="567"/>
      <c r="AM54" s="480"/>
      <c r="AN54" s="570"/>
      <c r="AO54" s="769"/>
      <c r="AP54" s="772"/>
      <c r="AQ54" s="749"/>
      <c r="AR54" s="752"/>
      <c r="AS54" s="484"/>
      <c r="AT54" s="864"/>
      <c r="AU54" s="874"/>
      <c r="AV54" s="759"/>
      <c r="AW54" s="866"/>
      <c r="AX54" s="161"/>
      <c r="AZ54" s="152"/>
      <c r="BA54" s="152"/>
      <c r="BB54" s="152"/>
      <c r="BC54" s="152"/>
      <c r="BD54" s="152"/>
      <c r="BE54" s="152"/>
      <c r="BF54" s="152"/>
      <c r="BG54" s="152"/>
      <c r="BH54" s="152"/>
      <c r="BI54" s="152"/>
      <c r="BJ54" s="152"/>
      <c r="BK54" s="152"/>
    </row>
    <row r="55" spans="1:63" s="162" customFormat="1" ht="16.5" customHeight="1">
      <c r="A55" s="498"/>
      <c r="B55" s="574" t="s">
        <v>190</v>
      </c>
      <c r="C55" s="502" t="s">
        <v>144</v>
      </c>
      <c r="D55" s="206" t="s">
        <v>145</v>
      </c>
      <c r="E55" s="207"/>
      <c r="F55" s="418">
        <v>4570</v>
      </c>
      <c r="G55" s="419" t="s">
        <v>146</v>
      </c>
      <c r="H55" s="420">
        <v>40</v>
      </c>
      <c r="I55" s="421" t="s">
        <v>147</v>
      </c>
      <c r="J55" s="742" t="s">
        <v>146</v>
      </c>
      <c r="K55" s="743">
        <v>800</v>
      </c>
      <c r="L55" s="742" t="s">
        <v>146</v>
      </c>
      <c r="M55" s="773">
        <v>10</v>
      </c>
      <c r="N55" s="422"/>
      <c r="O55" s="423"/>
      <c r="P55" s="424"/>
      <c r="Q55" s="578"/>
      <c r="R55" s="422"/>
      <c r="S55" s="342" t="s">
        <v>191</v>
      </c>
      <c r="T55" s="480"/>
      <c r="U55" s="342" t="s">
        <v>191</v>
      </c>
      <c r="V55" s="349"/>
      <c r="W55" s="505"/>
      <c r="X55" s="342"/>
      <c r="Y55" s="577"/>
      <c r="Z55" s="352"/>
      <c r="AA55" s="578"/>
      <c r="AB55" s="354"/>
      <c r="AC55" s="558" t="s">
        <v>146</v>
      </c>
      <c r="AD55" s="213" t="s">
        <v>150</v>
      </c>
      <c r="AE55" s="485">
        <v>420</v>
      </c>
      <c r="AF55" s="488">
        <v>470</v>
      </c>
      <c r="AG55" s="484" t="s">
        <v>146</v>
      </c>
      <c r="AH55" s="341" t="s">
        <v>151</v>
      </c>
      <c r="AI55" s="360">
        <v>830</v>
      </c>
      <c r="AJ55" s="361">
        <v>940</v>
      </c>
      <c r="AK55" s="480" t="s">
        <v>146</v>
      </c>
      <c r="AL55" s="565">
        <v>690</v>
      </c>
      <c r="AM55" s="480" t="s">
        <v>146</v>
      </c>
      <c r="AN55" s="568">
        <v>10</v>
      </c>
      <c r="AO55" s="769" t="s">
        <v>152</v>
      </c>
      <c r="AP55" s="770">
        <v>620</v>
      </c>
      <c r="AQ55" s="749" t="s">
        <v>146</v>
      </c>
      <c r="AR55" s="750">
        <v>0</v>
      </c>
      <c r="AS55" s="484" t="s">
        <v>152</v>
      </c>
      <c r="AT55" s="762" t="s">
        <v>154</v>
      </c>
      <c r="AU55" s="871" t="s">
        <v>154</v>
      </c>
      <c r="AV55" s="764" t="s">
        <v>154</v>
      </c>
      <c r="AW55" s="747" t="s">
        <v>154</v>
      </c>
      <c r="AX55" s="161"/>
      <c r="AZ55" s="152"/>
      <c r="BA55" s="152"/>
      <c r="BB55" s="152"/>
      <c r="BC55" s="152"/>
      <c r="BD55" s="152"/>
      <c r="BE55" s="152"/>
      <c r="BF55" s="152"/>
      <c r="BG55" s="152"/>
      <c r="BH55" s="152"/>
      <c r="BI55" s="152"/>
      <c r="BJ55" s="152"/>
      <c r="BK55" s="152"/>
    </row>
    <row r="56" spans="1:63" s="162" customFormat="1" ht="16.5" customHeight="1">
      <c r="A56" s="498"/>
      <c r="B56" s="576"/>
      <c r="C56" s="503"/>
      <c r="D56" s="214" t="s">
        <v>155</v>
      </c>
      <c r="E56" s="207"/>
      <c r="F56" s="425">
        <v>6260</v>
      </c>
      <c r="G56" s="419" t="s">
        <v>146</v>
      </c>
      <c r="H56" s="426">
        <v>50</v>
      </c>
      <c r="I56" s="427" t="s">
        <v>147</v>
      </c>
      <c r="J56" s="742"/>
      <c r="K56" s="744"/>
      <c r="L56" s="742"/>
      <c r="M56" s="774"/>
      <c r="N56" s="422" t="s">
        <v>146</v>
      </c>
      <c r="O56" s="428">
        <v>1360</v>
      </c>
      <c r="P56" s="429">
        <v>10</v>
      </c>
      <c r="Q56" s="578"/>
      <c r="R56" s="422"/>
      <c r="S56" s="342">
        <v>137660</v>
      </c>
      <c r="T56" s="480"/>
      <c r="U56" s="343">
        <v>1370</v>
      </c>
      <c r="V56" s="340"/>
      <c r="W56" s="505"/>
      <c r="X56" s="343"/>
      <c r="Y56" s="577"/>
      <c r="Z56" s="352"/>
      <c r="AA56" s="578"/>
      <c r="AB56" s="354"/>
      <c r="AC56" s="558"/>
      <c r="AD56" s="194" t="s">
        <v>156</v>
      </c>
      <c r="AE56" s="486"/>
      <c r="AF56" s="489"/>
      <c r="AG56" s="484"/>
      <c r="AH56" s="344" t="s">
        <v>157</v>
      </c>
      <c r="AI56" s="362">
        <v>520</v>
      </c>
      <c r="AJ56" s="363">
        <v>580</v>
      </c>
      <c r="AK56" s="480"/>
      <c r="AL56" s="566"/>
      <c r="AM56" s="480"/>
      <c r="AN56" s="569"/>
      <c r="AO56" s="769"/>
      <c r="AP56" s="771"/>
      <c r="AQ56" s="749"/>
      <c r="AR56" s="751"/>
      <c r="AS56" s="484"/>
      <c r="AT56" s="763"/>
      <c r="AU56" s="872"/>
      <c r="AV56" s="765"/>
      <c r="AW56" s="748"/>
      <c r="AX56" s="161"/>
      <c r="AZ56" s="152"/>
      <c r="BA56" s="152"/>
      <c r="BB56" s="152"/>
      <c r="BC56" s="152"/>
      <c r="BD56" s="152"/>
      <c r="BE56" s="152"/>
      <c r="BF56" s="152"/>
      <c r="BG56" s="152"/>
      <c r="BH56" s="152"/>
      <c r="BI56" s="152"/>
      <c r="BJ56" s="152"/>
      <c r="BK56" s="152"/>
    </row>
    <row r="57" spans="1:63" s="162" customFormat="1" ht="16.5" customHeight="1">
      <c r="A57" s="498"/>
      <c r="B57" s="576"/>
      <c r="C57" s="548" t="s">
        <v>158</v>
      </c>
      <c r="D57" s="214" t="s">
        <v>159</v>
      </c>
      <c r="E57" s="207"/>
      <c r="F57" s="425">
        <v>17880</v>
      </c>
      <c r="G57" s="419" t="s">
        <v>146</v>
      </c>
      <c r="H57" s="426">
        <v>160</v>
      </c>
      <c r="I57" s="427" t="s">
        <v>147</v>
      </c>
      <c r="J57" s="742"/>
      <c r="K57" s="744"/>
      <c r="L57" s="742"/>
      <c r="M57" s="774"/>
      <c r="N57" s="430"/>
      <c r="O57" s="352"/>
      <c r="P57" s="431"/>
      <c r="Q57" s="578"/>
      <c r="R57" s="422"/>
      <c r="S57" s="350"/>
      <c r="T57" s="480"/>
      <c r="U57" s="350"/>
      <c r="V57" s="351"/>
      <c r="W57" s="505"/>
      <c r="X57" s="350"/>
      <c r="Y57" s="577"/>
      <c r="Z57" s="352"/>
      <c r="AA57" s="578"/>
      <c r="AB57" s="354"/>
      <c r="AC57" s="558"/>
      <c r="AD57" s="194" t="s">
        <v>160</v>
      </c>
      <c r="AE57" s="486"/>
      <c r="AF57" s="489"/>
      <c r="AG57" s="484"/>
      <c r="AH57" s="344" t="s">
        <v>161</v>
      </c>
      <c r="AI57" s="362">
        <v>560</v>
      </c>
      <c r="AJ57" s="363">
        <v>630</v>
      </c>
      <c r="AK57" s="480"/>
      <c r="AL57" s="566"/>
      <c r="AM57" s="480"/>
      <c r="AN57" s="569"/>
      <c r="AO57" s="769"/>
      <c r="AP57" s="771"/>
      <c r="AQ57" s="749"/>
      <c r="AR57" s="751"/>
      <c r="AS57" s="484"/>
      <c r="AT57" s="863">
        <v>0.02</v>
      </c>
      <c r="AU57" s="873">
        <v>0.03</v>
      </c>
      <c r="AV57" s="758">
        <v>0.05</v>
      </c>
      <c r="AW57" s="865">
        <v>0.06</v>
      </c>
      <c r="AX57" s="161"/>
      <c r="AZ57" s="152"/>
      <c r="BA57" s="152"/>
      <c r="BB57" s="152"/>
      <c r="BC57" s="152"/>
      <c r="BD57" s="152"/>
      <c r="BE57" s="152"/>
      <c r="BF57" s="152"/>
      <c r="BG57" s="152"/>
      <c r="BH57" s="152"/>
      <c r="BI57" s="152"/>
      <c r="BJ57" s="152"/>
      <c r="BK57" s="152"/>
    </row>
    <row r="58" spans="1:63" s="162" customFormat="1" ht="16.5" customHeight="1">
      <c r="A58" s="498"/>
      <c r="B58" s="576"/>
      <c r="C58" s="549"/>
      <c r="D58" s="221" t="s">
        <v>162</v>
      </c>
      <c r="E58" s="207"/>
      <c r="F58" s="432">
        <v>35800</v>
      </c>
      <c r="G58" s="419" t="s">
        <v>146</v>
      </c>
      <c r="H58" s="433">
        <v>340</v>
      </c>
      <c r="I58" s="434" t="s">
        <v>147</v>
      </c>
      <c r="J58" s="742"/>
      <c r="K58" s="745"/>
      <c r="L58" s="742"/>
      <c r="M58" s="775"/>
      <c r="N58" s="430"/>
      <c r="O58" s="352"/>
      <c r="P58" s="431"/>
      <c r="Q58" s="578"/>
      <c r="R58" s="422"/>
      <c r="S58" s="342" t="s">
        <v>192</v>
      </c>
      <c r="T58" s="480"/>
      <c r="U58" s="342" t="s">
        <v>192</v>
      </c>
      <c r="V58" s="349"/>
      <c r="W58" s="505"/>
      <c r="X58" s="342"/>
      <c r="Y58" s="577"/>
      <c r="Z58" s="352"/>
      <c r="AA58" s="578"/>
      <c r="AB58" s="354"/>
      <c r="AC58" s="558"/>
      <c r="AD58" s="225" t="s">
        <v>163</v>
      </c>
      <c r="AE58" s="487"/>
      <c r="AF58" s="490"/>
      <c r="AG58" s="484"/>
      <c r="AH58" s="345" t="s">
        <v>164</v>
      </c>
      <c r="AI58" s="364">
        <v>600</v>
      </c>
      <c r="AJ58" s="365">
        <v>650</v>
      </c>
      <c r="AK58" s="480"/>
      <c r="AL58" s="567"/>
      <c r="AM58" s="480"/>
      <c r="AN58" s="570"/>
      <c r="AO58" s="769"/>
      <c r="AP58" s="772"/>
      <c r="AQ58" s="749"/>
      <c r="AR58" s="752"/>
      <c r="AS58" s="484"/>
      <c r="AT58" s="864"/>
      <c r="AU58" s="874"/>
      <c r="AV58" s="759"/>
      <c r="AW58" s="866"/>
      <c r="AX58" s="161"/>
      <c r="AZ58" s="152"/>
      <c r="BA58" s="152"/>
      <c r="BB58" s="152"/>
      <c r="BC58" s="152"/>
      <c r="BD58" s="152"/>
      <c r="BE58" s="152"/>
      <c r="BF58" s="152"/>
      <c r="BG58" s="152"/>
      <c r="BH58" s="152"/>
      <c r="BI58" s="152"/>
      <c r="BJ58" s="152"/>
      <c r="BK58" s="152"/>
    </row>
    <row r="59" spans="1:63" s="162" customFormat="1" ht="16.5" customHeight="1">
      <c r="A59" s="498"/>
      <c r="B59" s="574" t="s">
        <v>193</v>
      </c>
      <c r="C59" s="502" t="s">
        <v>144</v>
      </c>
      <c r="D59" s="206" t="s">
        <v>145</v>
      </c>
      <c r="E59" s="207"/>
      <c r="F59" s="418">
        <v>4450</v>
      </c>
      <c r="G59" s="419" t="s">
        <v>146</v>
      </c>
      <c r="H59" s="420">
        <v>40</v>
      </c>
      <c r="I59" s="421" t="s">
        <v>147</v>
      </c>
      <c r="J59" s="742" t="s">
        <v>146</v>
      </c>
      <c r="K59" s="743">
        <v>750</v>
      </c>
      <c r="L59" s="742" t="s">
        <v>146</v>
      </c>
      <c r="M59" s="773">
        <v>10</v>
      </c>
      <c r="N59" s="422"/>
      <c r="O59" s="423"/>
      <c r="P59" s="424"/>
      <c r="Q59" s="578"/>
      <c r="R59" s="422"/>
      <c r="S59" s="342">
        <v>145520</v>
      </c>
      <c r="T59" s="480"/>
      <c r="U59" s="343">
        <v>1450</v>
      </c>
      <c r="V59" s="340"/>
      <c r="W59" s="505"/>
      <c r="X59" s="343"/>
      <c r="Y59" s="577"/>
      <c r="Z59" s="352"/>
      <c r="AA59" s="578"/>
      <c r="AB59" s="354"/>
      <c r="AC59" s="558" t="s">
        <v>146</v>
      </c>
      <c r="AD59" s="213" t="s">
        <v>150</v>
      </c>
      <c r="AE59" s="485">
        <v>390</v>
      </c>
      <c r="AF59" s="488">
        <v>440</v>
      </c>
      <c r="AG59" s="484" t="s">
        <v>146</v>
      </c>
      <c r="AH59" s="341" t="s">
        <v>151</v>
      </c>
      <c r="AI59" s="360">
        <v>820</v>
      </c>
      <c r="AJ59" s="361">
        <v>910</v>
      </c>
      <c r="AK59" s="480" t="s">
        <v>146</v>
      </c>
      <c r="AL59" s="565">
        <v>640</v>
      </c>
      <c r="AM59" s="480" t="s">
        <v>146</v>
      </c>
      <c r="AN59" s="568">
        <v>10</v>
      </c>
      <c r="AO59" s="769" t="s">
        <v>152</v>
      </c>
      <c r="AP59" s="770">
        <v>580</v>
      </c>
      <c r="AQ59" s="749" t="s">
        <v>146</v>
      </c>
      <c r="AR59" s="750">
        <v>0</v>
      </c>
      <c r="AS59" s="484" t="s">
        <v>152</v>
      </c>
      <c r="AT59" s="762" t="s">
        <v>154</v>
      </c>
      <c r="AU59" s="869" t="s">
        <v>154</v>
      </c>
      <c r="AV59" s="764" t="s">
        <v>154</v>
      </c>
      <c r="AW59" s="747" t="s">
        <v>154</v>
      </c>
      <c r="AX59" s="161"/>
      <c r="AZ59" s="152"/>
      <c r="BA59" s="152"/>
      <c r="BB59" s="152"/>
      <c r="BC59" s="152"/>
      <c r="BD59" s="152"/>
      <c r="BE59" s="152"/>
      <c r="BF59" s="152"/>
      <c r="BG59" s="152"/>
      <c r="BH59" s="152"/>
      <c r="BI59" s="152"/>
      <c r="BJ59" s="152"/>
      <c r="BK59" s="152"/>
    </row>
    <row r="60" spans="1:63" s="162" customFormat="1" ht="16.5" customHeight="1">
      <c r="A60" s="498"/>
      <c r="B60" s="576"/>
      <c r="C60" s="503"/>
      <c r="D60" s="214" t="s">
        <v>155</v>
      </c>
      <c r="E60" s="207"/>
      <c r="F60" s="425">
        <v>6120</v>
      </c>
      <c r="G60" s="419" t="s">
        <v>146</v>
      </c>
      <c r="H60" s="426">
        <v>50</v>
      </c>
      <c r="I60" s="427" t="s">
        <v>147</v>
      </c>
      <c r="J60" s="742"/>
      <c r="K60" s="744"/>
      <c r="L60" s="742"/>
      <c r="M60" s="774"/>
      <c r="N60" s="422" t="s">
        <v>146</v>
      </c>
      <c r="O60" s="428">
        <v>1360</v>
      </c>
      <c r="P60" s="429">
        <v>10</v>
      </c>
      <c r="Q60" s="578"/>
      <c r="R60" s="422"/>
      <c r="S60" s="350"/>
      <c r="T60" s="480"/>
      <c r="U60" s="350"/>
      <c r="V60" s="351"/>
      <c r="W60" s="505"/>
      <c r="X60" s="350"/>
      <c r="Y60" s="577"/>
      <c r="Z60" s="352"/>
      <c r="AA60" s="578"/>
      <c r="AB60" s="354"/>
      <c r="AC60" s="558"/>
      <c r="AD60" s="194" t="s">
        <v>156</v>
      </c>
      <c r="AE60" s="486"/>
      <c r="AF60" s="489"/>
      <c r="AG60" s="484"/>
      <c r="AH60" s="344" t="s">
        <v>157</v>
      </c>
      <c r="AI60" s="362">
        <v>500</v>
      </c>
      <c r="AJ60" s="363">
        <v>570</v>
      </c>
      <c r="AK60" s="480"/>
      <c r="AL60" s="566"/>
      <c r="AM60" s="480"/>
      <c r="AN60" s="569"/>
      <c r="AO60" s="769"/>
      <c r="AP60" s="771"/>
      <c r="AQ60" s="749"/>
      <c r="AR60" s="751"/>
      <c r="AS60" s="484"/>
      <c r="AT60" s="763"/>
      <c r="AU60" s="870"/>
      <c r="AV60" s="765"/>
      <c r="AW60" s="748"/>
      <c r="AX60" s="161"/>
      <c r="AZ60" s="152"/>
      <c r="BA60" s="152"/>
      <c r="BB60" s="152"/>
      <c r="BC60" s="152"/>
      <c r="BD60" s="152"/>
      <c r="BE60" s="152"/>
      <c r="BF60" s="152"/>
      <c r="BG60" s="152"/>
      <c r="BH60" s="152"/>
      <c r="BI60" s="152"/>
      <c r="BJ60" s="152"/>
      <c r="BK60" s="152"/>
    </row>
    <row r="61" spans="1:63" s="162" customFormat="1" ht="16.5" customHeight="1">
      <c r="A61" s="498"/>
      <c r="B61" s="576"/>
      <c r="C61" s="548" t="s">
        <v>158</v>
      </c>
      <c r="D61" s="214" t="s">
        <v>159</v>
      </c>
      <c r="E61" s="207"/>
      <c r="F61" s="425">
        <v>17700</v>
      </c>
      <c r="G61" s="419" t="s">
        <v>146</v>
      </c>
      <c r="H61" s="426">
        <v>160</v>
      </c>
      <c r="I61" s="427" t="s">
        <v>147</v>
      </c>
      <c r="J61" s="742"/>
      <c r="K61" s="744"/>
      <c r="L61" s="742"/>
      <c r="M61" s="774"/>
      <c r="N61" s="430"/>
      <c r="O61" s="352"/>
      <c r="P61" s="431"/>
      <c r="Q61" s="578"/>
      <c r="R61" s="422"/>
      <c r="S61" s="342" t="s">
        <v>194</v>
      </c>
      <c r="T61" s="480"/>
      <c r="U61" s="342" t="s">
        <v>194</v>
      </c>
      <c r="V61" s="349"/>
      <c r="W61" s="505"/>
      <c r="X61" s="342"/>
      <c r="Y61" s="577"/>
      <c r="Z61" s="352"/>
      <c r="AA61" s="578"/>
      <c r="AB61" s="354"/>
      <c r="AC61" s="558"/>
      <c r="AD61" s="194" t="s">
        <v>160</v>
      </c>
      <c r="AE61" s="486"/>
      <c r="AF61" s="489"/>
      <c r="AG61" s="484"/>
      <c r="AH61" s="344" t="s">
        <v>161</v>
      </c>
      <c r="AI61" s="362">
        <v>540</v>
      </c>
      <c r="AJ61" s="363">
        <v>610</v>
      </c>
      <c r="AK61" s="480"/>
      <c r="AL61" s="566"/>
      <c r="AM61" s="480"/>
      <c r="AN61" s="569"/>
      <c r="AO61" s="769"/>
      <c r="AP61" s="771"/>
      <c r="AQ61" s="749"/>
      <c r="AR61" s="751"/>
      <c r="AS61" s="484"/>
      <c r="AT61" s="756">
        <v>0.02</v>
      </c>
      <c r="AU61" s="876">
        <v>0.03</v>
      </c>
      <c r="AV61" s="758">
        <v>0.05</v>
      </c>
      <c r="AW61" s="865">
        <v>0.06</v>
      </c>
      <c r="AX61" s="161"/>
      <c r="AZ61" s="152"/>
      <c r="BA61" s="152"/>
      <c r="BB61" s="152"/>
      <c r="BC61" s="152"/>
      <c r="BD61" s="152"/>
      <c r="BE61" s="152"/>
      <c r="BF61" s="152"/>
      <c r="BG61" s="152"/>
      <c r="BH61" s="152"/>
      <c r="BI61" s="152"/>
      <c r="BJ61" s="152"/>
      <c r="BK61" s="152"/>
    </row>
    <row r="62" spans="1:63" s="162" customFormat="1" ht="16.5" customHeight="1">
      <c r="A62" s="498"/>
      <c r="B62" s="576"/>
      <c r="C62" s="549"/>
      <c r="D62" s="221" t="s">
        <v>162</v>
      </c>
      <c r="E62" s="207"/>
      <c r="F62" s="432">
        <v>35600</v>
      </c>
      <c r="G62" s="419" t="s">
        <v>146</v>
      </c>
      <c r="H62" s="433">
        <v>330</v>
      </c>
      <c r="I62" s="434" t="s">
        <v>147</v>
      </c>
      <c r="J62" s="742"/>
      <c r="K62" s="745"/>
      <c r="L62" s="742"/>
      <c r="M62" s="775"/>
      <c r="N62" s="430"/>
      <c r="O62" s="352"/>
      <c r="P62" s="431"/>
      <c r="Q62" s="578"/>
      <c r="R62" s="422"/>
      <c r="S62" s="342">
        <v>153390</v>
      </c>
      <c r="T62" s="480"/>
      <c r="U62" s="343">
        <v>1530</v>
      </c>
      <c r="V62" s="340"/>
      <c r="W62" s="505"/>
      <c r="X62" s="343"/>
      <c r="Y62" s="577"/>
      <c r="Z62" s="352"/>
      <c r="AA62" s="578"/>
      <c r="AB62" s="354"/>
      <c r="AC62" s="558"/>
      <c r="AD62" s="225" t="s">
        <v>163</v>
      </c>
      <c r="AE62" s="487"/>
      <c r="AF62" s="490"/>
      <c r="AG62" s="484"/>
      <c r="AH62" s="345" t="s">
        <v>164</v>
      </c>
      <c r="AI62" s="364">
        <v>570</v>
      </c>
      <c r="AJ62" s="365">
        <v>620</v>
      </c>
      <c r="AK62" s="480"/>
      <c r="AL62" s="567"/>
      <c r="AM62" s="480"/>
      <c r="AN62" s="570"/>
      <c r="AO62" s="769"/>
      <c r="AP62" s="772"/>
      <c r="AQ62" s="749"/>
      <c r="AR62" s="752"/>
      <c r="AS62" s="484"/>
      <c r="AT62" s="757"/>
      <c r="AU62" s="877"/>
      <c r="AV62" s="759"/>
      <c r="AW62" s="866"/>
      <c r="AX62" s="161"/>
      <c r="AZ62" s="152"/>
      <c r="BA62" s="152"/>
      <c r="BB62" s="152"/>
      <c r="BC62" s="152"/>
      <c r="BD62" s="152"/>
      <c r="BE62" s="152"/>
      <c r="BF62" s="152"/>
      <c r="BG62" s="152"/>
      <c r="BH62" s="152"/>
      <c r="BI62" s="152"/>
      <c r="BJ62" s="152"/>
      <c r="BK62" s="152"/>
    </row>
    <row r="63" spans="1:63" s="162" customFormat="1" ht="16.5" customHeight="1">
      <c r="A63" s="498"/>
      <c r="B63" s="574" t="s">
        <v>195</v>
      </c>
      <c r="C63" s="502" t="s">
        <v>144</v>
      </c>
      <c r="D63" s="206" t="s">
        <v>145</v>
      </c>
      <c r="E63" s="207"/>
      <c r="F63" s="418">
        <v>4440</v>
      </c>
      <c r="G63" s="419" t="s">
        <v>146</v>
      </c>
      <c r="H63" s="420">
        <v>40</v>
      </c>
      <c r="I63" s="421" t="s">
        <v>147</v>
      </c>
      <c r="J63" s="742" t="s">
        <v>146</v>
      </c>
      <c r="K63" s="743">
        <v>700</v>
      </c>
      <c r="L63" s="742" t="s">
        <v>146</v>
      </c>
      <c r="M63" s="773">
        <v>10</v>
      </c>
      <c r="N63" s="422"/>
      <c r="O63" s="423"/>
      <c r="P63" s="424"/>
      <c r="Q63" s="578"/>
      <c r="R63" s="422"/>
      <c r="S63" s="350"/>
      <c r="T63" s="480"/>
      <c r="U63" s="343"/>
      <c r="V63" s="340"/>
      <c r="W63" s="505"/>
      <c r="X63" s="343"/>
      <c r="Y63" s="577"/>
      <c r="Z63" s="352"/>
      <c r="AA63" s="578"/>
      <c r="AB63" s="354"/>
      <c r="AC63" s="558" t="s">
        <v>146</v>
      </c>
      <c r="AD63" s="213" t="s">
        <v>150</v>
      </c>
      <c r="AE63" s="485">
        <v>360</v>
      </c>
      <c r="AF63" s="488">
        <v>410</v>
      </c>
      <c r="AG63" s="484" t="s">
        <v>146</v>
      </c>
      <c r="AH63" s="341" t="s">
        <v>151</v>
      </c>
      <c r="AI63" s="360">
        <v>730</v>
      </c>
      <c r="AJ63" s="361">
        <v>820</v>
      </c>
      <c r="AK63" s="480" t="s">
        <v>146</v>
      </c>
      <c r="AL63" s="565">
        <v>600</v>
      </c>
      <c r="AM63" s="480" t="s">
        <v>146</v>
      </c>
      <c r="AN63" s="568">
        <v>0</v>
      </c>
      <c r="AO63" s="769" t="s">
        <v>152</v>
      </c>
      <c r="AP63" s="770">
        <v>550</v>
      </c>
      <c r="AQ63" s="749" t="s">
        <v>146</v>
      </c>
      <c r="AR63" s="750">
        <v>0</v>
      </c>
      <c r="AS63" s="484" t="s">
        <v>152</v>
      </c>
      <c r="AT63" s="762" t="s">
        <v>154</v>
      </c>
      <c r="AU63" s="869" t="s">
        <v>154</v>
      </c>
      <c r="AV63" s="764" t="s">
        <v>154</v>
      </c>
      <c r="AW63" s="747" t="s">
        <v>154</v>
      </c>
      <c r="AX63" s="161"/>
      <c r="AZ63" s="152"/>
      <c r="BA63" s="152"/>
      <c r="BB63" s="152"/>
      <c r="BC63" s="152"/>
      <c r="BD63" s="152"/>
      <c r="BE63" s="152"/>
      <c r="BF63" s="152"/>
      <c r="BG63" s="152"/>
      <c r="BH63" s="152"/>
      <c r="BI63" s="152"/>
      <c r="BJ63" s="152"/>
      <c r="BK63" s="152"/>
    </row>
    <row r="64" spans="1:63" s="162" customFormat="1" ht="16.5" customHeight="1">
      <c r="A64" s="498"/>
      <c r="B64" s="576"/>
      <c r="C64" s="503"/>
      <c r="D64" s="214" t="s">
        <v>155</v>
      </c>
      <c r="E64" s="207"/>
      <c r="F64" s="425">
        <v>6110</v>
      </c>
      <c r="G64" s="419" t="s">
        <v>146</v>
      </c>
      <c r="H64" s="426">
        <v>50</v>
      </c>
      <c r="I64" s="427" t="s">
        <v>147</v>
      </c>
      <c r="J64" s="742"/>
      <c r="K64" s="744"/>
      <c r="L64" s="742"/>
      <c r="M64" s="774"/>
      <c r="N64" s="422" t="s">
        <v>146</v>
      </c>
      <c r="O64" s="428">
        <v>1360</v>
      </c>
      <c r="P64" s="429">
        <v>10</v>
      </c>
      <c r="Q64" s="578"/>
      <c r="R64" s="422"/>
      <c r="S64" s="350"/>
      <c r="T64" s="480"/>
      <c r="U64" s="343"/>
      <c r="V64" s="340"/>
      <c r="W64" s="505"/>
      <c r="X64" s="343"/>
      <c r="Y64" s="577"/>
      <c r="Z64" s="352"/>
      <c r="AA64" s="578"/>
      <c r="AB64" s="354"/>
      <c r="AC64" s="558"/>
      <c r="AD64" s="194" t="s">
        <v>156</v>
      </c>
      <c r="AE64" s="486"/>
      <c r="AF64" s="489"/>
      <c r="AG64" s="484"/>
      <c r="AH64" s="344" t="s">
        <v>157</v>
      </c>
      <c r="AI64" s="362">
        <v>450</v>
      </c>
      <c r="AJ64" s="363">
        <v>500</v>
      </c>
      <c r="AK64" s="480"/>
      <c r="AL64" s="566"/>
      <c r="AM64" s="480"/>
      <c r="AN64" s="569"/>
      <c r="AO64" s="769"/>
      <c r="AP64" s="771"/>
      <c r="AQ64" s="749"/>
      <c r="AR64" s="751"/>
      <c r="AS64" s="484"/>
      <c r="AT64" s="763"/>
      <c r="AU64" s="870"/>
      <c r="AV64" s="765"/>
      <c r="AW64" s="748"/>
      <c r="AX64" s="161"/>
      <c r="AZ64" s="152"/>
      <c r="BA64" s="152"/>
      <c r="BB64" s="152"/>
      <c r="BC64" s="152"/>
      <c r="BD64" s="152"/>
      <c r="BE64" s="152"/>
      <c r="BF64" s="152"/>
      <c r="BG64" s="152"/>
      <c r="BH64" s="152"/>
      <c r="BI64" s="152"/>
      <c r="BJ64" s="152"/>
      <c r="BK64" s="152"/>
    </row>
    <row r="65" spans="1:63" s="162" customFormat="1" ht="16.5" customHeight="1">
      <c r="A65" s="498"/>
      <c r="B65" s="576"/>
      <c r="C65" s="548" t="s">
        <v>158</v>
      </c>
      <c r="D65" s="214" t="s">
        <v>159</v>
      </c>
      <c r="E65" s="207"/>
      <c r="F65" s="425">
        <v>17690</v>
      </c>
      <c r="G65" s="419" t="s">
        <v>146</v>
      </c>
      <c r="H65" s="426">
        <v>160</v>
      </c>
      <c r="I65" s="427" t="s">
        <v>147</v>
      </c>
      <c r="J65" s="742"/>
      <c r="K65" s="744"/>
      <c r="L65" s="742"/>
      <c r="M65" s="774"/>
      <c r="N65" s="430"/>
      <c r="O65" s="352"/>
      <c r="P65" s="431"/>
      <c r="Q65" s="578"/>
      <c r="R65" s="422"/>
      <c r="S65" s="350"/>
      <c r="T65" s="480"/>
      <c r="U65" s="343"/>
      <c r="V65" s="340"/>
      <c r="W65" s="505"/>
      <c r="X65" s="343"/>
      <c r="Y65" s="577"/>
      <c r="Z65" s="352"/>
      <c r="AA65" s="578"/>
      <c r="AB65" s="354"/>
      <c r="AC65" s="558"/>
      <c r="AD65" s="194" t="s">
        <v>160</v>
      </c>
      <c r="AE65" s="486"/>
      <c r="AF65" s="489"/>
      <c r="AG65" s="484"/>
      <c r="AH65" s="344" t="s">
        <v>161</v>
      </c>
      <c r="AI65" s="362">
        <v>500</v>
      </c>
      <c r="AJ65" s="363">
        <v>540</v>
      </c>
      <c r="AK65" s="480"/>
      <c r="AL65" s="566"/>
      <c r="AM65" s="480"/>
      <c r="AN65" s="569"/>
      <c r="AO65" s="769"/>
      <c r="AP65" s="771"/>
      <c r="AQ65" s="749"/>
      <c r="AR65" s="751"/>
      <c r="AS65" s="484"/>
      <c r="AT65" s="756">
        <v>0.02</v>
      </c>
      <c r="AU65" s="876">
        <v>0.03</v>
      </c>
      <c r="AV65" s="758">
        <v>0.05</v>
      </c>
      <c r="AW65" s="865">
        <v>0.06</v>
      </c>
      <c r="AX65" s="161"/>
      <c r="AZ65" s="152"/>
      <c r="BA65" s="152"/>
      <c r="BB65" s="152"/>
      <c r="BC65" s="152"/>
      <c r="BD65" s="152"/>
      <c r="BE65" s="152"/>
      <c r="BF65" s="152"/>
      <c r="BG65" s="152"/>
      <c r="BH65" s="152"/>
      <c r="BI65" s="152"/>
      <c r="BJ65" s="152"/>
      <c r="BK65" s="152"/>
    </row>
    <row r="66" spans="1:63" s="162" customFormat="1" ht="16.5" customHeight="1">
      <c r="A66" s="498"/>
      <c r="B66" s="576"/>
      <c r="C66" s="549"/>
      <c r="D66" s="221" t="s">
        <v>162</v>
      </c>
      <c r="E66" s="207"/>
      <c r="F66" s="432">
        <v>35590</v>
      </c>
      <c r="G66" s="419" t="s">
        <v>146</v>
      </c>
      <c r="H66" s="433">
        <v>330</v>
      </c>
      <c r="I66" s="434" t="s">
        <v>147</v>
      </c>
      <c r="J66" s="742"/>
      <c r="K66" s="745"/>
      <c r="L66" s="742"/>
      <c r="M66" s="775"/>
      <c r="N66" s="430"/>
      <c r="O66" s="352"/>
      <c r="P66" s="431"/>
      <c r="Q66" s="578"/>
      <c r="R66" s="422"/>
      <c r="S66" s="350"/>
      <c r="T66" s="480"/>
      <c r="U66" s="343"/>
      <c r="V66" s="340"/>
      <c r="W66" s="505"/>
      <c r="X66" s="343"/>
      <c r="Y66" s="577"/>
      <c r="Z66" s="352"/>
      <c r="AA66" s="578"/>
      <c r="AB66" s="354"/>
      <c r="AC66" s="558"/>
      <c r="AD66" s="225" t="s">
        <v>163</v>
      </c>
      <c r="AE66" s="487"/>
      <c r="AF66" s="490"/>
      <c r="AG66" s="484"/>
      <c r="AH66" s="345" t="s">
        <v>164</v>
      </c>
      <c r="AI66" s="364">
        <v>500</v>
      </c>
      <c r="AJ66" s="365">
        <v>570</v>
      </c>
      <c r="AK66" s="480"/>
      <c r="AL66" s="567"/>
      <c r="AM66" s="480"/>
      <c r="AN66" s="570"/>
      <c r="AO66" s="769"/>
      <c r="AP66" s="772"/>
      <c r="AQ66" s="749"/>
      <c r="AR66" s="752"/>
      <c r="AS66" s="484"/>
      <c r="AT66" s="757"/>
      <c r="AU66" s="877"/>
      <c r="AV66" s="759"/>
      <c r="AW66" s="866"/>
      <c r="AX66" s="161"/>
      <c r="AZ66" s="152"/>
      <c r="BA66" s="152"/>
      <c r="BB66" s="152"/>
      <c r="BC66" s="152"/>
      <c r="BD66" s="152"/>
      <c r="BE66" s="152"/>
      <c r="BF66" s="152"/>
      <c r="BG66" s="152"/>
      <c r="BH66" s="152"/>
      <c r="BI66" s="152"/>
      <c r="BJ66" s="152"/>
      <c r="BK66" s="152"/>
    </row>
    <row r="67" spans="1:63" s="162" customFormat="1" ht="16.5" customHeight="1">
      <c r="A67" s="498"/>
      <c r="B67" s="579" t="s">
        <v>196</v>
      </c>
      <c r="C67" s="502" t="s">
        <v>144</v>
      </c>
      <c r="D67" s="206" t="s">
        <v>145</v>
      </c>
      <c r="E67" s="207"/>
      <c r="F67" s="418">
        <v>4350</v>
      </c>
      <c r="G67" s="419" t="s">
        <v>146</v>
      </c>
      <c r="H67" s="420">
        <v>40</v>
      </c>
      <c r="I67" s="421" t="s">
        <v>147</v>
      </c>
      <c r="J67" s="742" t="s">
        <v>146</v>
      </c>
      <c r="K67" s="743">
        <v>660</v>
      </c>
      <c r="L67" s="742" t="s">
        <v>146</v>
      </c>
      <c r="M67" s="773">
        <v>10</v>
      </c>
      <c r="N67" s="422"/>
      <c r="O67" s="423"/>
      <c r="P67" s="424"/>
      <c r="Q67" s="578"/>
      <c r="R67" s="422"/>
      <c r="S67" s="350"/>
      <c r="T67" s="480"/>
      <c r="U67" s="343"/>
      <c r="V67" s="340"/>
      <c r="W67" s="505"/>
      <c r="X67" s="343"/>
      <c r="Y67" s="577"/>
      <c r="Z67" s="352"/>
      <c r="AA67" s="578"/>
      <c r="AB67" s="354"/>
      <c r="AC67" s="558" t="s">
        <v>146</v>
      </c>
      <c r="AD67" s="213" t="s">
        <v>150</v>
      </c>
      <c r="AE67" s="485">
        <v>390</v>
      </c>
      <c r="AF67" s="488">
        <v>440</v>
      </c>
      <c r="AG67" s="484" t="s">
        <v>146</v>
      </c>
      <c r="AH67" s="341" t="s">
        <v>151</v>
      </c>
      <c r="AI67" s="360">
        <v>820</v>
      </c>
      <c r="AJ67" s="361">
        <v>910</v>
      </c>
      <c r="AK67" s="480" t="s">
        <v>146</v>
      </c>
      <c r="AL67" s="565">
        <v>570</v>
      </c>
      <c r="AM67" s="480" t="s">
        <v>146</v>
      </c>
      <c r="AN67" s="568">
        <v>0</v>
      </c>
      <c r="AO67" s="769" t="s">
        <v>152</v>
      </c>
      <c r="AP67" s="770">
        <v>510</v>
      </c>
      <c r="AQ67" s="749" t="s">
        <v>146</v>
      </c>
      <c r="AR67" s="750">
        <v>0</v>
      </c>
      <c r="AS67" s="484" t="s">
        <v>152</v>
      </c>
      <c r="AT67" s="762" t="s">
        <v>154</v>
      </c>
      <c r="AU67" s="869" t="s">
        <v>154</v>
      </c>
      <c r="AV67" s="764" t="s">
        <v>154</v>
      </c>
      <c r="AW67" s="747" t="s">
        <v>154</v>
      </c>
      <c r="AX67" s="161"/>
      <c r="AZ67" s="152"/>
      <c r="BA67" s="152"/>
      <c r="BB67" s="152"/>
      <c r="BC67" s="152"/>
      <c r="BD67" s="152"/>
      <c r="BE67" s="152"/>
      <c r="BF67" s="152"/>
      <c r="BG67" s="152"/>
      <c r="BH67" s="152"/>
      <c r="BI67" s="152"/>
      <c r="BJ67" s="152"/>
      <c r="BK67" s="152"/>
    </row>
    <row r="68" spans="1:63" s="162" customFormat="1" ht="16.5" customHeight="1">
      <c r="A68" s="498"/>
      <c r="B68" s="580"/>
      <c r="C68" s="503"/>
      <c r="D68" s="214" t="s">
        <v>155</v>
      </c>
      <c r="E68" s="207"/>
      <c r="F68" s="425">
        <v>6000</v>
      </c>
      <c r="G68" s="419" t="s">
        <v>146</v>
      </c>
      <c r="H68" s="426">
        <v>50</v>
      </c>
      <c r="I68" s="427" t="s">
        <v>147</v>
      </c>
      <c r="J68" s="742"/>
      <c r="K68" s="744"/>
      <c r="L68" s="742"/>
      <c r="M68" s="774"/>
      <c r="N68" s="422" t="s">
        <v>146</v>
      </c>
      <c r="O68" s="428">
        <v>1360</v>
      </c>
      <c r="P68" s="429">
        <v>10</v>
      </c>
      <c r="Q68" s="578"/>
      <c r="R68" s="422"/>
      <c r="S68" s="350"/>
      <c r="T68" s="480"/>
      <c r="U68" s="343"/>
      <c r="V68" s="340"/>
      <c r="W68" s="505"/>
      <c r="X68" s="343"/>
      <c r="Y68" s="577"/>
      <c r="Z68" s="352"/>
      <c r="AA68" s="578"/>
      <c r="AB68" s="354"/>
      <c r="AC68" s="558"/>
      <c r="AD68" s="194" t="s">
        <v>156</v>
      </c>
      <c r="AE68" s="486"/>
      <c r="AF68" s="489"/>
      <c r="AG68" s="484"/>
      <c r="AH68" s="344" t="s">
        <v>157</v>
      </c>
      <c r="AI68" s="362">
        <v>500</v>
      </c>
      <c r="AJ68" s="363">
        <v>570</v>
      </c>
      <c r="AK68" s="480"/>
      <c r="AL68" s="566"/>
      <c r="AM68" s="480"/>
      <c r="AN68" s="569"/>
      <c r="AO68" s="769"/>
      <c r="AP68" s="771"/>
      <c r="AQ68" s="749"/>
      <c r="AR68" s="751"/>
      <c r="AS68" s="484"/>
      <c r="AT68" s="763"/>
      <c r="AU68" s="870"/>
      <c r="AV68" s="765"/>
      <c r="AW68" s="748"/>
      <c r="AX68" s="161"/>
      <c r="AZ68" s="152"/>
      <c r="BA68" s="152"/>
      <c r="BB68" s="152"/>
      <c r="BC68" s="152"/>
      <c r="BD68" s="152"/>
      <c r="BE68" s="152"/>
      <c r="BF68" s="152"/>
      <c r="BG68" s="152"/>
      <c r="BH68" s="152"/>
      <c r="BI68" s="152"/>
      <c r="BJ68" s="152"/>
      <c r="BK68" s="152"/>
    </row>
    <row r="69" spans="1:63" s="162" customFormat="1" ht="16.5" customHeight="1">
      <c r="A69" s="498"/>
      <c r="B69" s="580"/>
      <c r="C69" s="548" t="s">
        <v>158</v>
      </c>
      <c r="D69" s="214" t="s">
        <v>159</v>
      </c>
      <c r="E69" s="207"/>
      <c r="F69" s="425">
        <v>17550</v>
      </c>
      <c r="G69" s="419" t="s">
        <v>146</v>
      </c>
      <c r="H69" s="426">
        <v>160</v>
      </c>
      <c r="I69" s="427" t="s">
        <v>147</v>
      </c>
      <c r="J69" s="742"/>
      <c r="K69" s="744"/>
      <c r="L69" s="742"/>
      <c r="M69" s="774"/>
      <c r="N69" s="430"/>
      <c r="O69" s="352"/>
      <c r="P69" s="431"/>
      <c r="Q69" s="578"/>
      <c r="R69" s="422"/>
      <c r="S69" s="342"/>
      <c r="T69" s="480"/>
      <c r="U69" s="343"/>
      <c r="V69" s="340"/>
      <c r="W69" s="505"/>
      <c r="X69" s="343"/>
      <c r="Y69" s="577"/>
      <c r="Z69" s="352"/>
      <c r="AA69" s="578"/>
      <c r="AB69" s="354"/>
      <c r="AC69" s="558"/>
      <c r="AD69" s="194" t="s">
        <v>160</v>
      </c>
      <c r="AE69" s="486"/>
      <c r="AF69" s="489"/>
      <c r="AG69" s="484"/>
      <c r="AH69" s="344" t="s">
        <v>161</v>
      </c>
      <c r="AI69" s="362">
        <v>540</v>
      </c>
      <c r="AJ69" s="363">
        <v>610</v>
      </c>
      <c r="AK69" s="480"/>
      <c r="AL69" s="566"/>
      <c r="AM69" s="480"/>
      <c r="AN69" s="569"/>
      <c r="AO69" s="769"/>
      <c r="AP69" s="771"/>
      <c r="AQ69" s="749"/>
      <c r="AR69" s="751"/>
      <c r="AS69" s="484"/>
      <c r="AT69" s="756">
        <v>0.02</v>
      </c>
      <c r="AU69" s="876">
        <v>0.03</v>
      </c>
      <c r="AV69" s="758">
        <v>0.05</v>
      </c>
      <c r="AW69" s="865">
        <v>0.06</v>
      </c>
      <c r="AX69" s="161"/>
      <c r="AZ69" s="152"/>
      <c r="BA69" s="152"/>
      <c r="BB69" s="152"/>
      <c r="BC69" s="152"/>
      <c r="BD69" s="152"/>
      <c r="BE69" s="152"/>
      <c r="BF69" s="152"/>
      <c r="BG69" s="152"/>
      <c r="BH69" s="152"/>
      <c r="BI69" s="152"/>
      <c r="BJ69" s="152"/>
      <c r="BK69" s="152"/>
    </row>
    <row r="70" spans="1:63" s="162" customFormat="1" ht="16.5" customHeight="1">
      <c r="A70" s="498"/>
      <c r="B70" s="581"/>
      <c r="C70" s="549"/>
      <c r="D70" s="221" t="s">
        <v>162</v>
      </c>
      <c r="E70" s="207"/>
      <c r="F70" s="432">
        <v>35430</v>
      </c>
      <c r="G70" s="419" t="s">
        <v>146</v>
      </c>
      <c r="H70" s="433">
        <v>330</v>
      </c>
      <c r="I70" s="434" t="s">
        <v>147</v>
      </c>
      <c r="J70" s="742"/>
      <c r="K70" s="745"/>
      <c r="L70" s="742"/>
      <c r="M70" s="775"/>
      <c r="N70" s="430"/>
      <c r="O70" s="352"/>
      <c r="P70" s="431"/>
      <c r="Q70" s="578"/>
      <c r="R70" s="422"/>
      <c r="S70" s="342"/>
      <c r="T70" s="480"/>
      <c r="U70" s="343"/>
      <c r="V70" s="340"/>
      <c r="W70" s="505"/>
      <c r="X70" s="343"/>
      <c r="Y70" s="577"/>
      <c r="Z70" s="352"/>
      <c r="AA70" s="578"/>
      <c r="AB70" s="354"/>
      <c r="AC70" s="558"/>
      <c r="AD70" s="225" t="s">
        <v>163</v>
      </c>
      <c r="AE70" s="487"/>
      <c r="AF70" s="490"/>
      <c r="AG70" s="484"/>
      <c r="AH70" s="345" t="s">
        <v>164</v>
      </c>
      <c r="AI70" s="364">
        <v>570</v>
      </c>
      <c r="AJ70" s="365">
        <v>620</v>
      </c>
      <c r="AK70" s="480"/>
      <c r="AL70" s="567"/>
      <c r="AM70" s="480"/>
      <c r="AN70" s="570"/>
      <c r="AO70" s="769"/>
      <c r="AP70" s="772"/>
      <c r="AQ70" s="749"/>
      <c r="AR70" s="752"/>
      <c r="AS70" s="484"/>
      <c r="AT70" s="757"/>
      <c r="AU70" s="877"/>
      <c r="AV70" s="759"/>
      <c r="AW70" s="866"/>
      <c r="AX70" s="161"/>
      <c r="AZ70" s="152"/>
      <c r="BA70" s="152"/>
      <c r="BB70" s="152"/>
      <c r="BC70" s="152"/>
      <c r="BD70" s="152"/>
      <c r="BE70" s="152"/>
      <c r="BF70" s="152"/>
      <c r="BG70" s="152"/>
      <c r="BH70" s="152"/>
      <c r="BI70" s="152"/>
      <c r="BJ70" s="152"/>
      <c r="BK70" s="152"/>
    </row>
    <row r="71" spans="1:63" s="162" customFormat="1" ht="16.5" customHeight="1">
      <c r="A71" s="498"/>
      <c r="B71" s="575" t="s">
        <v>197</v>
      </c>
      <c r="C71" s="502" t="s">
        <v>144</v>
      </c>
      <c r="D71" s="206" t="s">
        <v>145</v>
      </c>
      <c r="E71" s="207"/>
      <c r="F71" s="418">
        <v>4260</v>
      </c>
      <c r="G71" s="419" t="s">
        <v>146</v>
      </c>
      <c r="H71" s="420">
        <v>30</v>
      </c>
      <c r="I71" s="421" t="s">
        <v>147</v>
      </c>
      <c r="J71" s="742" t="s">
        <v>146</v>
      </c>
      <c r="K71" s="743">
        <v>620</v>
      </c>
      <c r="L71" s="742" t="s">
        <v>146</v>
      </c>
      <c r="M71" s="773">
        <v>10</v>
      </c>
      <c r="N71" s="422"/>
      <c r="O71" s="423"/>
      <c r="P71" s="424"/>
      <c r="Q71" s="578"/>
      <c r="R71" s="422"/>
      <c r="S71" s="342"/>
      <c r="T71" s="480"/>
      <c r="U71" s="343"/>
      <c r="V71" s="340"/>
      <c r="W71" s="505"/>
      <c r="X71" s="343"/>
      <c r="Y71" s="577"/>
      <c r="Z71" s="352"/>
      <c r="AA71" s="578"/>
      <c r="AB71" s="354"/>
      <c r="AC71" s="558" t="s">
        <v>146</v>
      </c>
      <c r="AD71" s="213" t="s">
        <v>150</v>
      </c>
      <c r="AE71" s="485">
        <v>380</v>
      </c>
      <c r="AF71" s="488">
        <v>410</v>
      </c>
      <c r="AG71" s="484" t="s">
        <v>146</v>
      </c>
      <c r="AH71" s="341" t="s">
        <v>151</v>
      </c>
      <c r="AI71" s="360">
        <v>730</v>
      </c>
      <c r="AJ71" s="361">
        <v>820</v>
      </c>
      <c r="AK71" s="480" t="s">
        <v>146</v>
      </c>
      <c r="AL71" s="565">
        <v>540</v>
      </c>
      <c r="AM71" s="480" t="s">
        <v>146</v>
      </c>
      <c r="AN71" s="568">
        <v>0</v>
      </c>
      <c r="AO71" s="769" t="s">
        <v>152</v>
      </c>
      <c r="AP71" s="770">
        <v>490</v>
      </c>
      <c r="AQ71" s="749" t="s">
        <v>146</v>
      </c>
      <c r="AR71" s="750">
        <v>0</v>
      </c>
      <c r="AS71" s="484" t="s">
        <v>152</v>
      </c>
      <c r="AT71" s="762" t="s">
        <v>154</v>
      </c>
      <c r="AU71" s="869" t="s">
        <v>154</v>
      </c>
      <c r="AV71" s="764" t="s">
        <v>154</v>
      </c>
      <c r="AW71" s="747" t="s">
        <v>154</v>
      </c>
      <c r="AX71" s="161"/>
      <c r="AZ71" s="152"/>
      <c r="BA71" s="152"/>
      <c r="BB71" s="152"/>
      <c r="BC71" s="152"/>
      <c r="BD71" s="152"/>
      <c r="BE71" s="152"/>
      <c r="BF71" s="152"/>
      <c r="BG71" s="152"/>
      <c r="BH71" s="152"/>
      <c r="BI71" s="152"/>
      <c r="BJ71" s="152"/>
      <c r="BK71" s="152"/>
    </row>
    <row r="72" spans="1:63" s="162" customFormat="1" ht="16.5" customHeight="1">
      <c r="A72" s="498"/>
      <c r="B72" s="576"/>
      <c r="C72" s="503"/>
      <c r="D72" s="214" t="s">
        <v>155</v>
      </c>
      <c r="E72" s="207"/>
      <c r="F72" s="425">
        <v>5900</v>
      </c>
      <c r="G72" s="419" t="s">
        <v>146</v>
      </c>
      <c r="H72" s="426">
        <v>50</v>
      </c>
      <c r="I72" s="427" t="s">
        <v>147</v>
      </c>
      <c r="J72" s="742"/>
      <c r="K72" s="744"/>
      <c r="L72" s="742"/>
      <c r="M72" s="774"/>
      <c r="N72" s="422" t="s">
        <v>146</v>
      </c>
      <c r="O72" s="428">
        <v>1360</v>
      </c>
      <c r="P72" s="429">
        <v>10</v>
      </c>
      <c r="Q72" s="578"/>
      <c r="R72" s="422"/>
      <c r="S72" s="342"/>
      <c r="T72" s="480"/>
      <c r="U72" s="343"/>
      <c r="V72" s="340"/>
      <c r="W72" s="505"/>
      <c r="X72" s="343"/>
      <c r="Y72" s="577"/>
      <c r="Z72" s="352"/>
      <c r="AA72" s="578"/>
      <c r="AB72" s="354"/>
      <c r="AC72" s="558"/>
      <c r="AD72" s="194" t="s">
        <v>156</v>
      </c>
      <c r="AE72" s="486"/>
      <c r="AF72" s="489"/>
      <c r="AG72" s="484"/>
      <c r="AH72" s="344" t="s">
        <v>157</v>
      </c>
      <c r="AI72" s="362">
        <v>450</v>
      </c>
      <c r="AJ72" s="363">
        <v>500</v>
      </c>
      <c r="AK72" s="480"/>
      <c r="AL72" s="566"/>
      <c r="AM72" s="480"/>
      <c r="AN72" s="569"/>
      <c r="AO72" s="769"/>
      <c r="AP72" s="771"/>
      <c r="AQ72" s="749"/>
      <c r="AR72" s="751"/>
      <c r="AS72" s="484"/>
      <c r="AT72" s="763"/>
      <c r="AU72" s="870"/>
      <c r="AV72" s="765"/>
      <c r="AW72" s="748"/>
      <c r="AX72" s="161"/>
      <c r="AZ72" s="152"/>
      <c r="BA72" s="152"/>
      <c r="BB72" s="152"/>
      <c r="BC72" s="152"/>
      <c r="BD72" s="152"/>
      <c r="BE72" s="152"/>
      <c r="BF72" s="152"/>
      <c r="BG72" s="152"/>
      <c r="BH72" s="152"/>
      <c r="BI72" s="152"/>
      <c r="BJ72" s="152"/>
      <c r="BK72" s="152"/>
    </row>
    <row r="73" spans="1:63" s="162" customFormat="1" ht="16.5" customHeight="1">
      <c r="A73" s="498"/>
      <c r="B73" s="576"/>
      <c r="C73" s="548" t="s">
        <v>158</v>
      </c>
      <c r="D73" s="214" t="s">
        <v>159</v>
      </c>
      <c r="E73" s="207"/>
      <c r="F73" s="425">
        <v>17420</v>
      </c>
      <c r="G73" s="419" t="s">
        <v>146</v>
      </c>
      <c r="H73" s="426">
        <v>150</v>
      </c>
      <c r="I73" s="427" t="s">
        <v>147</v>
      </c>
      <c r="J73" s="742"/>
      <c r="K73" s="744"/>
      <c r="L73" s="742"/>
      <c r="M73" s="774"/>
      <c r="N73" s="430"/>
      <c r="O73" s="352"/>
      <c r="P73" s="431"/>
      <c r="Q73" s="578"/>
      <c r="R73" s="422"/>
      <c r="S73" s="342"/>
      <c r="T73" s="480"/>
      <c r="U73" s="343"/>
      <c r="V73" s="340"/>
      <c r="W73" s="505"/>
      <c r="X73" s="343"/>
      <c r="Y73" s="577"/>
      <c r="Z73" s="352"/>
      <c r="AA73" s="578"/>
      <c r="AB73" s="354"/>
      <c r="AC73" s="558"/>
      <c r="AD73" s="194" t="s">
        <v>160</v>
      </c>
      <c r="AE73" s="486"/>
      <c r="AF73" s="489"/>
      <c r="AG73" s="484"/>
      <c r="AH73" s="344" t="s">
        <v>161</v>
      </c>
      <c r="AI73" s="362">
        <v>500</v>
      </c>
      <c r="AJ73" s="363">
        <v>540</v>
      </c>
      <c r="AK73" s="480"/>
      <c r="AL73" s="566"/>
      <c r="AM73" s="480"/>
      <c r="AN73" s="569"/>
      <c r="AO73" s="769"/>
      <c r="AP73" s="771"/>
      <c r="AQ73" s="749"/>
      <c r="AR73" s="751"/>
      <c r="AS73" s="484"/>
      <c r="AT73" s="756">
        <v>0.02</v>
      </c>
      <c r="AU73" s="876">
        <v>0.03</v>
      </c>
      <c r="AV73" s="758">
        <v>0.05</v>
      </c>
      <c r="AW73" s="865">
        <v>0.06</v>
      </c>
      <c r="AX73" s="161"/>
      <c r="AZ73" s="152"/>
      <c r="BA73" s="152"/>
      <c r="BB73" s="152"/>
      <c r="BC73" s="152"/>
      <c r="BD73" s="152"/>
      <c r="BE73" s="152"/>
      <c r="BF73" s="152"/>
      <c r="BG73" s="152"/>
      <c r="BH73" s="152"/>
      <c r="BI73" s="152"/>
      <c r="BJ73" s="152"/>
      <c r="BK73" s="152"/>
    </row>
    <row r="74" spans="1:63" s="162" customFormat="1" ht="16.5" customHeight="1">
      <c r="A74" s="499"/>
      <c r="B74" s="586"/>
      <c r="C74" s="549"/>
      <c r="D74" s="221" t="s">
        <v>162</v>
      </c>
      <c r="E74" s="207"/>
      <c r="F74" s="432">
        <v>35280</v>
      </c>
      <c r="G74" s="419" t="s">
        <v>146</v>
      </c>
      <c r="H74" s="433">
        <v>330</v>
      </c>
      <c r="I74" s="434" t="s">
        <v>147</v>
      </c>
      <c r="J74" s="742"/>
      <c r="K74" s="745"/>
      <c r="L74" s="742"/>
      <c r="M74" s="775"/>
      <c r="N74" s="430"/>
      <c r="O74" s="352"/>
      <c r="P74" s="431"/>
      <c r="Q74" s="578"/>
      <c r="R74" s="422"/>
      <c r="S74" s="356"/>
      <c r="T74" s="480"/>
      <c r="U74" s="357"/>
      <c r="V74" s="340"/>
      <c r="W74" s="505"/>
      <c r="X74" s="357"/>
      <c r="Y74" s="577"/>
      <c r="Z74" s="358"/>
      <c r="AA74" s="578"/>
      <c r="AB74" s="354"/>
      <c r="AC74" s="558"/>
      <c r="AD74" s="225" t="s">
        <v>163</v>
      </c>
      <c r="AE74" s="487"/>
      <c r="AF74" s="490"/>
      <c r="AG74" s="484"/>
      <c r="AH74" s="345" t="s">
        <v>164</v>
      </c>
      <c r="AI74" s="364">
        <v>500</v>
      </c>
      <c r="AJ74" s="365">
        <v>570</v>
      </c>
      <c r="AK74" s="480"/>
      <c r="AL74" s="567"/>
      <c r="AM74" s="480"/>
      <c r="AN74" s="570"/>
      <c r="AO74" s="769"/>
      <c r="AP74" s="772"/>
      <c r="AQ74" s="749"/>
      <c r="AR74" s="752"/>
      <c r="AS74" s="484"/>
      <c r="AT74" s="757"/>
      <c r="AU74" s="877"/>
      <c r="AV74" s="759"/>
      <c r="AW74" s="866"/>
      <c r="AX74" s="161"/>
      <c r="AZ74" s="152"/>
      <c r="BA74" s="152"/>
      <c r="BB74" s="152"/>
      <c r="BC74" s="152"/>
      <c r="BD74" s="152"/>
      <c r="BE74" s="152"/>
      <c r="BF74" s="152"/>
      <c r="BG74" s="152"/>
      <c r="BH74" s="152"/>
      <c r="BI74" s="152"/>
      <c r="BJ74" s="152"/>
      <c r="BK74" s="152"/>
    </row>
    <row r="75" spans="1:63" s="157" customFormat="1" ht="16.5" customHeight="1">
      <c r="A75" s="476" t="s">
        <v>198</v>
      </c>
      <c r="B75" s="542" t="s">
        <v>143</v>
      </c>
      <c r="C75" s="502" t="s">
        <v>144</v>
      </c>
      <c r="D75" s="206" t="s">
        <v>145</v>
      </c>
      <c r="E75" s="207"/>
      <c r="F75" s="418">
        <v>15270</v>
      </c>
      <c r="G75" s="419" t="s">
        <v>146</v>
      </c>
      <c r="H75" s="420">
        <v>140</v>
      </c>
      <c r="I75" s="421" t="s">
        <v>147</v>
      </c>
      <c r="J75" s="742" t="s">
        <v>146</v>
      </c>
      <c r="K75" s="743">
        <v>5410</v>
      </c>
      <c r="L75" s="742" t="s">
        <v>146</v>
      </c>
      <c r="M75" s="773">
        <v>50</v>
      </c>
      <c r="N75" s="422"/>
      <c r="O75" s="423"/>
      <c r="P75" s="424"/>
      <c r="Q75" s="578" t="s">
        <v>148</v>
      </c>
      <c r="R75" s="422"/>
      <c r="S75" s="338"/>
      <c r="T75" s="480" t="s">
        <v>146</v>
      </c>
      <c r="U75" s="339"/>
      <c r="V75" s="340"/>
      <c r="W75" s="505" t="s">
        <v>149</v>
      </c>
      <c r="X75" s="339"/>
      <c r="Y75" s="480" t="s">
        <v>146</v>
      </c>
      <c r="Z75" s="478">
        <v>4900</v>
      </c>
      <c r="AA75" s="480" t="s">
        <v>146</v>
      </c>
      <c r="AB75" s="481">
        <v>50</v>
      </c>
      <c r="AC75" s="484" t="s">
        <v>146</v>
      </c>
      <c r="AD75" s="213" t="s">
        <v>150</v>
      </c>
      <c r="AE75" s="485">
        <v>1190</v>
      </c>
      <c r="AF75" s="488">
        <v>1320</v>
      </c>
      <c r="AG75" s="484" t="s">
        <v>146</v>
      </c>
      <c r="AH75" s="341" t="s">
        <v>151</v>
      </c>
      <c r="AI75" s="360">
        <v>2390</v>
      </c>
      <c r="AJ75" s="361">
        <v>2660</v>
      </c>
      <c r="AK75" s="480" t="s">
        <v>146</v>
      </c>
      <c r="AL75" s="565">
        <v>4690</v>
      </c>
      <c r="AM75" s="480" t="s">
        <v>148</v>
      </c>
      <c r="AN75" s="568">
        <v>40</v>
      </c>
      <c r="AO75" s="769" t="s">
        <v>152</v>
      </c>
      <c r="AP75" s="770">
        <v>4280</v>
      </c>
      <c r="AQ75" s="749" t="s">
        <v>146</v>
      </c>
      <c r="AR75" s="750">
        <v>40</v>
      </c>
      <c r="AS75" s="484" t="s">
        <v>152</v>
      </c>
      <c r="AT75" s="762" t="s">
        <v>154</v>
      </c>
      <c r="AU75" s="869" t="s">
        <v>154</v>
      </c>
      <c r="AV75" s="764" t="s">
        <v>154</v>
      </c>
      <c r="AW75" s="747" t="s">
        <v>154</v>
      </c>
      <c r="AX75" s="161"/>
      <c r="AZ75" s="152"/>
      <c r="BA75" s="152"/>
      <c r="BB75" s="152"/>
      <c r="BC75" s="152"/>
      <c r="BD75" s="152"/>
      <c r="BE75" s="152"/>
      <c r="BF75" s="152"/>
      <c r="BG75" s="152"/>
      <c r="BH75" s="152"/>
      <c r="BI75" s="152"/>
      <c r="BJ75" s="152"/>
      <c r="BK75" s="152"/>
    </row>
    <row r="76" spans="1:63" s="157" customFormat="1" ht="16.5" customHeight="1">
      <c r="A76" s="498"/>
      <c r="B76" s="501"/>
      <c r="C76" s="503"/>
      <c r="D76" s="214" t="s">
        <v>155</v>
      </c>
      <c r="E76" s="207"/>
      <c r="F76" s="425">
        <v>18400</v>
      </c>
      <c r="G76" s="419" t="s">
        <v>146</v>
      </c>
      <c r="H76" s="426">
        <v>170</v>
      </c>
      <c r="I76" s="427" t="s">
        <v>147</v>
      </c>
      <c r="J76" s="742"/>
      <c r="K76" s="744"/>
      <c r="L76" s="742"/>
      <c r="M76" s="774"/>
      <c r="N76" s="422" t="s">
        <v>146</v>
      </c>
      <c r="O76" s="428">
        <v>1320</v>
      </c>
      <c r="P76" s="429">
        <v>10</v>
      </c>
      <c r="Q76" s="578"/>
      <c r="R76" s="422"/>
      <c r="S76" s="342"/>
      <c r="T76" s="480"/>
      <c r="U76" s="343"/>
      <c r="V76" s="340"/>
      <c r="W76" s="505"/>
      <c r="X76" s="343"/>
      <c r="Y76" s="480"/>
      <c r="Z76" s="479"/>
      <c r="AA76" s="480"/>
      <c r="AB76" s="482"/>
      <c r="AC76" s="484"/>
      <c r="AD76" s="194" t="s">
        <v>156</v>
      </c>
      <c r="AE76" s="486"/>
      <c r="AF76" s="489"/>
      <c r="AG76" s="484"/>
      <c r="AH76" s="344" t="s">
        <v>157</v>
      </c>
      <c r="AI76" s="362">
        <v>1500</v>
      </c>
      <c r="AJ76" s="363">
        <v>1670</v>
      </c>
      <c r="AK76" s="480"/>
      <c r="AL76" s="566"/>
      <c r="AM76" s="480"/>
      <c r="AN76" s="569"/>
      <c r="AO76" s="769"/>
      <c r="AP76" s="771"/>
      <c r="AQ76" s="749"/>
      <c r="AR76" s="751"/>
      <c r="AS76" s="484"/>
      <c r="AT76" s="763"/>
      <c r="AU76" s="870"/>
      <c r="AV76" s="765"/>
      <c r="AW76" s="748"/>
      <c r="AX76" s="161"/>
      <c r="AY76" s="161"/>
      <c r="AZ76" s="152"/>
      <c r="BA76" s="152"/>
      <c r="BB76" s="152"/>
      <c r="BC76" s="152"/>
      <c r="BD76" s="152"/>
      <c r="BE76" s="152"/>
      <c r="BF76" s="152"/>
      <c r="BG76" s="152"/>
      <c r="BH76" s="152"/>
      <c r="BI76" s="152"/>
      <c r="BJ76" s="152"/>
      <c r="BK76" s="152"/>
    </row>
    <row r="77" spans="1:63" s="157" customFormat="1" ht="16.5" customHeight="1">
      <c r="A77" s="498"/>
      <c r="B77" s="501"/>
      <c r="C77" s="548" t="s">
        <v>158</v>
      </c>
      <c r="D77" s="214" t="s">
        <v>159</v>
      </c>
      <c r="E77" s="207"/>
      <c r="F77" s="425">
        <v>33070</v>
      </c>
      <c r="G77" s="419" t="s">
        <v>146</v>
      </c>
      <c r="H77" s="426">
        <v>310</v>
      </c>
      <c r="I77" s="427" t="s">
        <v>147</v>
      </c>
      <c r="J77" s="742"/>
      <c r="K77" s="744"/>
      <c r="L77" s="742"/>
      <c r="M77" s="774"/>
      <c r="N77" s="430"/>
      <c r="O77" s="352"/>
      <c r="P77" s="431"/>
      <c r="Q77" s="578"/>
      <c r="R77" s="422"/>
      <c r="S77" s="342"/>
      <c r="T77" s="480"/>
      <c r="U77" s="343"/>
      <c r="V77" s="340"/>
      <c r="W77" s="505"/>
      <c r="X77" s="343"/>
      <c r="Y77" s="480" t="s">
        <v>146</v>
      </c>
      <c r="Z77" s="550">
        <v>6570</v>
      </c>
      <c r="AA77" s="480"/>
      <c r="AB77" s="482"/>
      <c r="AC77" s="484"/>
      <c r="AD77" s="194" t="s">
        <v>160</v>
      </c>
      <c r="AE77" s="486"/>
      <c r="AF77" s="489"/>
      <c r="AG77" s="484"/>
      <c r="AH77" s="344" t="s">
        <v>161</v>
      </c>
      <c r="AI77" s="362">
        <v>1650</v>
      </c>
      <c r="AJ77" s="363">
        <v>1820</v>
      </c>
      <c r="AK77" s="480"/>
      <c r="AL77" s="566"/>
      <c r="AM77" s="480"/>
      <c r="AN77" s="569"/>
      <c r="AO77" s="769"/>
      <c r="AP77" s="771"/>
      <c r="AQ77" s="749"/>
      <c r="AR77" s="751"/>
      <c r="AS77" s="484"/>
      <c r="AT77" s="756">
        <v>0.01</v>
      </c>
      <c r="AU77" s="876">
        <v>0.03</v>
      </c>
      <c r="AV77" s="758">
        <v>0.04</v>
      </c>
      <c r="AW77" s="865">
        <v>0.05</v>
      </c>
      <c r="AX77" s="161"/>
      <c r="AZ77" s="152"/>
      <c r="BA77" s="152"/>
      <c r="BB77" s="152"/>
      <c r="BC77" s="152"/>
      <c r="BD77" s="152"/>
      <c r="BE77" s="152"/>
      <c r="BF77" s="152"/>
      <c r="BG77" s="152"/>
      <c r="BH77" s="152"/>
      <c r="BI77" s="152"/>
      <c r="BJ77" s="152"/>
      <c r="BK77" s="152"/>
    </row>
    <row r="78" spans="1:63" s="157" customFormat="1" ht="16.5" customHeight="1">
      <c r="A78" s="498"/>
      <c r="B78" s="501"/>
      <c r="C78" s="549"/>
      <c r="D78" s="221" t="s">
        <v>162</v>
      </c>
      <c r="E78" s="207"/>
      <c r="F78" s="432">
        <v>52920</v>
      </c>
      <c r="G78" s="419" t="s">
        <v>146</v>
      </c>
      <c r="H78" s="433">
        <v>510</v>
      </c>
      <c r="I78" s="434" t="s">
        <v>147</v>
      </c>
      <c r="J78" s="742"/>
      <c r="K78" s="745"/>
      <c r="L78" s="742"/>
      <c r="M78" s="775"/>
      <c r="N78" s="430"/>
      <c r="O78" s="352"/>
      <c r="P78" s="431"/>
      <c r="Q78" s="578"/>
      <c r="R78" s="422"/>
      <c r="S78" s="342"/>
      <c r="T78" s="480"/>
      <c r="U78" s="343"/>
      <c r="V78" s="340"/>
      <c r="W78" s="505"/>
      <c r="X78" s="343"/>
      <c r="Y78" s="480"/>
      <c r="Z78" s="551"/>
      <c r="AA78" s="480"/>
      <c r="AB78" s="483"/>
      <c r="AC78" s="484"/>
      <c r="AD78" s="225" t="s">
        <v>163</v>
      </c>
      <c r="AE78" s="487"/>
      <c r="AF78" s="490"/>
      <c r="AG78" s="484"/>
      <c r="AH78" s="345" t="s">
        <v>164</v>
      </c>
      <c r="AI78" s="364">
        <v>1690</v>
      </c>
      <c r="AJ78" s="365">
        <v>1870</v>
      </c>
      <c r="AK78" s="480"/>
      <c r="AL78" s="567"/>
      <c r="AM78" s="480"/>
      <c r="AN78" s="570"/>
      <c r="AO78" s="769"/>
      <c r="AP78" s="772"/>
      <c r="AQ78" s="749"/>
      <c r="AR78" s="752"/>
      <c r="AS78" s="484"/>
      <c r="AT78" s="757"/>
      <c r="AU78" s="877"/>
      <c r="AV78" s="759"/>
      <c r="AW78" s="866"/>
      <c r="AX78" s="161"/>
      <c r="AY78" s="161"/>
      <c r="AZ78" s="152"/>
      <c r="BA78" s="152"/>
      <c r="BB78" s="152"/>
      <c r="BC78" s="152"/>
      <c r="BD78" s="152"/>
      <c r="BE78" s="152"/>
      <c r="BF78" s="152"/>
      <c r="BG78" s="152"/>
      <c r="BH78" s="152"/>
      <c r="BI78" s="152"/>
      <c r="BJ78" s="152"/>
      <c r="BK78" s="152"/>
    </row>
    <row r="79" spans="1:63" s="157" customFormat="1" ht="16.5" customHeight="1">
      <c r="A79" s="498"/>
      <c r="B79" s="542" t="s">
        <v>165</v>
      </c>
      <c r="C79" s="502" t="s">
        <v>144</v>
      </c>
      <c r="D79" s="206" t="s">
        <v>145</v>
      </c>
      <c r="E79" s="207"/>
      <c r="F79" s="418">
        <v>11170</v>
      </c>
      <c r="G79" s="419" t="s">
        <v>146</v>
      </c>
      <c r="H79" s="420">
        <v>100</v>
      </c>
      <c r="I79" s="421" t="s">
        <v>147</v>
      </c>
      <c r="J79" s="742" t="s">
        <v>146</v>
      </c>
      <c r="K79" s="743">
        <v>3610</v>
      </c>
      <c r="L79" s="742" t="s">
        <v>146</v>
      </c>
      <c r="M79" s="773">
        <v>30</v>
      </c>
      <c r="N79" s="422"/>
      <c r="O79" s="423"/>
      <c r="P79" s="424"/>
      <c r="Q79" s="578"/>
      <c r="R79" s="422"/>
      <c r="S79" s="342"/>
      <c r="T79" s="480"/>
      <c r="U79" s="343"/>
      <c r="V79" s="340"/>
      <c r="W79" s="505"/>
      <c r="X79" s="343"/>
      <c r="Y79" s="480" t="s">
        <v>146</v>
      </c>
      <c r="Z79" s="478">
        <v>3640</v>
      </c>
      <c r="AA79" s="480" t="s">
        <v>146</v>
      </c>
      <c r="AB79" s="481">
        <v>30</v>
      </c>
      <c r="AC79" s="484" t="s">
        <v>146</v>
      </c>
      <c r="AD79" s="213" t="s">
        <v>150</v>
      </c>
      <c r="AE79" s="485">
        <v>830</v>
      </c>
      <c r="AF79" s="488">
        <v>910</v>
      </c>
      <c r="AG79" s="484" t="s">
        <v>146</v>
      </c>
      <c r="AH79" s="341" t="s">
        <v>151</v>
      </c>
      <c r="AI79" s="360">
        <v>1650</v>
      </c>
      <c r="AJ79" s="361">
        <v>1840</v>
      </c>
      <c r="AK79" s="480" t="s">
        <v>146</v>
      </c>
      <c r="AL79" s="565">
        <v>3130</v>
      </c>
      <c r="AM79" s="480" t="s">
        <v>148</v>
      </c>
      <c r="AN79" s="568">
        <v>30</v>
      </c>
      <c r="AO79" s="769" t="s">
        <v>152</v>
      </c>
      <c r="AP79" s="770">
        <v>2850</v>
      </c>
      <c r="AQ79" s="749" t="s">
        <v>146</v>
      </c>
      <c r="AR79" s="750">
        <v>30</v>
      </c>
      <c r="AS79" s="484" t="s">
        <v>152</v>
      </c>
      <c r="AT79" s="762" t="s">
        <v>154</v>
      </c>
      <c r="AU79" s="869" t="s">
        <v>154</v>
      </c>
      <c r="AV79" s="764" t="s">
        <v>154</v>
      </c>
      <c r="AW79" s="747" t="s">
        <v>154</v>
      </c>
      <c r="AX79" s="161"/>
      <c r="AZ79" s="152"/>
      <c r="BA79" s="152"/>
      <c r="BB79" s="152"/>
      <c r="BC79" s="152"/>
      <c r="BD79" s="152"/>
      <c r="BE79" s="152"/>
      <c r="BF79" s="152"/>
      <c r="BG79" s="152"/>
      <c r="BH79" s="152"/>
      <c r="BI79" s="152"/>
      <c r="BJ79" s="152"/>
      <c r="BK79" s="152"/>
    </row>
    <row r="80" spans="1:63" s="157" customFormat="1" ht="16.5" customHeight="1">
      <c r="A80" s="498"/>
      <c r="B80" s="501"/>
      <c r="C80" s="503"/>
      <c r="D80" s="214" t="s">
        <v>155</v>
      </c>
      <c r="E80" s="207"/>
      <c r="F80" s="425">
        <v>13740</v>
      </c>
      <c r="G80" s="419" t="s">
        <v>146</v>
      </c>
      <c r="H80" s="426">
        <v>130</v>
      </c>
      <c r="I80" s="427" t="s">
        <v>147</v>
      </c>
      <c r="J80" s="742"/>
      <c r="K80" s="744"/>
      <c r="L80" s="742"/>
      <c r="M80" s="774"/>
      <c r="N80" s="422" t="s">
        <v>146</v>
      </c>
      <c r="O80" s="428">
        <v>1320</v>
      </c>
      <c r="P80" s="429">
        <v>10</v>
      </c>
      <c r="Q80" s="578"/>
      <c r="R80" s="422"/>
      <c r="S80" s="342"/>
      <c r="T80" s="480"/>
      <c r="U80" s="343"/>
      <c r="V80" s="340"/>
      <c r="W80" s="505"/>
      <c r="X80" s="343"/>
      <c r="Y80" s="480"/>
      <c r="Z80" s="479"/>
      <c r="AA80" s="480"/>
      <c r="AB80" s="482"/>
      <c r="AC80" s="484"/>
      <c r="AD80" s="194" t="s">
        <v>156</v>
      </c>
      <c r="AE80" s="486"/>
      <c r="AF80" s="489"/>
      <c r="AG80" s="484"/>
      <c r="AH80" s="344" t="s">
        <v>157</v>
      </c>
      <c r="AI80" s="362">
        <v>1030</v>
      </c>
      <c r="AJ80" s="363">
        <v>1150</v>
      </c>
      <c r="AK80" s="480"/>
      <c r="AL80" s="566"/>
      <c r="AM80" s="480"/>
      <c r="AN80" s="569"/>
      <c r="AO80" s="769"/>
      <c r="AP80" s="771"/>
      <c r="AQ80" s="749"/>
      <c r="AR80" s="751"/>
      <c r="AS80" s="484"/>
      <c r="AT80" s="763"/>
      <c r="AU80" s="870"/>
      <c r="AV80" s="765"/>
      <c r="AW80" s="748"/>
      <c r="AX80" s="161"/>
      <c r="AY80" s="161"/>
      <c r="AZ80" s="152"/>
      <c r="BA80" s="152"/>
      <c r="BB80" s="152"/>
      <c r="BC80" s="152"/>
      <c r="BD80" s="152"/>
      <c r="BE80" s="152"/>
      <c r="BF80" s="152"/>
      <c r="BG80" s="152"/>
      <c r="BH80" s="152"/>
      <c r="BI80" s="152"/>
      <c r="BJ80" s="152"/>
      <c r="BK80" s="152"/>
    </row>
    <row r="81" spans="1:63" s="157" customFormat="1" ht="16.5" customHeight="1">
      <c r="A81" s="498"/>
      <c r="B81" s="501"/>
      <c r="C81" s="548" t="s">
        <v>158</v>
      </c>
      <c r="D81" s="214" t="s">
        <v>159</v>
      </c>
      <c r="E81" s="207"/>
      <c r="F81" s="425">
        <v>27170</v>
      </c>
      <c r="G81" s="419" t="s">
        <v>146</v>
      </c>
      <c r="H81" s="426">
        <v>250</v>
      </c>
      <c r="I81" s="427" t="s">
        <v>147</v>
      </c>
      <c r="J81" s="742"/>
      <c r="K81" s="744"/>
      <c r="L81" s="742"/>
      <c r="M81" s="774"/>
      <c r="N81" s="430"/>
      <c r="O81" s="352"/>
      <c r="P81" s="431"/>
      <c r="Q81" s="578"/>
      <c r="R81" s="422"/>
      <c r="S81" s="346"/>
      <c r="T81" s="480"/>
      <c r="U81" s="343"/>
      <c r="V81" s="340"/>
      <c r="W81" s="505"/>
      <c r="X81" s="343"/>
      <c r="Y81" s="480" t="s">
        <v>146</v>
      </c>
      <c r="Z81" s="550">
        <v>4780</v>
      </c>
      <c r="AA81" s="480"/>
      <c r="AB81" s="482"/>
      <c r="AC81" s="484"/>
      <c r="AD81" s="194" t="s">
        <v>160</v>
      </c>
      <c r="AE81" s="486"/>
      <c r="AF81" s="489"/>
      <c r="AG81" s="484"/>
      <c r="AH81" s="344" t="s">
        <v>161</v>
      </c>
      <c r="AI81" s="362">
        <v>1130</v>
      </c>
      <c r="AJ81" s="363">
        <v>1260</v>
      </c>
      <c r="AK81" s="480"/>
      <c r="AL81" s="566"/>
      <c r="AM81" s="480"/>
      <c r="AN81" s="569"/>
      <c r="AO81" s="769"/>
      <c r="AP81" s="771"/>
      <c r="AQ81" s="749"/>
      <c r="AR81" s="751"/>
      <c r="AS81" s="484"/>
      <c r="AT81" s="756">
        <v>0.01</v>
      </c>
      <c r="AU81" s="876">
        <v>0.03</v>
      </c>
      <c r="AV81" s="758">
        <v>0.04</v>
      </c>
      <c r="AW81" s="865">
        <v>0.05</v>
      </c>
      <c r="AX81" s="161"/>
      <c r="AZ81" s="152"/>
      <c r="BA81" s="152"/>
      <c r="BB81" s="152"/>
      <c r="BC81" s="152"/>
      <c r="BD81" s="152"/>
      <c r="BE81" s="152"/>
      <c r="BF81" s="152"/>
      <c r="BG81" s="152"/>
      <c r="BH81" s="152"/>
      <c r="BI81" s="152"/>
      <c r="BJ81" s="152"/>
      <c r="BK81" s="152"/>
    </row>
    <row r="82" spans="1:63" s="157" customFormat="1" ht="16.5" customHeight="1">
      <c r="A82" s="498"/>
      <c r="B82" s="501"/>
      <c r="C82" s="549"/>
      <c r="D82" s="221" t="s">
        <v>162</v>
      </c>
      <c r="E82" s="207"/>
      <c r="F82" s="432">
        <v>46170</v>
      </c>
      <c r="G82" s="419" t="s">
        <v>146</v>
      </c>
      <c r="H82" s="433">
        <v>440</v>
      </c>
      <c r="I82" s="434" t="s">
        <v>147</v>
      </c>
      <c r="J82" s="742"/>
      <c r="K82" s="745"/>
      <c r="L82" s="742"/>
      <c r="M82" s="775"/>
      <c r="N82" s="430"/>
      <c r="O82" s="352"/>
      <c r="P82" s="431"/>
      <c r="Q82" s="578"/>
      <c r="R82" s="422"/>
      <c r="S82" s="346"/>
      <c r="T82" s="480"/>
      <c r="U82" s="343"/>
      <c r="V82" s="340"/>
      <c r="W82" s="505"/>
      <c r="X82" s="343"/>
      <c r="Y82" s="480"/>
      <c r="Z82" s="551"/>
      <c r="AA82" s="480"/>
      <c r="AB82" s="483"/>
      <c r="AC82" s="484"/>
      <c r="AD82" s="225" t="s">
        <v>163</v>
      </c>
      <c r="AE82" s="487"/>
      <c r="AF82" s="490"/>
      <c r="AG82" s="484"/>
      <c r="AH82" s="345" t="s">
        <v>164</v>
      </c>
      <c r="AI82" s="364">
        <v>1170</v>
      </c>
      <c r="AJ82" s="365">
        <v>1290</v>
      </c>
      <c r="AK82" s="480"/>
      <c r="AL82" s="567"/>
      <c r="AM82" s="480"/>
      <c r="AN82" s="570"/>
      <c r="AO82" s="769"/>
      <c r="AP82" s="772"/>
      <c r="AQ82" s="749"/>
      <c r="AR82" s="752"/>
      <c r="AS82" s="484"/>
      <c r="AT82" s="757"/>
      <c r="AU82" s="877"/>
      <c r="AV82" s="759"/>
      <c r="AW82" s="866"/>
      <c r="AX82" s="161"/>
      <c r="AY82" s="161"/>
      <c r="AZ82" s="152"/>
      <c r="BA82" s="152"/>
      <c r="BB82" s="152"/>
      <c r="BC82" s="152"/>
      <c r="BD82" s="152"/>
      <c r="BE82" s="152"/>
      <c r="BF82" s="152"/>
      <c r="BG82" s="152"/>
      <c r="BH82" s="152"/>
      <c r="BI82" s="152"/>
      <c r="BJ82" s="152"/>
      <c r="BK82" s="152"/>
    </row>
    <row r="83" spans="1:63" s="162" customFormat="1" ht="16.5" customHeight="1">
      <c r="A83" s="498"/>
      <c r="B83" s="574" t="s">
        <v>166</v>
      </c>
      <c r="C83" s="502" t="s">
        <v>144</v>
      </c>
      <c r="D83" s="206" t="s">
        <v>145</v>
      </c>
      <c r="E83" s="207"/>
      <c r="F83" s="418">
        <v>9150</v>
      </c>
      <c r="G83" s="419" t="s">
        <v>146</v>
      </c>
      <c r="H83" s="420">
        <v>80</v>
      </c>
      <c r="I83" s="421" t="s">
        <v>147</v>
      </c>
      <c r="J83" s="742" t="s">
        <v>146</v>
      </c>
      <c r="K83" s="743">
        <v>2700</v>
      </c>
      <c r="L83" s="742" t="s">
        <v>146</v>
      </c>
      <c r="M83" s="773">
        <v>30</v>
      </c>
      <c r="N83" s="422"/>
      <c r="O83" s="423"/>
      <c r="P83" s="424"/>
      <c r="Q83" s="578"/>
      <c r="R83" s="422"/>
      <c r="S83" s="346"/>
      <c r="T83" s="480"/>
      <c r="U83" s="343"/>
      <c r="V83" s="340"/>
      <c r="W83" s="505"/>
      <c r="X83" s="343"/>
      <c r="Y83" s="480" t="s">
        <v>146</v>
      </c>
      <c r="Z83" s="478">
        <v>3010</v>
      </c>
      <c r="AA83" s="480" t="s">
        <v>146</v>
      </c>
      <c r="AB83" s="481">
        <v>20</v>
      </c>
      <c r="AC83" s="484" t="s">
        <v>146</v>
      </c>
      <c r="AD83" s="213" t="s">
        <v>150</v>
      </c>
      <c r="AE83" s="485">
        <v>730</v>
      </c>
      <c r="AF83" s="488">
        <v>800</v>
      </c>
      <c r="AG83" s="484" t="s">
        <v>146</v>
      </c>
      <c r="AH83" s="341" t="s">
        <v>151</v>
      </c>
      <c r="AI83" s="360">
        <v>1480</v>
      </c>
      <c r="AJ83" s="361">
        <v>1650</v>
      </c>
      <c r="AK83" s="480" t="s">
        <v>146</v>
      </c>
      <c r="AL83" s="565">
        <v>2350</v>
      </c>
      <c r="AM83" s="480" t="s">
        <v>148</v>
      </c>
      <c r="AN83" s="568">
        <v>20</v>
      </c>
      <c r="AO83" s="769" t="s">
        <v>152</v>
      </c>
      <c r="AP83" s="770">
        <v>2140</v>
      </c>
      <c r="AQ83" s="749" t="s">
        <v>146</v>
      </c>
      <c r="AR83" s="750">
        <v>20</v>
      </c>
      <c r="AS83" s="484" t="s">
        <v>152</v>
      </c>
      <c r="AT83" s="762" t="s">
        <v>154</v>
      </c>
      <c r="AU83" s="869" t="s">
        <v>154</v>
      </c>
      <c r="AV83" s="764" t="s">
        <v>154</v>
      </c>
      <c r="AW83" s="747" t="s">
        <v>154</v>
      </c>
      <c r="AX83" s="161"/>
      <c r="AZ83" s="152"/>
      <c r="BA83" s="152"/>
      <c r="BB83" s="152"/>
      <c r="BC83" s="152"/>
      <c r="BD83" s="152"/>
      <c r="BE83" s="152"/>
      <c r="BF83" s="152"/>
      <c r="BG83" s="152"/>
      <c r="BH83" s="152"/>
      <c r="BI83" s="152"/>
      <c r="BJ83" s="152"/>
      <c r="BK83" s="152"/>
    </row>
    <row r="84" spans="1:63" s="162" customFormat="1" ht="16.5" customHeight="1">
      <c r="A84" s="498"/>
      <c r="B84" s="576"/>
      <c r="C84" s="503"/>
      <c r="D84" s="214" t="s">
        <v>155</v>
      </c>
      <c r="E84" s="207"/>
      <c r="F84" s="425">
        <v>11440</v>
      </c>
      <c r="G84" s="419" t="s">
        <v>146</v>
      </c>
      <c r="H84" s="426">
        <v>100</v>
      </c>
      <c r="I84" s="427" t="s">
        <v>147</v>
      </c>
      <c r="J84" s="742"/>
      <c r="K84" s="744"/>
      <c r="L84" s="742"/>
      <c r="M84" s="774"/>
      <c r="N84" s="422" t="s">
        <v>146</v>
      </c>
      <c r="O84" s="428">
        <v>1320</v>
      </c>
      <c r="P84" s="429">
        <v>10</v>
      </c>
      <c r="Q84" s="578"/>
      <c r="R84" s="422"/>
      <c r="S84" s="346"/>
      <c r="T84" s="480"/>
      <c r="U84" s="343"/>
      <c r="V84" s="340"/>
      <c r="W84" s="505"/>
      <c r="X84" s="343"/>
      <c r="Y84" s="480"/>
      <c r="Z84" s="479"/>
      <c r="AA84" s="480"/>
      <c r="AB84" s="482"/>
      <c r="AC84" s="484"/>
      <c r="AD84" s="194" t="s">
        <v>156</v>
      </c>
      <c r="AE84" s="486"/>
      <c r="AF84" s="489"/>
      <c r="AG84" s="484"/>
      <c r="AH84" s="344" t="s">
        <v>157</v>
      </c>
      <c r="AI84" s="362">
        <v>930</v>
      </c>
      <c r="AJ84" s="363">
        <v>1030</v>
      </c>
      <c r="AK84" s="480"/>
      <c r="AL84" s="566"/>
      <c r="AM84" s="480"/>
      <c r="AN84" s="569"/>
      <c r="AO84" s="769"/>
      <c r="AP84" s="771"/>
      <c r="AQ84" s="749"/>
      <c r="AR84" s="751"/>
      <c r="AS84" s="484"/>
      <c r="AT84" s="763"/>
      <c r="AU84" s="870"/>
      <c r="AV84" s="765"/>
      <c r="AW84" s="748"/>
      <c r="AX84" s="161"/>
      <c r="AY84" s="161"/>
      <c r="AZ84" s="152"/>
      <c r="BA84" s="152"/>
      <c r="BB84" s="152"/>
      <c r="BC84" s="152"/>
      <c r="BD84" s="152"/>
      <c r="BE84" s="152"/>
      <c r="BF84" s="152"/>
      <c r="BG84" s="152"/>
      <c r="BH84" s="152"/>
      <c r="BI84" s="152"/>
      <c r="BJ84" s="152"/>
      <c r="BK84" s="152"/>
    </row>
    <row r="85" spans="1:63" s="162" customFormat="1" ht="16.5" customHeight="1">
      <c r="A85" s="498"/>
      <c r="B85" s="576"/>
      <c r="C85" s="548" t="s">
        <v>158</v>
      </c>
      <c r="D85" s="214" t="s">
        <v>159</v>
      </c>
      <c r="E85" s="207"/>
      <c r="F85" s="425">
        <v>24280</v>
      </c>
      <c r="G85" s="419" t="s">
        <v>146</v>
      </c>
      <c r="H85" s="426">
        <v>220</v>
      </c>
      <c r="I85" s="427" t="s">
        <v>147</v>
      </c>
      <c r="J85" s="742"/>
      <c r="K85" s="744"/>
      <c r="L85" s="742"/>
      <c r="M85" s="774"/>
      <c r="N85" s="430"/>
      <c r="O85" s="352"/>
      <c r="P85" s="431"/>
      <c r="Q85" s="578"/>
      <c r="R85" s="422"/>
      <c r="S85" s="346"/>
      <c r="T85" s="480"/>
      <c r="U85" s="343"/>
      <c r="V85" s="340"/>
      <c r="W85" s="505"/>
      <c r="X85" s="343"/>
      <c r="Y85" s="480" t="s">
        <v>146</v>
      </c>
      <c r="Z85" s="550">
        <v>3880</v>
      </c>
      <c r="AA85" s="480"/>
      <c r="AB85" s="482"/>
      <c r="AC85" s="484"/>
      <c r="AD85" s="194" t="s">
        <v>160</v>
      </c>
      <c r="AE85" s="486"/>
      <c r="AF85" s="489"/>
      <c r="AG85" s="484"/>
      <c r="AH85" s="344" t="s">
        <v>161</v>
      </c>
      <c r="AI85" s="362">
        <v>1020</v>
      </c>
      <c r="AJ85" s="363">
        <v>1130</v>
      </c>
      <c r="AK85" s="480"/>
      <c r="AL85" s="566"/>
      <c r="AM85" s="480"/>
      <c r="AN85" s="569"/>
      <c r="AO85" s="769"/>
      <c r="AP85" s="771"/>
      <c r="AQ85" s="749"/>
      <c r="AR85" s="751"/>
      <c r="AS85" s="484"/>
      <c r="AT85" s="756">
        <v>0.01</v>
      </c>
      <c r="AU85" s="876">
        <v>0.03</v>
      </c>
      <c r="AV85" s="758">
        <v>0.04</v>
      </c>
      <c r="AW85" s="865">
        <v>0.05</v>
      </c>
      <c r="AX85" s="161"/>
      <c r="AZ85" s="152"/>
      <c r="BA85" s="152"/>
      <c r="BB85" s="152"/>
      <c r="BC85" s="152"/>
      <c r="BD85" s="152"/>
      <c r="BE85" s="152"/>
      <c r="BF85" s="152"/>
      <c r="BG85" s="152"/>
      <c r="BH85" s="152"/>
      <c r="BI85" s="152"/>
      <c r="BJ85" s="152"/>
      <c r="BK85" s="152"/>
    </row>
    <row r="86" spans="1:63" s="162" customFormat="1" ht="16.5" customHeight="1">
      <c r="A86" s="498"/>
      <c r="B86" s="576"/>
      <c r="C86" s="549"/>
      <c r="D86" s="221" t="s">
        <v>162</v>
      </c>
      <c r="E86" s="207"/>
      <c r="F86" s="432">
        <v>42850</v>
      </c>
      <c r="G86" s="419" t="s">
        <v>146</v>
      </c>
      <c r="H86" s="433">
        <v>410</v>
      </c>
      <c r="I86" s="434" t="s">
        <v>147</v>
      </c>
      <c r="J86" s="742"/>
      <c r="K86" s="745"/>
      <c r="L86" s="742"/>
      <c r="M86" s="775"/>
      <c r="N86" s="430"/>
      <c r="O86" s="352"/>
      <c r="P86" s="431"/>
      <c r="Q86" s="578"/>
      <c r="R86" s="422"/>
      <c r="S86" s="346"/>
      <c r="T86" s="480"/>
      <c r="U86" s="343"/>
      <c r="V86" s="340"/>
      <c r="W86" s="505"/>
      <c r="X86" s="343"/>
      <c r="Y86" s="480"/>
      <c r="Z86" s="551"/>
      <c r="AA86" s="480"/>
      <c r="AB86" s="483"/>
      <c r="AC86" s="484"/>
      <c r="AD86" s="225" t="s">
        <v>163</v>
      </c>
      <c r="AE86" s="487"/>
      <c r="AF86" s="490"/>
      <c r="AG86" s="484"/>
      <c r="AH86" s="345" t="s">
        <v>164</v>
      </c>
      <c r="AI86" s="364">
        <v>1040</v>
      </c>
      <c r="AJ86" s="365">
        <v>1140</v>
      </c>
      <c r="AK86" s="480"/>
      <c r="AL86" s="567"/>
      <c r="AM86" s="480"/>
      <c r="AN86" s="570"/>
      <c r="AO86" s="769"/>
      <c r="AP86" s="772"/>
      <c r="AQ86" s="749"/>
      <c r="AR86" s="752"/>
      <c r="AS86" s="484"/>
      <c r="AT86" s="757"/>
      <c r="AU86" s="877"/>
      <c r="AV86" s="759"/>
      <c r="AW86" s="866"/>
      <c r="AX86" s="161"/>
      <c r="AY86" s="161"/>
      <c r="AZ86" s="152"/>
      <c r="BA86" s="152"/>
      <c r="BB86" s="152"/>
      <c r="BC86" s="152"/>
      <c r="BD86" s="152"/>
      <c r="BE86" s="152"/>
      <c r="BF86" s="152"/>
      <c r="BG86" s="152"/>
      <c r="BH86" s="152"/>
      <c r="BI86" s="152"/>
      <c r="BJ86" s="152"/>
      <c r="BK86" s="152"/>
    </row>
    <row r="87" spans="1:63" s="162" customFormat="1" ht="16.5" customHeight="1">
      <c r="A87" s="498"/>
      <c r="B87" s="500" t="s">
        <v>167</v>
      </c>
      <c r="C87" s="502" t="s">
        <v>144</v>
      </c>
      <c r="D87" s="206" t="s">
        <v>145</v>
      </c>
      <c r="E87" s="207"/>
      <c r="F87" s="418">
        <v>8610</v>
      </c>
      <c r="G87" s="419" t="s">
        <v>146</v>
      </c>
      <c r="H87" s="420">
        <v>80</v>
      </c>
      <c r="I87" s="421" t="s">
        <v>147</v>
      </c>
      <c r="J87" s="742" t="s">
        <v>146</v>
      </c>
      <c r="K87" s="743">
        <v>2160</v>
      </c>
      <c r="L87" s="742" t="s">
        <v>146</v>
      </c>
      <c r="M87" s="773">
        <v>20</v>
      </c>
      <c r="N87" s="422"/>
      <c r="O87" s="423"/>
      <c r="P87" s="424"/>
      <c r="Q87" s="578"/>
      <c r="R87" s="422"/>
      <c r="S87" s="572" t="s">
        <v>168</v>
      </c>
      <c r="T87" s="480"/>
      <c r="U87" s="573" t="s">
        <v>168</v>
      </c>
      <c r="V87" s="347"/>
      <c r="W87" s="505"/>
      <c r="X87" s="348"/>
      <c r="Y87" s="480" t="s">
        <v>146</v>
      </c>
      <c r="Z87" s="478">
        <v>2630</v>
      </c>
      <c r="AA87" s="480" t="s">
        <v>146</v>
      </c>
      <c r="AB87" s="481">
        <v>20</v>
      </c>
      <c r="AC87" s="484" t="s">
        <v>146</v>
      </c>
      <c r="AD87" s="213" t="s">
        <v>150</v>
      </c>
      <c r="AE87" s="485">
        <v>650</v>
      </c>
      <c r="AF87" s="488">
        <v>730</v>
      </c>
      <c r="AG87" s="484" t="s">
        <v>146</v>
      </c>
      <c r="AH87" s="341" t="s">
        <v>151</v>
      </c>
      <c r="AI87" s="360">
        <v>1330</v>
      </c>
      <c r="AJ87" s="361">
        <v>1480</v>
      </c>
      <c r="AK87" s="480" t="s">
        <v>146</v>
      </c>
      <c r="AL87" s="565">
        <v>1880</v>
      </c>
      <c r="AM87" s="480" t="s">
        <v>148</v>
      </c>
      <c r="AN87" s="568">
        <v>20</v>
      </c>
      <c r="AO87" s="769" t="s">
        <v>152</v>
      </c>
      <c r="AP87" s="770">
        <v>1710</v>
      </c>
      <c r="AQ87" s="749" t="s">
        <v>146</v>
      </c>
      <c r="AR87" s="750">
        <v>20</v>
      </c>
      <c r="AS87" s="484" t="s">
        <v>152</v>
      </c>
      <c r="AT87" s="762" t="s">
        <v>154</v>
      </c>
      <c r="AU87" s="869" t="s">
        <v>154</v>
      </c>
      <c r="AV87" s="764" t="s">
        <v>154</v>
      </c>
      <c r="AW87" s="747" t="s">
        <v>154</v>
      </c>
      <c r="AX87" s="161"/>
      <c r="AZ87" s="152"/>
      <c r="BA87" s="152"/>
      <c r="BB87" s="152"/>
      <c r="BC87" s="152"/>
      <c r="BD87" s="152"/>
      <c r="BE87" s="152"/>
      <c r="BF87" s="152"/>
      <c r="BG87" s="152"/>
      <c r="BH87" s="152"/>
      <c r="BI87" s="152"/>
      <c r="BJ87" s="152"/>
      <c r="BK87" s="152"/>
    </row>
    <row r="88" spans="1:63" s="162" customFormat="1" ht="16.5" customHeight="1">
      <c r="A88" s="498"/>
      <c r="B88" s="501"/>
      <c r="C88" s="503"/>
      <c r="D88" s="214" t="s">
        <v>155</v>
      </c>
      <c r="E88" s="207"/>
      <c r="F88" s="425">
        <v>10820</v>
      </c>
      <c r="G88" s="419" t="s">
        <v>146</v>
      </c>
      <c r="H88" s="426">
        <v>100</v>
      </c>
      <c r="I88" s="427" t="s">
        <v>147</v>
      </c>
      <c r="J88" s="742"/>
      <c r="K88" s="744"/>
      <c r="L88" s="742"/>
      <c r="M88" s="774"/>
      <c r="N88" s="422" t="s">
        <v>146</v>
      </c>
      <c r="O88" s="428">
        <v>1320</v>
      </c>
      <c r="P88" s="429">
        <v>10</v>
      </c>
      <c r="Q88" s="578"/>
      <c r="R88" s="422"/>
      <c r="S88" s="572"/>
      <c r="T88" s="480"/>
      <c r="U88" s="573"/>
      <c r="V88" s="347"/>
      <c r="W88" s="505"/>
      <c r="X88" s="348"/>
      <c r="Y88" s="480"/>
      <c r="Z88" s="479"/>
      <c r="AA88" s="480"/>
      <c r="AB88" s="482"/>
      <c r="AC88" s="484"/>
      <c r="AD88" s="194" t="s">
        <v>156</v>
      </c>
      <c r="AE88" s="486"/>
      <c r="AF88" s="489"/>
      <c r="AG88" s="484"/>
      <c r="AH88" s="344" t="s">
        <v>157</v>
      </c>
      <c r="AI88" s="362">
        <v>830</v>
      </c>
      <c r="AJ88" s="363">
        <v>930</v>
      </c>
      <c r="AK88" s="480"/>
      <c r="AL88" s="566"/>
      <c r="AM88" s="480"/>
      <c r="AN88" s="569"/>
      <c r="AO88" s="769"/>
      <c r="AP88" s="771"/>
      <c r="AQ88" s="749"/>
      <c r="AR88" s="751"/>
      <c r="AS88" s="484"/>
      <c r="AT88" s="763"/>
      <c r="AU88" s="870"/>
      <c r="AV88" s="765"/>
      <c r="AW88" s="748"/>
      <c r="AX88" s="161"/>
      <c r="AY88" s="161"/>
      <c r="AZ88" s="152"/>
      <c r="BA88" s="152"/>
      <c r="BB88" s="152"/>
      <c r="BC88" s="152"/>
      <c r="BD88" s="152"/>
      <c r="BE88" s="152"/>
      <c r="BF88" s="152"/>
      <c r="BG88" s="152"/>
      <c r="BH88" s="152"/>
      <c r="BI88" s="152"/>
      <c r="BJ88" s="152"/>
      <c r="BK88" s="152"/>
    </row>
    <row r="89" spans="1:63" s="162" customFormat="1" ht="16.5" customHeight="1">
      <c r="A89" s="498"/>
      <c r="B89" s="501"/>
      <c r="C89" s="548" t="s">
        <v>158</v>
      </c>
      <c r="D89" s="214" t="s">
        <v>159</v>
      </c>
      <c r="E89" s="207"/>
      <c r="F89" s="425">
        <v>23490</v>
      </c>
      <c r="G89" s="419" t="s">
        <v>146</v>
      </c>
      <c r="H89" s="426">
        <v>210</v>
      </c>
      <c r="I89" s="427" t="s">
        <v>147</v>
      </c>
      <c r="J89" s="742"/>
      <c r="K89" s="744"/>
      <c r="L89" s="742"/>
      <c r="M89" s="774"/>
      <c r="N89" s="430"/>
      <c r="O89" s="352"/>
      <c r="P89" s="431"/>
      <c r="Q89" s="578"/>
      <c r="R89" s="422"/>
      <c r="S89" s="572"/>
      <c r="T89" s="480"/>
      <c r="U89" s="573"/>
      <c r="V89" s="347"/>
      <c r="W89" s="505"/>
      <c r="X89" s="348"/>
      <c r="Y89" s="480" t="s">
        <v>146</v>
      </c>
      <c r="Z89" s="550">
        <v>3350</v>
      </c>
      <c r="AA89" s="480"/>
      <c r="AB89" s="482"/>
      <c r="AC89" s="484"/>
      <c r="AD89" s="194" t="s">
        <v>160</v>
      </c>
      <c r="AE89" s="486"/>
      <c r="AF89" s="489"/>
      <c r="AG89" s="484"/>
      <c r="AH89" s="344" t="s">
        <v>161</v>
      </c>
      <c r="AI89" s="362">
        <v>910</v>
      </c>
      <c r="AJ89" s="363">
        <v>1020</v>
      </c>
      <c r="AK89" s="480"/>
      <c r="AL89" s="566"/>
      <c r="AM89" s="480"/>
      <c r="AN89" s="569"/>
      <c r="AO89" s="769"/>
      <c r="AP89" s="771"/>
      <c r="AQ89" s="749"/>
      <c r="AR89" s="751"/>
      <c r="AS89" s="484"/>
      <c r="AT89" s="756">
        <v>0.01</v>
      </c>
      <c r="AU89" s="876">
        <v>0.03</v>
      </c>
      <c r="AV89" s="758">
        <v>0.04</v>
      </c>
      <c r="AW89" s="865">
        <v>0.06</v>
      </c>
      <c r="AX89" s="161"/>
      <c r="AZ89" s="152"/>
      <c r="BA89" s="152"/>
      <c r="BB89" s="152"/>
      <c r="BC89" s="152"/>
      <c r="BD89" s="152"/>
      <c r="BE89" s="152"/>
      <c r="BF89" s="152"/>
      <c r="BG89" s="152"/>
      <c r="BH89" s="152"/>
      <c r="BI89" s="152"/>
      <c r="BJ89" s="152"/>
      <c r="BK89" s="152"/>
    </row>
    <row r="90" spans="1:63" s="162" customFormat="1" ht="16.5" customHeight="1">
      <c r="A90" s="498"/>
      <c r="B90" s="501"/>
      <c r="C90" s="549"/>
      <c r="D90" s="221" t="s">
        <v>162</v>
      </c>
      <c r="E90" s="207"/>
      <c r="F90" s="432">
        <v>41950</v>
      </c>
      <c r="G90" s="419" t="s">
        <v>146</v>
      </c>
      <c r="H90" s="433">
        <v>400</v>
      </c>
      <c r="I90" s="434" t="s">
        <v>147</v>
      </c>
      <c r="J90" s="742"/>
      <c r="K90" s="745"/>
      <c r="L90" s="742"/>
      <c r="M90" s="775"/>
      <c r="N90" s="430"/>
      <c r="O90" s="352"/>
      <c r="P90" s="431"/>
      <c r="Q90" s="578"/>
      <c r="R90" s="422"/>
      <c r="S90" s="342" t="s">
        <v>169</v>
      </c>
      <c r="T90" s="480"/>
      <c r="U90" s="342" t="s">
        <v>169</v>
      </c>
      <c r="V90" s="349"/>
      <c r="W90" s="505"/>
      <c r="X90" s="342"/>
      <c r="Y90" s="480"/>
      <c r="Z90" s="551"/>
      <c r="AA90" s="480"/>
      <c r="AB90" s="483"/>
      <c r="AC90" s="484"/>
      <c r="AD90" s="225" t="s">
        <v>163</v>
      </c>
      <c r="AE90" s="487"/>
      <c r="AF90" s="490"/>
      <c r="AG90" s="484"/>
      <c r="AH90" s="345" t="s">
        <v>164</v>
      </c>
      <c r="AI90" s="364">
        <v>950</v>
      </c>
      <c r="AJ90" s="365">
        <v>1040</v>
      </c>
      <c r="AK90" s="480"/>
      <c r="AL90" s="567"/>
      <c r="AM90" s="480"/>
      <c r="AN90" s="570"/>
      <c r="AO90" s="769"/>
      <c r="AP90" s="772"/>
      <c r="AQ90" s="749"/>
      <c r="AR90" s="752"/>
      <c r="AS90" s="484"/>
      <c r="AT90" s="757"/>
      <c r="AU90" s="877"/>
      <c r="AV90" s="759"/>
      <c r="AW90" s="866"/>
      <c r="AX90" s="161"/>
      <c r="AY90" s="161"/>
      <c r="AZ90" s="152"/>
      <c r="BA90" s="152"/>
      <c r="BB90" s="152"/>
      <c r="BC90" s="152"/>
      <c r="BD90" s="152"/>
      <c r="BE90" s="152"/>
      <c r="BF90" s="152"/>
      <c r="BG90" s="152"/>
      <c r="BH90" s="152"/>
      <c r="BI90" s="152"/>
      <c r="BJ90" s="152"/>
      <c r="BK90" s="152"/>
    </row>
    <row r="91" spans="1:63" s="162" customFormat="1" ht="16.5" customHeight="1">
      <c r="A91" s="498"/>
      <c r="B91" s="500" t="s">
        <v>170</v>
      </c>
      <c r="C91" s="502" t="s">
        <v>144</v>
      </c>
      <c r="D91" s="206" t="s">
        <v>145</v>
      </c>
      <c r="E91" s="207"/>
      <c r="F91" s="418">
        <v>7610</v>
      </c>
      <c r="G91" s="419" t="s">
        <v>146</v>
      </c>
      <c r="H91" s="420">
        <v>70</v>
      </c>
      <c r="I91" s="421" t="s">
        <v>147</v>
      </c>
      <c r="J91" s="742" t="s">
        <v>146</v>
      </c>
      <c r="K91" s="743">
        <v>1800</v>
      </c>
      <c r="L91" s="742" t="s">
        <v>146</v>
      </c>
      <c r="M91" s="773">
        <v>20</v>
      </c>
      <c r="N91" s="422"/>
      <c r="O91" s="423"/>
      <c r="P91" s="424"/>
      <c r="Q91" s="578"/>
      <c r="R91" s="422"/>
      <c r="S91" s="342">
        <v>53690</v>
      </c>
      <c r="T91" s="480"/>
      <c r="U91" s="343">
        <v>540</v>
      </c>
      <c r="V91" s="340"/>
      <c r="W91" s="505"/>
      <c r="X91" s="343"/>
      <c r="Y91" s="480" t="s">
        <v>146</v>
      </c>
      <c r="Z91" s="478">
        <v>2380</v>
      </c>
      <c r="AA91" s="480" t="s">
        <v>146</v>
      </c>
      <c r="AB91" s="481">
        <v>10</v>
      </c>
      <c r="AC91" s="484" t="s">
        <v>146</v>
      </c>
      <c r="AD91" s="213" t="s">
        <v>150</v>
      </c>
      <c r="AE91" s="485">
        <v>540</v>
      </c>
      <c r="AF91" s="488">
        <v>600</v>
      </c>
      <c r="AG91" s="484" t="s">
        <v>146</v>
      </c>
      <c r="AH91" s="341" t="s">
        <v>151</v>
      </c>
      <c r="AI91" s="360">
        <v>1090</v>
      </c>
      <c r="AJ91" s="361">
        <v>1220</v>
      </c>
      <c r="AK91" s="480" t="s">
        <v>146</v>
      </c>
      <c r="AL91" s="565">
        <v>1560</v>
      </c>
      <c r="AM91" s="480" t="s">
        <v>148</v>
      </c>
      <c r="AN91" s="568">
        <v>10</v>
      </c>
      <c r="AO91" s="769" t="s">
        <v>152</v>
      </c>
      <c r="AP91" s="770">
        <v>1430</v>
      </c>
      <c r="AQ91" s="749" t="s">
        <v>146</v>
      </c>
      <c r="AR91" s="750">
        <v>10</v>
      </c>
      <c r="AS91" s="484" t="s">
        <v>152</v>
      </c>
      <c r="AT91" s="762" t="s">
        <v>154</v>
      </c>
      <c r="AU91" s="869" t="s">
        <v>154</v>
      </c>
      <c r="AV91" s="764" t="s">
        <v>154</v>
      </c>
      <c r="AW91" s="747" t="s">
        <v>154</v>
      </c>
      <c r="AX91" s="161"/>
      <c r="AZ91" s="152"/>
      <c r="BA91" s="152"/>
      <c r="BB91" s="152"/>
      <c r="BC91" s="152"/>
      <c r="BD91" s="152"/>
      <c r="BE91" s="152"/>
      <c r="BF91" s="152"/>
      <c r="BG91" s="152"/>
      <c r="BH91" s="152"/>
      <c r="BI91" s="152"/>
      <c r="BJ91" s="152"/>
      <c r="BK91" s="152"/>
    </row>
    <row r="92" spans="1:63" s="162" customFormat="1" ht="16.5" customHeight="1">
      <c r="A92" s="498"/>
      <c r="B92" s="501"/>
      <c r="C92" s="503"/>
      <c r="D92" s="214" t="s">
        <v>155</v>
      </c>
      <c r="E92" s="207"/>
      <c r="F92" s="425">
        <v>9690</v>
      </c>
      <c r="G92" s="419" t="s">
        <v>146</v>
      </c>
      <c r="H92" s="426">
        <v>90</v>
      </c>
      <c r="I92" s="427" t="s">
        <v>147</v>
      </c>
      <c r="J92" s="742"/>
      <c r="K92" s="744"/>
      <c r="L92" s="742"/>
      <c r="M92" s="774"/>
      <c r="N92" s="422" t="s">
        <v>146</v>
      </c>
      <c r="O92" s="428">
        <v>1320</v>
      </c>
      <c r="P92" s="429">
        <v>10</v>
      </c>
      <c r="Q92" s="578"/>
      <c r="R92" s="422"/>
      <c r="S92" s="350"/>
      <c r="T92" s="480"/>
      <c r="U92" s="350"/>
      <c r="V92" s="351"/>
      <c r="W92" s="505"/>
      <c r="X92" s="350"/>
      <c r="Y92" s="480"/>
      <c r="Z92" s="479"/>
      <c r="AA92" s="480"/>
      <c r="AB92" s="482"/>
      <c r="AC92" s="484"/>
      <c r="AD92" s="194" t="s">
        <v>156</v>
      </c>
      <c r="AE92" s="486"/>
      <c r="AF92" s="489"/>
      <c r="AG92" s="484"/>
      <c r="AH92" s="344" t="s">
        <v>157</v>
      </c>
      <c r="AI92" s="362">
        <v>690</v>
      </c>
      <c r="AJ92" s="363">
        <v>760</v>
      </c>
      <c r="AK92" s="480"/>
      <c r="AL92" s="566"/>
      <c r="AM92" s="480"/>
      <c r="AN92" s="569"/>
      <c r="AO92" s="769"/>
      <c r="AP92" s="771"/>
      <c r="AQ92" s="749"/>
      <c r="AR92" s="751"/>
      <c r="AS92" s="484"/>
      <c r="AT92" s="763"/>
      <c r="AU92" s="870"/>
      <c r="AV92" s="765"/>
      <c r="AW92" s="748"/>
      <c r="AX92" s="161"/>
      <c r="AY92" s="161"/>
      <c r="AZ92" s="152"/>
      <c r="BA92" s="152"/>
      <c r="BB92" s="152"/>
      <c r="BC92" s="152"/>
      <c r="BD92" s="152"/>
      <c r="BE92" s="152"/>
      <c r="BF92" s="152"/>
      <c r="BG92" s="152"/>
      <c r="BH92" s="152"/>
      <c r="BI92" s="152"/>
      <c r="BJ92" s="152"/>
      <c r="BK92" s="152"/>
    </row>
    <row r="93" spans="1:63" s="162" customFormat="1" ht="16.5" customHeight="1">
      <c r="A93" s="498"/>
      <c r="B93" s="501"/>
      <c r="C93" s="548" t="s">
        <v>158</v>
      </c>
      <c r="D93" s="214" t="s">
        <v>159</v>
      </c>
      <c r="E93" s="207"/>
      <c r="F93" s="425">
        <v>22060</v>
      </c>
      <c r="G93" s="419" t="s">
        <v>146</v>
      </c>
      <c r="H93" s="426">
        <v>200</v>
      </c>
      <c r="I93" s="427" t="s">
        <v>147</v>
      </c>
      <c r="J93" s="742"/>
      <c r="K93" s="744"/>
      <c r="L93" s="742"/>
      <c r="M93" s="774"/>
      <c r="N93" s="430"/>
      <c r="O93" s="352"/>
      <c r="P93" s="431"/>
      <c r="Q93" s="578"/>
      <c r="R93" s="422"/>
      <c r="S93" s="342" t="s">
        <v>171</v>
      </c>
      <c r="T93" s="480"/>
      <c r="U93" s="342" t="s">
        <v>171</v>
      </c>
      <c r="V93" s="349"/>
      <c r="W93" s="505"/>
      <c r="X93" s="342"/>
      <c r="Y93" s="480" t="s">
        <v>146</v>
      </c>
      <c r="Z93" s="550">
        <v>2990</v>
      </c>
      <c r="AA93" s="480"/>
      <c r="AB93" s="482"/>
      <c r="AC93" s="484"/>
      <c r="AD93" s="194" t="s">
        <v>160</v>
      </c>
      <c r="AE93" s="486"/>
      <c r="AF93" s="489"/>
      <c r="AG93" s="484"/>
      <c r="AH93" s="344" t="s">
        <v>161</v>
      </c>
      <c r="AI93" s="362">
        <v>760</v>
      </c>
      <c r="AJ93" s="363">
        <v>830</v>
      </c>
      <c r="AK93" s="480"/>
      <c r="AL93" s="566"/>
      <c r="AM93" s="480"/>
      <c r="AN93" s="569"/>
      <c r="AO93" s="769"/>
      <c r="AP93" s="771"/>
      <c r="AQ93" s="749"/>
      <c r="AR93" s="751"/>
      <c r="AS93" s="484"/>
      <c r="AT93" s="756">
        <v>0.01</v>
      </c>
      <c r="AU93" s="876">
        <v>0.03</v>
      </c>
      <c r="AV93" s="758">
        <v>0.04</v>
      </c>
      <c r="AW93" s="865">
        <v>0.06</v>
      </c>
      <c r="AX93" s="161"/>
      <c r="AZ93" s="152"/>
      <c r="BA93" s="152"/>
      <c r="BB93" s="152"/>
      <c r="BC93" s="152"/>
      <c r="BD93" s="152"/>
      <c r="BE93" s="152"/>
      <c r="BF93" s="152"/>
      <c r="BG93" s="152"/>
      <c r="BH93" s="152"/>
      <c r="BI93" s="152"/>
      <c r="BJ93" s="152"/>
      <c r="BK93" s="152"/>
    </row>
    <row r="94" spans="1:63" s="162" customFormat="1" ht="16.5" customHeight="1">
      <c r="A94" s="498"/>
      <c r="B94" s="501"/>
      <c r="C94" s="549"/>
      <c r="D94" s="221" t="s">
        <v>162</v>
      </c>
      <c r="E94" s="207"/>
      <c r="F94" s="432">
        <v>40320</v>
      </c>
      <c r="G94" s="419" t="s">
        <v>146</v>
      </c>
      <c r="H94" s="433">
        <v>380</v>
      </c>
      <c r="I94" s="434" t="s">
        <v>147</v>
      </c>
      <c r="J94" s="742"/>
      <c r="K94" s="745"/>
      <c r="L94" s="742"/>
      <c r="M94" s="775"/>
      <c r="N94" s="430"/>
      <c r="O94" s="352"/>
      <c r="P94" s="431"/>
      <c r="Q94" s="578"/>
      <c r="R94" s="422"/>
      <c r="S94" s="342">
        <v>57490</v>
      </c>
      <c r="T94" s="480"/>
      <c r="U94" s="343">
        <v>570</v>
      </c>
      <c r="V94" s="340"/>
      <c r="W94" s="505"/>
      <c r="X94" s="343"/>
      <c r="Y94" s="480"/>
      <c r="Z94" s="551"/>
      <c r="AA94" s="480"/>
      <c r="AB94" s="483"/>
      <c r="AC94" s="484"/>
      <c r="AD94" s="225" t="s">
        <v>163</v>
      </c>
      <c r="AE94" s="487"/>
      <c r="AF94" s="490"/>
      <c r="AG94" s="484"/>
      <c r="AH94" s="345" t="s">
        <v>164</v>
      </c>
      <c r="AI94" s="364">
        <v>770</v>
      </c>
      <c r="AJ94" s="365">
        <v>850</v>
      </c>
      <c r="AK94" s="480"/>
      <c r="AL94" s="567"/>
      <c r="AM94" s="480"/>
      <c r="AN94" s="570"/>
      <c r="AO94" s="769"/>
      <c r="AP94" s="772"/>
      <c r="AQ94" s="749"/>
      <c r="AR94" s="752"/>
      <c r="AS94" s="484"/>
      <c r="AT94" s="757"/>
      <c r="AU94" s="877"/>
      <c r="AV94" s="759"/>
      <c r="AW94" s="866"/>
      <c r="AX94" s="161"/>
      <c r="AZ94" s="152"/>
      <c r="BA94" s="152"/>
      <c r="BB94" s="152"/>
      <c r="BC94" s="152"/>
      <c r="BD94" s="152"/>
      <c r="BE94" s="152"/>
      <c r="BF94" s="152"/>
      <c r="BG94" s="152"/>
      <c r="BH94" s="152"/>
      <c r="BI94" s="152"/>
      <c r="BJ94" s="152"/>
      <c r="BK94" s="152"/>
    </row>
    <row r="95" spans="1:63" s="162" customFormat="1" ht="16.5" customHeight="1">
      <c r="A95" s="498"/>
      <c r="B95" s="500" t="s">
        <v>172</v>
      </c>
      <c r="C95" s="502" t="s">
        <v>144</v>
      </c>
      <c r="D95" s="206" t="s">
        <v>145</v>
      </c>
      <c r="E95" s="207"/>
      <c r="F95" s="418">
        <v>6910</v>
      </c>
      <c r="G95" s="419" t="s">
        <v>146</v>
      </c>
      <c r="H95" s="420">
        <v>60</v>
      </c>
      <c r="I95" s="421" t="s">
        <v>147</v>
      </c>
      <c r="J95" s="742" t="s">
        <v>146</v>
      </c>
      <c r="K95" s="743">
        <v>1550</v>
      </c>
      <c r="L95" s="742" t="s">
        <v>146</v>
      </c>
      <c r="M95" s="773">
        <v>10</v>
      </c>
      <c r="N95" s="422"/>
      <c r="O95" s="423"/>
      <c r="P95" s="424"/>
      <c r="Q95" s="578"/>
      <c r="R95" s="422"/>
      <c r="S95" s="350"/>
      <c r="T95" s="480"/>
      <c r="U95" s="350"/>
      <c r="V95" s="351"/>
      <c r="W95" s="505"/>
      <c r="X95" s="350"/>
      <c r="Y95" s="480" t="s">
        <v>146</v>
      </c>
      <c r="Z95" s="478">
        <v>2200</v>
      </c>
      <c r="AA95" s="480" t="s">
        <v>146</v>
      </c>
      <c r="AB95" s="481">
        <v>10</v>
      </c>
      <c r="AC95" s="484" t="s">
        <v>146</v>
      </c>
      <c r="AD95" s="213" t="s">
        <v>150</v>
      </c>
      <c r="AE95" s="485">
        <v>470</v>
      </c>
      <c r="AF95" s="488">
        <v>510</v>
      </c>
      <c r="AG95" s="484" t="s">
        <v>146</v>
      </c>
      <c r="AH95" s="341" t="s">
        <v>151</v>
      </c>
      <c r="AI95" s="360">
        <v>950</v>
      </c>
      <c r="AJ95" s="361">
        <v>1070</v>
      </c>
      <c r="AK95" s="480" t="s">
        <v>146</v>
      </c>
      <c r="AL95" s="565">
        <v>1340</v>
      </c>
      <c r="AM95" s="480" t="s">
        <v>148</v>
      </c>
      <c r="AN95" s="568">
        <v>10</v>
      </c>
      <c r="AO95" s="769" t="s">
        <v>152</v>
      </c>
      <c r="AP95" s="770">
        <v>1220</v>
      </c>
      <c r="AQ95" s="749" t="s">
        <v>146</v>
      </c>
      <c r="AR95" s="750">
        <v>10</v>
      </c>
      <c r="AS95" s="484" t="s">
        <v>152</v>
      </c>
      <c r="AT95" s="762" t="s">
        <v>154</v>
      </c>
      <c r="AU95" s="869" t="s">
        <v>154</v>
      </c>
      <c r="AV95" s="764" t="s">
        <v>154</v>
      </c>
      <c r="AW95" s="747" t="s">
        <v>154</v>
      </c>
      <c r="AX95" s="161"/>
      <c r="AZ95" s="152"/>
      <c r="BA95" s="152"/>
      <c r="BB95" s="152"/>
      <c r="BC95" s="152"/>
      <c r="BD95" s="152"/>
      <c r="BE95" s="152"/>
      <c r="BF95" s="152"/>
      <c r="BG95" s="152"/>
      <c r="BH95" s="152"/>
      <c r="BI95" s="152"/>
      <c r="BJ95" s="152"/>
      <c r="BK95" s="152"/>
    </row>
    <row r="96" spans="1:63" s="162" customFormat="1" ht="16.5" customHeight="1">
      <c r="A96" s="498"/>
      <c r="B96" s="501"/>
      <c r="C96" s="503"/>
      <c r="D96" s="214" t="s">
        <v>155</v>
      </c>
      <c r="E96" s="207"/>
      <c r="F96" s="425">
        <v>8890</v>
      </c>
      <c r="G96" s="419" t="s">
        <v>146</v>
      </c>
      <c r="H96" s="426">
        <v>80</v>
      </c>
      <c r="I96" s="427" t="s">
        <v>147</v>
      </c>
      <c r="J96" s="742"/>
      <c r="K96" s="744"/>
      <c r="L96" s="742"/>
      <c r="M96" s="774"/>
      <c r="N96" s="422" t="s">
        <v>146</v>
      </c>
      <c r="O96" s="428">
        <v>1320</v>
      </c>
      <c r="P96" s="429">
        <v>10</v>
      </c>
      <c r="Q96" s="578"/>
      <c r="R96" s="422"/>
      <c r="S96" s="342" t="s">
        <v>173</v>
      </c>
      <c r="T96" s="480"/>
      <c r="U96" s="342" t="s">
        <v>173</v>
      </c>
      <c r="V96" s="349"/>
      <c r="W96" s="505"/>
      <c r="X96" s="342"/>
      <c r="Y96" s="480"/>
      <c r="Z96" s="479"/>
      <c r="AA96" s="480"/>
      <c r="AB96" s="482"/>
      <c r="AC96" s="484"/>
      <c r="AD96" s="194" t="s">
        <v>156</v>
      </c>
      <c r="AE96" s="486"/>
      <c r="AF96" s="489"/>
      <c r="AG96" s="484"/>
      <c r="AH96" s="344" t="s">
        <v>157</v>
      </c>
      <c r="AI96" s="362">
        <v>600</v>
      </c>
      <c r="AJ96" s="363">
        <v>670</v>
      </c>
      <c r="AK96" s="480"/>
      <c r="AL96" s="566"/>
      <c r="AM96" s="480"/>
      <c r="AN96" s="569"/>
      <c r="AO96" s="769"/>
      <c r="AP96" s="771"/>
      <c r="AQ96" s="749"/>
      <c r="AR96" s="751"/>
      <c r="AS96" s="484"/>
      <c r="AT96" s="763"/>
      <c r="AU96" s="870"/>
      <c r="AV96" s="765"/>
      <c r="AW96" s="748"/>
      <c r="AX96" s="161"/>
      <c r="AZ96" s="152"/>
      <c r="BA96" s="152"/>
      <c r="BB96" s="152"/>
      <c r="BC96" s="152"/>
      <c r="BD96" s="152"/>
      <c r="BE96" s="152"/>
      <c r="BF96" s="152"/>
      <c r="BG96" s="152"/>
      <c r="BH96" s="152"/>
      <c r="BI96" s="152"/>
      <c r="BJ96" s="152"/>
      <c r="BK96" s="152"/>
    </row>
    <row r="97" spans="1:63" s="162" customFormat="1" ht="16.5" customHeight="1">
      <c r="A97" s="498"/>
      <c r="B97" s="501"/>
      <c r="C97" s="548" t="s">
        <v>158</v>
      </c>
      <c r="D97" s="214" t="s">
        <v>159</v>
      </c>
      <c r="E97" s="207"/>
      <c r="F97" s="425">
        <v>21050</v>
      </c>
      <c r="G97" s="419" t="s">
        <v>146</v>
      </c>
      <c r="H97" s="426">
        <v>190</v>
      </c>
      <c r="I97" s="427" t="s">
        <v>147</v>
      </c>
      <c r="J97" s="742"/>
      <c r="K97" s="744"/>
      <c r="L97" s="742"/>
      <c r="M97" s="774"/>
      <c r="N97" s="430"/>
      <c r="O97" s="352"/>
      <c r="P97" s="431"/>
      <c r="Q97" s="578"/>
      <c r="R97" s="422"/>
      <c r="S97" s="342">
        <v>65130</v>
      </c>
      <c r="T97" s="480"/>
      <c r="U97" s="343">
        <v>650</v>
      </c>
      <c r="V97" s="340"/>
      <c r="W97" s="505"/>
      <c r="X97" s="343"/>
      <c r="Y97" s="480" t="s">
        <v>146</v>
      </c>
      <c r="Z97" s="550">
        <v>2730</v>
      </c>
      <c r="AA97" s="480"/>
      <c r="AB97" s="482"/>
      <c r="AC97" s="484"/>
      <c r="AD97" s="194" t="s">
        <v>160</v>
      </c>
      <c r="AE97" s="486"/>
      <c r="AF97" s="489"/>
      <c r="AG97" s="484"/>
      <c r="AH97" s="344" t="s">
        <v>161</v>
      </c>
      <c r="AI97" s="362">
        <v>650</v>
      </c>
      <c r="AJ97" s="363">
        <v>740</v>
      </c>
      <c r="AK97" s="480"/>
      <c r="AL97" s="566"/>
      <c r="AM97" s="480"/>
      <c r="AN97" s="569"/>
      <c r="AO97" s="769"/>
      <c r="AP97" s="771"/>
      <c r="AQ97" s="749"/>
      <c r="AR97" s="751"/>
      <c r="AS97" s="484"/>
      <c r="AT97" s="756">
        <v>0.01</v>
      </c>
      <c r="AU97" s="876">
        <v>0.03</v>
      </c>
      <c r="AV97" s="758">
        <v>0.04</v>
      </c>
      <c r="AW97" s="865">
        <v>0.06</v>
      </c>
      <c r="AX97" s="161"/>
      <c r="AZ97" s="152"/>
      <c r="BA97" s="152"/>
      <c r="BB97" s="152"/>
      <c r="BC97" s="152"/>
      <c r="BD97" s="152"/>
      <c r="BE97" s="152"/>
      <c r="BF97" s="152"/>
      <c r="BG97" s="152"/>
      <c r="BH97" s="152"/>
      <c r="BI97" s="152"/>
      <c r="BJ97" s="152"/>
      <c r="BK97" s="152"/>
    </row>
    <row r="98" spans="1:63" s="162" customFormat="1" ht="16.5" customHeight="1">
      <c r="A98" s="498"/>
      <c r="B98" s="501"/>
      <c r="C98" s="549"/>
      <c r="D98" s="221" t="s">
        <v>162</v>
      </c>
      <c r="E98" s="207"/>
      <c r="F98" s="432">
        <v>39160</v>
      </c>
      <c r="G98" s="419" t="s">
        <v>146</v>
      </c>
      <c r="H98" s="433">
        <v>370</v>
      </c>
      <c r="I98" s="434" t="s">
        <v>147</v>
      </c>
      <c r="J98" s="742"/>
      <c r="K98" s="745"/>
      <c r="L98" s="742"/>
      <c r="M98" s="775"/>
      <c r="N98" s="430"/>
      <c r="O98" s="352"/>
      <c r="P98" s="431"/>
      <c r="Q98" s="578"/>
      <c r="R98" s="422"/>
      <c r="S98" s="350"/>
      <c r="T98" s="480"/>
      <c r="U98" s="350"/>
      <c r="V98" s="351"/>
      <c r="W98" s="505"/>
      <c r="X98" s="350"/>
      <c r="Y98" s="480"/>
      <c r="Z98" s="551"/>
      <c r="AA98" s="480"/>
      <c r="AB98" s="483"/>
      <c r="AC98" s="484"/>
      <c r="AD98" s="225" t="s">
        <v>163</v>
      </c>
      <c r="AE98" s="487"/>
      <c r="AF98" s="490"/>
      <c r="AG98" s="484"/>
      <c r="AH98" s="345" t="s">
        <v>164</v>
      </c>
      <c r="AI98" s="364">
        <v>670</v>
      </c>
      <c r="AJ98" s="365">
        <v>750</v>
      </c>
      <c r="AK98" s="480"/>
      <c r="AL98" s="567"/>
      <c r="AM98" s="480"/>
      <c r="AN98" s="570"/>
      <c r="AO98" s="769"/>
      <c r="AP98" s="772"/>
      <c r="AQ98" s="749"/>
      <c r="AR98" s="752"/>
      <c r="AS98" s="484"/>
      <c r="AT98" s="757"/>
      <c r="AU98" s="877"/>
      <c r="AV98" s="759"/>
      <c r="AW98" s="866"/>
      <c r="AX98" s="161"/>
      <c r="AZ98" s="152"/>
      <c r="BA98" s="152"/>
      <c r="BB98" s="152"/>
      <c r="BC98" s="152"/>
      <c r="BD98" s="152"/>
      <c r="BE98" s="152"/>
      <c r="BF98" s="152"/>
      <c r="BG98" s="152"/>
      <c r="BH98" s="152"/>
      <c r="BI98" s="152"/>
      <c r="BJ98" s="152"/>
      <c r="BK98" s="152"/>
    </row>
    <row r="99" spans="1:63" s="162" customFormat="1" ht="16.5" customHeight="1">
      <c r="A99" s="498"/>
      <c r="B99" s="500" t="s">
        <v>174</v>
      </c>
      <c r="C99" s="502" t="s">
        <v>144</v>
      </c>
      <c r="D99" s="206" t="s">
        <v>145</v>
      </c>
      <c r="E99" s="207"/>
      <c r="F99" s="418">
        <v>6390</v>
      </c>
      <c r="G99" s="419" t="s">
        <v>146</v>
      </c>
      <c r="H99" s="420">
        <v>60</v>
      </c>
      <c r="I99" s="421" t="s">
        <v>147</v>
      </c>
      <c r="J99" s="742" t="s">
        <v>146</v>
      </c>
      <c r="K99" s="743">
        <v>1350</v>
      </c>
      <c r="L99" s="742" t="s">
        <v>146</v>
      </c>
      <c r="M99" s="773">
        <v>10</v>
      </c>
      <c r="N99" s="422"/>
      <c r="O99" s="423"/>
      <c r="P99" s="424"/>
      <c r="Q99" s="578"/>
      <c r="R99" s="422"/>
      <c r="S99" s="342" t="s">
        <v>175</v>
      </c>
      <c r="T99" s="480"/>
      <c r="U99" s="342" t="s">
        <v>175</v>
      </c>
      <c r="V99" s="349"/>
      <c r="W99" s="505"/>
      <c r="X99" s="342"/>
      <c r="Y99" s="480" t="s">
        <v>146</v>
      </c>
      <c r="Z99" s="478">
        <v>2070</v>
      </c>
      <c r="AA99" s="480" t="s">
        <v>146</v>
      </c>
      <c r="AB99" s="481">
        <v>10</v>
      </c>
      <c r="AC99" s="484" t="s">
        <v>146</v>
      </c>
      <c r="AD99" s="213" t="s">
        <v>150</v>
      </c>
      <c r="AE99" s="485">
        <v>530</v>
      </c>
      <c r="AF99" s="488">
        <v>590</v>
      </c>
      <c r="AG99" s="484" t="s">
        <v>146</v>
      </c>
      <c r="AH99" s="341" t="s">
        <v>151</v>
      </c>
      <c r="AI99" s="360">
        <v>1070</v>
      </c>
      <c r="AJ99" s="361">
        <v>1190</v>
      </c>
      <c r="AK99" s="480" t="s">
        <v>146</v>
      </c>
      <c r="AL99" s="565">
        <v>1170</v>
      </c>
      <c r="AM99" s="480" t="s">
        <v>148</v>
      </c>
      <c r="AN99" s="568">
        <v>10</v>
      </c>
      <c r="AO99" s="769" t="s">
        <v>152</v>
      </c>
      <c r="AP99" s="770">
        <v>1070</v>
      </c>
      <c r="AQ99" s="749" t="s">
        <v>146</v>
      </c>
      <c r="AR99" s="750">
        <v>10</v>
      </c>
      <c r="AS99" s="484" t="s">
        <v>152</v>
      </c>
      <c r="AT99" s="762" t="s">
        <v>154</v>
      </c>
      <c r="AU99" s="869" t="s">
        <v>154</v>
      </c>
      <c r="AV99" s="764" t="s">
        <v>154</v>
      </c>
      <c r="AW99" s="747" t="s">
        <v>154</v>
      </c>
      <c r="AX99" s="161"/>
      <c r="AZ99" s="152"/>
      <c r="BA99" s="152"/>
      <c r="BB99" s="152"/>
      <c r="BC99" s="152"/>
      <c r="BD99" s="152"/>
      <c r="BE99" s="152"/>
      <c r="BF99" s="152"/>
      <c r="BG99" s="152"/>
      <c r="BH99" s="152"/>
      <c r="BI99" s="152"/>
      <c r="BJ99" s="152"/>
      <c r="BK99" s="152"/>
    </row>
    <row r="100" spans="1:63" s="162" customFormat="1" ht="16.5" customHeight="1">
      <c r="A100" s="498"/>
      <c r="B100" s="501"/>
      <c r="C100" s="503"/>
      <c r="D100" s="214" t="s">
        <v>155</v>
      </c>
      <c r="E100" s="207"/>
      <c r="F100" s="425">
        <v>8300</v>
      </c>
      <c r="G100" s="419" t="s">
        <v>146</v>
      </c>
      <c r="H100" s="426">
        <v>70</v>
      </c>
      <c r="I100" s="427" t="s">
        <v>147</v>
      </c>
      <c r="J100" s="742"/>
      <c r="K100" s="744"/>
      <c r="L100" s="742"/>
      <c r="M100" s="774"/>
      <c r="N100" s="422" t="s">
        <v>146</v>
      </c>
      <c r="O100" s="428">
        <v>1320</v>
      </c>
      <c r="P100" s="429">
        <v>10</v>
      </c>
      <c r="Q100" s="578"/>
      <c r="R100" s="422"/>
      <c r="S100" s="342">
        <v>72750</v>
      </c>
      <c r="T100" s="480"/>
      <c r="U100" s="343">
        <v>730</v>
      </c>
      <c r="V100" s="340"/>
      <c r="W100" s="505"/>
      <c r="X100" s="343"/>
      <c r="Y100" s="480"/>
      <c r="Z100" s="479"/>
      <c r="AA100" s="480"/>
      <c r="AB100" s="482"/>
      <c r="AC100" s="484"/>
      <c r="AD100" s="194" t="s">
        <v>156</v>
      </c>
      <c r="AE100" s="486"/>
      <c r="AF100" s="489"/>
      <c r="AG100" s="484"/>
      <c r="AH100" s="344" t="s">
        <v>157</v>
      </c>
      <c r="AI100" s="362">
        <v>670</v>
      </c>
      <c r="AJ100" s="363">
        <v>740</v>
      </c>
      <c r="AK100" s="480"/>
      <c r="AL100" s="566"/>
      <c r="AM100" s="480"/>
      <c r="AN100" s="569"/>
      <c r="AO100" s="769"/>
      <c r="AP100" s="771"/>
      <c r="AQ100" s="749"/>
      <c r="AR100" s="751"/>
      <c r="AS100" s="484"/>
      <c r="AT100" s="763"/>
      <c r="AU100" s="870"/>
      <c r="AV100" s="765"/>
      <c r="AW100" s="748"/>
      <c r="AX100" s="161"/>
      <c r="AZ100" s="152"/>
      <c r="BA100" s="152"/>
      <c r="BB100" s="152"/>
      <c r="BC100" s="152"/>
      <c r="BD100" s="152"/>
      <c r="BE100" s="152"/>
      <c r="BF100" s="152"/>
      <c r="BG100" s="152"/>
      <c r="BH100" s="152"/>
      <c r="BI100" s="152"/>
      <c r="BJ100" s="152"/>
      <c r="BK100" s="152"/>
    </row>
    <row r="101" spans="1:63" s="162" customFormat="1" ht="16.5" customHeight="1">
      <c r="A101" s="498"/>
      <c r="B101" s="501"/>
      <c r="C101" s="548" t="s">
        <v>158</v>
      </c>
      <c r="D101" s="214" t="s">
        <v>159</v>
      </c>
      <c r="E101" s="207"/>
      <c r="F101" s="425">
        <v>20310</v>
      </c>
      <c r="G101" s="419" t="s">
        <v>146</v>
      </c>
      <c r="H101" s="426">
        <v>180</v>
      </c>
      <c r="I101" s="427" t="s">
        <v>147</v>
      </c>
      <c r="J101" s="742"/>
      <c r="K101" s="744"/>
      <c r="L101" s="742"/>
      <c r="M101" s="774"/>
      <c r="N101" s="430"/>
      <c r="O101" s="352"/>
      <c r="P101" s="431"/>
      <c r="Q101" s="578"/>
      <c r="R101" s="422"/>
      <c r="S101" s="350"/>
      <c r="T101" s="480"/>
      <c r="U101" s="350"/>
      <c r="V101" s="351"/>
      <c r="W101" s="505"/>
      <c r="X101" s="350"/>
      <c r="Y101" s="480" t="s">
        <v>146</v>
      </c>
      <c r="Z101" s="550">
        <v>2540</v>
      </c>
      <c r="AA101" s="480"/>
      <c r="AB101" s="482"/>
      <c r="AC101" s="484"/>
      <c r="AD101" s="194" t="s">
        <v>160</v>
      </c>
      <c r="AE101" s="486"/>
      <c r="AF101" s="489"/>
      <c r="AG101" s="484"/>
      <c r="AH101" s="344" t="s">
        <v>161</v>
      </c>
      <c r="AI101" s="362">
        <v>740</v>
      </c>
      <c r="AJ101" s="363">
        <v>830</v>
      </c>
      <c r="AK101" s="480"/>
      <c r="AL101" s="566"/>
      <c r="AM101" s="480"/>
      <c r="AN101" s="569"/>
      <c r="AO101" s="769"/>
      <c r="AP101" s="771"/>
      <c r="AQ101" s="749"/>
      <c r="AR101" s="751"/>
      <c r="AS101" s="484"/>
      <c r="AT101" s="756">
        <v>0.01</v>
      </c>
      <c r="AU101" s="876">
        <v>0.03</v>
      </c>
      <c r="AV101" s="758">
        <v>0.04</v>
      </c>
      <c r="AW101" s="865">
        <v>0.06</v>
      </c>
      <c r="AX101" s="161"/>
      <c r="AZ101" s="152"/>
      <c r="BA101" s="152"/>
      <c r="BB101" s="152"/>
      <c r="BC101" s="152"/>
      <c r="BD101" s="152"/>
      <c r="BE101" s="152"/>
      <c r="BF101" s="152"/>
      <c r="BG101" s="152"/>
      <c r="BH101" s="152"/>
      <c r="BI101" s="152"/>
      <c r="BJ101" s="152"/>
      <c r="BK101" s="152"/>
    </row>
    <row r="102" spans="1:63" s="162" customFormat="1" ht="16.5" customHeight="1">
      <c r="A102" s="498"/>
      <c r="B102" s="501"/>
      <c r="C102" s="549"/>
      <c r="D102" s="221" t="s">
        <v>162</v>
      </c>
      <c r="E102" s="207"/>
      <c r="F102" s="432">
        <v>38310</v>
      </c>
      <c r="G102" s="419" t="s">
        <v>146</v>
      </c>
      <c r="H102" s="433">
        <v>360</v>
      </c>
      <c r="I102" s="434" t="s">
        <v>147</v>
      </c>
      <c r="J102" s="742"/>
      <c r="K102" s="745"/>
      <c r="L102" s="742"/>
      <c r="M102" s="775"/>
      <c r="N102" s="430"/>
      <c r="O102" s="352"/>
      <c r="P102" s="431"/>
      <c r="Q102" s="578"/>
      <c r="R102" s="422"/>
      <c r="S102" s="342" t="s">
        <v>176</v>
      </c>
      <c r="T102" s="480"/>
      <c r="U102" s="342" t="s">
        <v>176</v>
      </c>
      <c r="V102" s="349"/>
      <c r="W102" s="505"/>
      <c r="X102" s="342"/>
      <c r="Y102" s="480"/>
      <c r="Z102" s="551"/>
      <c r="AA102" s="480"/>
      <c r="AB102" s="483"/>
      <c r="AC102" s="484"/>
      <c r="AD102" s="225" t="s">
        <v>163</v>
      </c>
      <c r="AE102" s="487"/>
      <c r="AF102" s="490"/>
      <c r="AG102" s="484"/>
      <c r="AH102" s="345" t="s">
        <v>164</v>
      </c>
      <c r="AI102" s="364">
        <v>750</v>
      </c>
      <c r="AJ102" s="365">
        <v>850</v>
      </c>
      <c r="AK102" s="480"/>
      <c r="AL102" s="567"/>
      <c r="AM102" s="480"/>
      <c r="AN102" s="570"/>
      <c r="AO102" s="769"/>
      <c r="AP102" s="772"/>
      <c r="AQ102" s="749"/>
      <c r="AR102" s="752"/>
      <c r="AS102" s="484"/>
      <c r="AT102" s="757"/>
      <c r="AU102" s="877"/>
      <c r="AV102" s="759"/>
      <c r="AW102" s="866"/>
      <c r="AX102" s="161"/>
      <c r="AZ102" s="152"/>
      <c r="BA102" s="152"/>
      <c r="BB102" s="152"/>
      <c r="BC102" s="152"/>
      <c r="BD102" s="152"/>
      <c r="BE102" s="152"/>
      <c r="BF102" s="152"/>
      <c r="BG102" s="152"/>
      <c r="BH102" s="152"/>
      <c r="BI102" s="152"/>
      <c r="BJ102" s="152"/>
      <c r="BK102" s="152"/>
    </row>
    <row r="103" spans="1:63" s="162" customFormat="1" ht="16.5" customHeight="1">
      <c r="A103" s="498"/>
      <c r="B103" s="500" t="s">
        <v>177</v>
      </c>
      <c r="C103" s="502" t="s">
        <v>144</v>
      </c>
      <c r="D103" s="206" t="s">
        <v>145</v>
      </c>
      <c r="E103" s="207"/>
      <c r="F103" s="418">
        <v>5980</v>
      </c>
      <c r="G103" s="419" t="s">
        <v>146</v>
      </c>
      <c r="H103" s="420">
        <v>50</v>
      </c>
      <c r="I103" s="421" t="s">
        <v>147</v>
      </c>
      <c r="J103" s="742" t="s">
        <v>146</v>
      </c>
      <c r="K103" s="743">
        <v>1200</v>
      </c>
      <c r="L103" s="742" t="s">
        <v>146</v>
      </c>
      <c r="M103" s="773">
        <v>10</v>
      </c>
      <c r="N103" s="422"/>
      <c r="O103" s="423"/>
      <c r="P103" s="424"/>
      <c r="Q103" s="578"/>
      <c r="R103" s="422"/>
      <c r="S103" s="342">
        <v>80370</v>
      </c>
      <c r="T103" s="480"/>
      <c r="U103" s="343">
        <v>800</v>
      </c>
      <c r="V103" s="340"/>
      <c r="W103" s="505"/>
      <c r="X103" s="343"/>
      <c r="Y103" s="480" t="s">
        <v>146</v>
      </c>
      <c r="Z103" s="478">
        <v>1960</v>
      </c>
      <c r="AA103" s="480" t="s">
        <v>146</v>
      </c>
      <c r="AB103" s="481">
        <v>10</v>
      </c>
      <c r="AC103" s="484" t="s">
        <v>146</v>
      </c>
      <c r="AD103" s="213" t="s">
        <v>150</v>
      </c>
      <c r="AE103" s="485">
        <v>470</v>
      </c>
      <c r="AF103" s="488">
        <v>510</v>
      </c>
      <c r="AG103" s="484" t="s">
        <v>146</v>
      </c>
      <c r="AH103" s="341" t="s">
        <v>151</v>
      </c>
      <c r="AI103" s="360">
        <v>950</v>
      </c>
      <c r="AJ103" s="361">
        <v>1070</v>
      </c>
      <c r="AK103" s="480" t="s">
        <v>146</v>
      </c>
      <c r="AL103" s="565">
        <v>1040</v>
      </c>
      <c r="AM103" s="480" t="s">
        <v>148</v>
      </c>
      <c r="AN103" s="568">
        <v>10</v>
      </c>
      <c r="AO103" s="769" t="s">
        <v>152</v>
      </c>
      <c r="AP103" s="770">
        <v>950</v>
      </c>
      <c r="AQ103" s="749" t="s">
        <v>146</v>
      </c>
      <c r="AR103" s="750">
        <v>10</v>
      </c>
      <c r="AS103" s="484" t="s">
        <v>152</v>
      </c>
      <c r="AT103" s="762" t="s">
        <v>154</v>
      </c>
      <c r="AU103" s="869" t="s">
        <v>154</v>
      </c>
      <c r="AV103" s="764" t="s">
        <v>154</v>
      </c>
      <c r="AW103" s="747" t="s">
        <v>154</v>
      </c>
      <c r="AX103" s="161"/>
      <c r="AZ103" s="152"/>
      <c r="BA103" s="152"/>
      <c r="BB103" s="152"/>
      <c r="BC103" s="152"/>
      <c r="BD103" s="152"/>
      <c r="BE103" s="152"/>
      <c r="BF103" s="152"/>
      <c r="BG103" s="152"/>
      <c r="BH103" s="152"/>
      <c r="BI103" s="152"/>
      <c r="BJ103" s="152"/>
      <c r="BK103" s="152"/>
    </row>
    <row r="104" spans="1:63" s="162" customFormat="1" ht="16.5" customHeight="1">
      <c r="A104" s="498"/>
      <c r="B104" s="501"/>
      <c r="C104" s="503"/>
      <c r="D104" s="214" t="s">
        <v>155</v>
      </c>
      <c r="E104" s="207"/>
      <c r="F104" s="425">
        <v>7840</v>
      </c>
      <c r="G104" s="419" t="s">
        <v>146</v>
      </c>
      <c r="H104" s="426">
        <v>70</v>
      </c>
      <c r="I104" s="427" t="s">
        <v>147</v>
      </c>
      <c r="J104" s="742"/>
      <c r="K104" s="744"/>
      <c r="L104" s="742"/>
      <c r="M104" s="774"/>
      <c r="N104" s="422" t="s">
        <v>146</v>
      </c>
      <c r="O104" s="428">
        <v>1320</v>
      </c>
      <c r="P104" s="429">
        <v>10</v>
      </c>
      <c r="Q104" s="578"/>
      <c r="R104" s="422"/>
      <c r="S104" s="350"/>
      <c r="T104" s="480"/>
      <c r="U104" s="350"/>
      <c r="V104" s="351"/>
      <c r="W104" s="505"/>
      <c r="X104" s="350"/>
      <c r="Y104" s="480"/>
      <c r="Z104" s="479"/>
      <c r="AA104" s="480"/>
      <c r="AB104" s="482"/>
      <c r="AC104" s="484"/>
      <c r="AD104" s="194" t="s">
        <v>156</v>
      </c>
      <c r="AE104" s="486"/>
      <c r="AF104" s="489"/>
      <c r="AG104" s="484"/>
      <c r="AH104" s="344" t="s">
        <v>157</v>
      </c>
      <c r="AI104" s="362">
        <v>600</v>
      </c>
      <c r="AJ104" s="363">
        <v>670</v>
      </c>
      <c r="AK104" s="480"/>
      <c r="AL104" s="566"/>
      <c r="AM104" s="480"/>
      <c r="AN104" s="569"/>
      <c r="AO104" s="769"/>
      <c r="AP104" s="771"/>
      <c r="AQ104" s="749"/>
      <c r="AR104" s="751"/>
      <c r="AS104" s="484"/>
      <c r="AT104" s="763"/>
      <c r="AU104" s="870"/>
      <c r="AV104" s="765"/>
      <c r="AW104" s="748"/>
      <c r="AX104" s="161"/>
      <c r="AZ104" s="152"/>
      <c r="BA104" s="152"/>
      <c r="BB104" s="152"/>
      <c r="BC104" s="152"/>
      <c r="BD104" s="152"/>
      <c r="BE104" s="152"/>
      <c r="BF104" s="152"/>
      <c r="BG104" s="152"/>
      <c r="BH104" s="152"/>
      <c r="BI104" s="152"/>
      <c r="BJ104" s="152"/>
      <c r="BK104" s="152"/>
    </row>
    <row r="105" spans="1:63" s="162" customFormat="1" ht="16.5" customHeight="1">
      <c r="A105" s="498"/>
      <c r="B105" s="501"/>
      <c r="C105" s="548" t="s">
        <v>158</v>
      </c>
      <c r="D105" s="214" t="s">
        <v>159</v>
      </c>
      <c r="E105" s="207"/>
      <c r="F105" s="425">
        <v>19720</v>
      </c>
      <c r="G105" s="419" t="s">
        <v>146</v>
      </c>
      <c r="H105" s="426">
        <v>180</v>
      </c>
      <c r="I105" s="427" t="s">
        <v>147</v>
      </c>
      <c r="J105" s="742"/>
      <c r="K105" s="744"/>
      <c r="L105" s="742"/>
      <c r="M105" s="774"/>
      <c r="N105" s="430"/>
      <c r="O105" s="352"/>
      <c r="P105" s="431"/>
      <c r="Q105" s="578"/>
      <c r="R105" s="422"/>
      <c r="S105" s="342" t="s">
        <v>178</v>
      </c>
      <c r="T105" s="480"/>
      <c r="U105" s="342" t="s">
        <v>178</v>
      </c>
      <c r="V105" s="349"/>
      <c r="W105" s="505"/>
      <c r="X105" s="342"/>
      <c r="Y105" s="480" t="s">
        <v>146</v>
      </c>
      <c r="Z105" s="550">
        <v>2390</v>
      </c>
      <c r="AA105" s="480"/>
      <c r="AB105" s="482"/>
      <c r="AC105" s="484"/>
      <c r="AD105" s="194" t="s">
        <v>160</v>
      </c>
      <c r="AE105" s="486"/>
      <c r="AF105" s="489"/>
      <c r="AG105" s="484"/>
      <c r="AH105" s="344" t="s">
        <v>161</v>
      </c>
      <c r="AI105" s="362">
        <v>650</v>
      </c>
      <c r="AJ105" s="363">
        <v>740</v>
      </c>
      <c r="AK105" s="480"/>
      <c r="AL105" s="566"/>
      <c r="AM105" s="480"/>
      <c r="AN105" s="569"/>
      <c r="AO105" s="769"/>
      <c r="AP105" s="771"/>
      <c r="AQ105" s="749"/>
      <c r="AR105" s="751"/>
      <c r="AS105" s="484"/>
      <c r="AT105" s="756">
        <v>0.02</v>
      </c>
      <c r="AU105" s="876">
        <v>0.03</v>
      </c>
      <c r="AV105" s="758">
        <v>0.05</v>
      </c>
      <c r="AW105" s="865">
        <v>0.06</v>
      </c>
      <c r="AX105" s="161"/>
      <c r="AZ105" s="152"/>
      <c r="BA105" s="152"/>
      <c r="BB105" s="152"/>
      <c r="BC105" s="152"/>
      <c r="BD105" s="152"/>
      <c r="BE105" s="152"/>
      <c r="BF105" s="152"/>
      <c r="BG105" s="152"/>
      <c r="BH105" s="152"/>
      <c r="BI105" s="152"/>
      <c r="BJ105" s="152"/>
      <c r="BK105" s="152"/>
    </row>
    <row r="106" spans="1:63" s="162" customFormat="1" ht="16.5" customHeight="1">
      <c r="A106" s="498"/>
      <c r="B106" s="501"/>
      <c r="C106" s="549"/>
      <c r="D106" s="221" t="s">
        <v>162</v>
      </c>
      <c r="E106" s="207"/>
      <c r="F106" s="432">
        <v>37630</v>
      </c>
      <c r="G106" s="419" t="s">
        <v>146</v>
      </c>
      <c r="H106" s="433">
        <v>350</v>
      </c>
      <c r="I106" s="434" t="s">
        <v>147</v>
      </c>
      <c r="J106" s="742"/>
      <c r="K106" s="745"/>
      <c r="L106" s="742"/>
      <c r="M106" s="775"/>
      <c r="N106" s="430"/>
      <c r="O106" s="352"/>
      <c r="P106" s="431"/>
      <c r="Q106" s="578"/>
      <c r="R106" s="422"/>
      <c r="S106" s="342">
        <v>88010</v>
      </c>
      <c r="T106" s="480"/>
      <c r="U106" s="343">
        <v>880</v>
      </c>
      <c r="V106" s="340"/>
      <c r="W106" s="505"/>
      <c r="X106" s="343"/>
      <c r="Y106" s="480"/>
      <c r="Z106" s="551"/>
      <c r="AA106" s="480"/>
      <c r="AB106" s="483"/>
      <c r="AC106" s="484"/>
      <c r="AD106" s="225" t="s">
        <v>163</v>
      </c>
      <c r="AE106" s="487"/>
      <c r="AF106" s="490"/>
      <c r="AG106" s="484"/>
      <c r="AH106" s="345" t="s">
        <v>164</v>
      </c>
      <c r="AI106" s="364">
        <v>670</v>
      </c>
      <c r="AJ106" s="365">
        <v>750</v>
      </c>
      <c r="AK106" s="480"/>
      <c r="AL106" s="567"/>
      <c r="AM106" s="480"/>
      <c r="AN106" s="570"/>
      <c r="AO106" s="769"/>
      <c r="AP106" s="772"/>
      <c r="AQ106" s="749"/>
      <c r="AR106" s="752"/>
      <c r="AS106" s="484"/>
      <c r="AT106" s="757"/>
      <c r="AU106" s="877"/>
      <c r="AV106" s="759"/>
      <c r="AW106" s="866"/>
      <c r="AX106" s="161"/>
      <c r="AZ106" s="152"/>
      <c r="BA106" s="152"/>
      <c r="BB106" s="152"/>
      <c r="BC106" s="152"/>
      <c r="BD106" s="152"/>
      <c r="BE106" s="152"/>
      <c r="BF106" s="152"/>
      <c r="BG106" s="152"/>
      <c r="BH106" s="152"/>
      <c r="BI106" s="152"/>
      <c r="BJ106" s="152"/>
      <c r="BK106" s="152"/>
    </row>
    <row r="107" spans="1:63" s="162" customFormat="1" ht="16.5" customHeight="1">
      <c r="A107" s="498"/>
      <c r="B107" s="500" t="s">
        <v>179</v>
      </c>
      <c r="C107" s="502" t="s">
        <v>144</v>
      </c>
      <c r="D107" s="206" t="s">
        <v>145</v>
      </c>
      <c r="E107" s="207"/>
      <c r="F107" s="418">
        <v>5240</v>
      </c>
      <c r="G107" s="419" t="s">
        <v>146</v>
      </c>
      <c r="H107" s="420">
        <v>40</v>
      </c>
      <c r="I107" s="421" t="s">
        <v>147</v>
      </c>
      <c r="J107" s="742" t="s">
        <v>146</v>
      </c>
      <c r="K107" s="743">
        <v>1080</v>
      </c>
      <c r="L107" s="742" t="s">
        <v>146</v>
      </c>
      <c r="M107" s="773">
        <v>10</v>
      </c>
      <c r="N107" s="422"/>
      <c r="O107" s="423"/>
      <c r="P107" s="424"/>
      <c r="Q107" s="578"/>
      <c r="R107" s="422"/>
      <c r="S107" s="350"/>
      <c r="T107" s="480"/>
      <c r="U107" s="350"/>
      <c r="V107" s="351"/>
      <c r="W107" s="505"/>
      <c r="X107" s="350"/>
      <c r="Y107" s="577"/>
      <c r="Z107" s="352"/>
      <c r="AA107" s="578"/>
      <c r="AB107" s="353"/>
      <c r="AC107" s="558" t="s">
        <v>146</v>
      </c>
      <c r="AD107" s="213" t="s">
        <v>150</v>
      </c>
      <c r="AE107" s="485">
        <v>420</v>
      </c>
      <c r="AF107" s="488">
        <v>470</v>
      </c>
      <c r="AG107" s="484" t="s">
        <v>146</v>
      </c>
      <c r="AH107" s="341" t="s">
        <v>151</v>
      </c>
      <c r="AI107" s="360">
        <v>830</v>
      </c>
      <c r="AJ107" s="361">
        <v>940</v>
      </c>
      <c r="AK107" s="480" t="s">
        <v>146</v>
      </c>
      <c r="AL107" s="565">
        <v>940</v>
      </c>
      <c r="AM107" s="480" t="s">
        <v>148</v>
      </c>
      <c r="AN107" s="568">
        <v>10</v>
      </c>
      <c r="AO107" s="769" t="s">
        <v>152</v>
      </c>
      <c r="AP107" s="770">
        <v>850</v>
      </c>
      <c r="AQ107" s="749" t="s">
        <v>146</v>
      </c>
      <c r="AR107" s="750">
        <v>10</v>
      </c>
      <c r="AS107" s="484" t="s">
        <v>152</v>
      </c>
      <c r="AT107" s="762" t="s">
        <v>154</v>
      </c>
      <c r="AU107" s="869" t="s">
        <v>154</v>
      </c>
      <c r="AV107" s="764" t="s">
        <v>154</v>
      </c>
      <c r="AW107" s="747" t="s">
        <v>154</v>
      </c>
      <c r="AX107" s="161"/>
      <c r="AZ107" s="152"/>
      <c r="BA107" s="152"/>
      <c r="BB107" s="152"/>
      <c r="BC107" s="152"/>
      <c r="BD107" s="152"/>
      <c r="BE107" s="152"/>
      <c r="BF107" s="152"/>
      <c r="BG107" s="152"/>
      <c r="BH107" s="152"/>
      <c r="BI107" s="152"/>
      <c r="BJ107" s="152"/>
      <c r="BK107" s="152"/>
    </row>
    <row r="108" spans="1:63" s="162" customFormat="1" ht="16.5" customHeight="1">
      <c r="A108" s="498"/>
      <c r="B108" s="501"/>
      <c r="C108" s="503"/>
      <c r="D108" s="214" t="s">
        <v>155</v>
      </c>
      <c r="E108" s="207"/>
      <c r="F108" s="425">
        <v>7000</v>
      </c>
      <c r="G108" s="419" t="s">
        <v>146</v>
      </c>
      <c r="H108" s="426">
        <v>60</v>
      </c>
      <c r="I108" s="427" t="s">
        <v>147</v>
      </c>
      <c r="J108" s="742"/>
      <c r="K108" s="744"/>
      <c r="L108" s="742"/>
      <c r="M108" s="774"/>
      <c r="N108" s="422" t="s">
        <v>146</v>
      </c>
      <c r="O108" s="428">
        <v>1320</v>
      </c>
      <c r="P108" s="429">
        <v>10</v>
      </c>
      <c r="Q108" s="578"/>
      <c r="R108" s="422"/>
      <c r="S108" s="342" t="s">
        <v>180</v>
      </c>
      <c r="T108" s="480"/>
      <c r="U108" s="342" t="s">
        <v>180</v>
      </c>
      <c r="V108" s="349"/>
      <c r="W108" s="505"/>
      <c r="X108" s="342" t="s">
        <v>181</v>
      </c>
      <c r="Y108" s="577"/>
      <c r="Z108" s="352"/>
      <c r="AA108" s="578"/>
      <c r="AB108" s="354"/>
      <c r="AC108" s="558"/>
      <c r="AD108" s="194" t="s">
        <v>156</v>
      </c>
      <c r="AE108" s="486"/>
      <c r="AF108" s="489"/>
      <c r="AG108" s="484"/>
      <c r="AH108" s="344" t="s">
        <v>157</v>
      </c>
      <c r="AI108" s="362">
        <v>520</v>
      </c>
      <c r="AJ108" s="363">
        <v>580</v>
      </c>
      <c r="AK108" s="480"/>
      <c r="AL108" s="566"/>
      <c r="AM108" s="480"/>
      <c r="AN108" s="569"/>
      <c r="AO108" s="769"/>
      <c r="AP108" s="771"/>
      <c r="AQ108" s="749"/>
      <c r="AR108" s="751"/>
      <c r="AS108" s="484"/>
      <c r="AT108" s="763"/>
      <c r="AU108" s="870"/>
      <c r="AV108" s="765"/>
      <c r="AW108" s="748"/>
      <c r="AX108" s="161"/>
      <c r="AZ108" s="152"/>
      <c r="BA108" s="152"/>
      <c r="BB108" s="152"/>
      <c r="BC108" s="152"/>
      <c r="BD108" s="152"/>
      <c r="BE108" s="152"/>
      <c r="BF108" s="152"/>
      <c r="BG108" s="152"/>
      <c r="BH108" s="152"/>
      <c r="BI108" s="152"/>
      <c r="BJ108" s="152"/>
      <c r="BK108" s="152"/>
    </row>
    <row r="109" spans="1:63" s="162" customFormat="1" ht="16.5" customHeight="1">
      <c r="A109" s="498"/>
      <c r="B109" s="501"/>
      <c r="C109" s="548" t="s">
        <v>158</v>
      </c>
      <c r="D109" s="214" t="s">
        <v>159</v>
      </c>
      <c r="E109" s="207"/>
      <c r="F109" s="425">
        <v>18660</v>
      </c>
      <c r="G109" s="419" t="s">
        <v>146</v>
      </c>
      <c r="H109" s="426">
        <v>170</v>
      </c>
      <c r="I109" s="427" t="s">
        <v>147</v>
      </c>
      <c r="J109" s="742"/>
      <c r="K109" s="744"/>
      <c r="L109" s="742"/>
      <c r="M109" s="774"/>
      <c r="N109" s="430"/>
      <c r="O109" s="352"/>
      <c r="P109" s="431"/>
      <c r="Q109" s="578"/>
      <c r="R109" s="422"/>
      <c r="S109" s="342">
        <v>95630</v>
      </c>
      <c r="T109" s="480"/>
      <c r="U109" s="343">
        <v>960</v>
      </c>
      <c r="V109" s="340"/>
      <c r="W109" s="505"/>
      <c r="X109" s="355" t="s">
        <v>182</v>
      </c>
      <c r="Y109" s="577"/>
      <c r="Z109" s="352"/>
      <c r="AA109" s="578"/>
      <c r="AB109" s="354"/>
      <c r="AC109" s="558"/>
      <c r="AD109" s="194" t="s">
        <v>160</v>
      </c>
      <c r="AE109" s="486"/>
      <c r="AF109" s="489"/>
      <c r="AG109" s="484"/>
      <c r="AH109" s="344" t="s">
        <v>161</v>
      </c>
      <c r="AI109" s="362">
        <v>560</v>
      </c>
      <c r="AJ109" s="363">
        <v>630</v>
      </c>
      <c r="AK109" s="480"/>
      <c r="AL109" s="566"/>
      <c r="AM109" s="480"/>
      <c r="AN109" s="569"/>
      <c r="AO109" s="769"/>
      <c r="AP109" s="771"/>
      <c r="AQ109" s="749"/>
      <c r="AR109" s="751"/>
      <c r="AS109" s="484"/>
      <c r="AT109" s="756">
        <v>0.02</v>
      </c>
      <c r="AU109" s="876">
        <v>0.03</v>
      </c>
      <c r="AV109" s="758">
        <v>0.05</v>
      </c>
      <c r="AW109" s="865">
        <v>0.06</v>
      </c>
      <c r="AX109" s="161"/>
      <c r="AZ109" s="152"/>
      <c r="BA109" s="152"/>
      <c r="BB109" s="152"/>
      <c r="BC109" s="152"/>
      <c r="BD109" s="152"/>
      <c r="BE109" s="152"/>
      <c r="BF109" s="152"/>
      <c r="BG109" s="152"/>
      <c r="BH109" s="152"/>
      <c r="BI109" s="152"/>
      <c r="BJ109" s="152"/>
      <c r="BK109" s="152"/>
    </row>
    <row r="110" spans="1:63" s="162" customFormat="1" ht="16.5" customHeight="1">
      <c r="A110" s="498"/>
      <c r="B110" s="501"/>
      <c r="C110" s="549"/>
      <c r="D110" s="221" t="s">
        <v>162</v>
      </c>
      <c r="E110" s="207"/>
      <c r="F110" s="432">
        <v>36420</v>
      </c>
      <c r="G110" s="419" t="s">
        <v>146</v>
      </c>
      <c r="H110" s="433">
        <v>340</v>
      </c>
      <c r="I110" s="434" t="s">
        <v>147</v>
      </c>
      <c r="J110" s="742"/>
      <c r="K110" s="745"/>
      <c r="L110" s="742"/>
      <c r="M110" s="775"/>
      <c r="N110" s="430"/>
      <c r="O110" s="352"/>
      <c r="P110" s="431"/>
      <c r="Q110" s="578"/>
      <c r="R110" s="422"/>
      <c r="S110" s="350"/>
      <c r="T110" s="480"/>
      <c r="U110" s="350"/>
      <c r="V110" s="351"/>
      <c r="W110" s="505"/>
      <c r="X110" s="350"/>
      <c r="Y110" s="577"/>
      <c r="Z110" s="352"/>
      <c r="AA110" s="578"/>
      <c r="AB110" s="354"/>
      <c r="AC110" s="558"/>
      <c r="AD110" s="225" t="s">
        <v>163</v>
      </c>
      <c r="AE110" s="487"/>
      <c r="AF110" s="490"/>
      <c r="AG110" s="484"/>
      <c r="AH110" s="345" t="s">
        <v>164</v>
      </c>
      <c r="AI110" s="364">
        <v>600</v>
      </c>
      <c r="AJ110" s="365">
        <v>650</v>
      </c>
      <c r="AK110" s="480"/>
      <c r="AL110" s="567"/>
      <c r="AM110" s="480"/>
      <c r="AN110" s="570"/>
      <c r="AO110" s="769"/>
      <c r="AP110" s="772"/>
      <c r="AQ110" s="749"/>
      <c r="AR110" s="752"/>
      <c r="AS110" s="484"/>
      <c r="AT110" s="757"/>
      <c r="AU110" s="877"/>
      <c r="AV110" s="759"/>
      <c r="AW110" s="866"/>
      <c r="AX110" s="161"/>
      <c r="AZ110" s="152"/>
      <c r="BA110" s="152"/>
      <c r="BB110" s="152"/>
      <c r="BC110" s="152"/>
      <c r="BD110" s="152"/>
      <c r="BE110" s="152"/>
      <c r="BF110" s="152"/>
      <c r="BG110" s="152"/>
      <c r="BH110" s="152"/>
      <c r="BI110" s="152"/>
      <c r="BJ110" s="152"/>
      <c r="BK110" s="152"/>
    </row>
    <row r="111" spans="1:63" s="162" customFormat="1" ht="16.5" customHeight="1">
      <c r="A111" s="498"/>
      <c r="B111" s="500" t="s">
        <v>183</v>
      </c>
      <c r="C111" s="502" t="s">
        <v>144</v>
      </c>
      <c r="D111" s="206" t="s">
        <v>145</v>
      </c>
      <c r="E111" s="207"/>
      <c r="F111" s="418">
        <v>5020</v>
      </c>
      <c r="G111" s="419" t="s">
        <v>146</v>
      </c>
      <c r="H111" s="420">
        <v>40</v>
      </c>
      <c r="I111" s="421" t="s">
        <v>147</v>
      </c>
      <c r="J111" s="742" t="s">
        <v>146</v>
      </c>
      <c r="K111" s="743">
        <v>980</v>
      </c>
      <c r="L111" s="742" t="s">
        <v>146</v>
      </c>
      <c r="M111" s="773">
        <v>10</v>
      </c>
      <c r="N111" s="422"/>
      <c r="O111" s="423"/>
      <c r="P111" s="424"/>
      <c r="Q111" s="578"/>
      <c r="R111" s="422"/>
      <c r="S111" s="342" t="s">
        <v>184</v>
      </c>
      <c r="T111" s="480"/>
      <c r="U111" s="342" t="s">
        <v>184</v>
      </c>
      <c r="V111" s="349"/>
      <c r="W111" s="505"/>
      <c r="X111" s="342"/>
      <c r="Y111" s="577"/>
      <c r="Z111" s="352"/>
      <c r="AA111" s="578"/>
      <c r="AB111" s="354"/>
      <c r="AC111" s="558" t="s">
        <v>146</v>
      </c>
      <c r="AD111" s="213" t="s">
        <v>150</v>
      </c>
      <c r="AE111" s="485">
        <v>470</v>
      </c>
      <c r="AF111" s="488">
        <v>510</v>
      </c>
      <c r="AG111" s="484" t="s">
        <v>146</v>
      </c>
      <c r="AH111" s="341" t="s">
        <v>151</v>
      </c>
      <c r="AI111" s="360">
        <v>920</v>
      </c>
      <c r="AJ111" s="361">
        <v>1030</v>
      </c>
      <c r="AK111" s="480" t="s">
        <v>146</v>
      </c>
      <c r="AL111" s="565">
        <v>850</v>
      </c>
      <c r="AM111" s="480" t="s">
        <v>148</v>
      </c>
      <c r="AN111" s="568">
        <v>10</v>
      </c>
      <c r="AO111" s="769" t="s">
        <v>152</v>
      </c>
      <c r="AP111" s="770">
        <v>780</v>
      </c>
      <c r="AQ111" s="749" t="s">
        <v>146</v>
      </c>
      <c r="AR111" s="750">
        <v>10</v>
      </c>
      <c r="AS111" s="484" t="s">
        <v>152</v>
      </c>
      <c r="AT111" s="762" t="s">
        <v>154</v>
      </c>
      <c r="AU111" s="869" t="s">
        <v>154</v>
      </c>
      <c r="AV111" s="764" t="s">
        <v>154</v>
      </c>
      <c r="AW111" s="747" t="s">
        <v>154</v>
      </c>
      <c r="AX111" s="161"/>
      <c r="AZ111" s="152"/>
      <c r="BA111" s="152"/>
      <c r="BB111" s="152"/>
      <c r="BC111" s="152"/>
      <c r="BD111" s="152"/>
      <c r="BE111" s="152"/>
      <c r="BF111" s="152"/>
      <c r="BG111" s="152"/>
      <c r="BH111" s="152"/>
      <c r="BI111" s="152"/>
      <c r="BJ111" s="152"/>
      <c r="BK111" s="152"/>
    </row>
    <row r="112" spans="1:63" s="162" customFormat="1" ht="16.5" customHeight="1">
      <c r="A112" s="498"/>
      <c r="B112" s="501"/>
      <c r="C112" s="503"/>
      <c r="D112" s="214" t="s">
        <v>155</v>
      </c>
      <c r="E112" s="207"/>
      <c r="F112" s="425">
        <v>6740</v>
      </c>
      <c r="G112" s="419" t="s">
        <v>146</v>
      </c>
      <c r="H112" s="426">
        <v>60</v>
      </c>
      <c r="I112" s="427" t="s">
        <v>147</v>
      </c>
      <c r="J112" s="742"/>
      <c r="K112" s="744"/>
      <c r="L112" s="742"/>
      <c r="M112" s="774"/>
      <c r="N112" s="422" t="s">
        <v>146</v>
      </c>
      <c r="O112" s="428">
        <v>1320</v>
      </c>
      <c r="P112" s="429">
        <v>10</v>
      </c>
      <c r="Q112" s="578"/>
      <c r="R112" s="422"/>
      <c r="S112" s="342">
        <v>103250</v>
      </c>
      <c r="T112" s="480"/>
      <c r="U112" s="343">
        <v>1030</v>
      </c>
      <c r="V112" s="340"/>
      <c r="W112" s="505"/>
      <c r="X112" s="343"/>
      <c r="Y112" s="577"/>
      <c r="Z112" s="352"/>
      <c r="AA112" s="578"/>
      <c r="AB112" s="354"/>
      <c r="AC112" s="558"/>
      <c r="AD112" s="194" t="s">
        <v>156</v>
      </c>
      <c r="AE112" s="486"/>
      <c r="AF112" s="489"/>
      <c r="AG112" s="484"/>
      <c r="AH112" s="344" t="s">
        <v>157</v>
      </c>
      <c r="AI112" s="362">
        <v>570</v>
      </c>
      <c r="AJ112" s="363">
        <v>640</v>
      </c>
      <c r="AK112" s="480"/>
      <c r="AL112" s="566"/>
      <c r="AM112" s="480"/>
      <c r="AN112" s="569"/>
      <c r="AO112" s="769"/>
      <c r="AP112" s="771"/>
      <c r="AQ112" s="749"/>
      <c r="AR112" s="751"/>
      <c r="AS112" s="484"/>
      <c r="AT112" s="763"/>
      <c r="AU112" s="870"/>
      <c r="AV112" s="765"/>
      <c r="AW112" s="748"/>
      <c r="AX112" s="161"/>
      <c r="AZ112" s="152"/>
      <c r="BA112" s="152"/>
      <c r="BB112" s="152"/>
      <c r="BC112" s="152"/>
      <c r="BD112" s="152"/>
      <c r="BE112" s="152"/>
      <c r="BF112" s="152"/>
      <c r="BG112" s="152"/>
      <c r="BH112" s="152"/>
      <c r="BI112" s="152"/>
      <c r="BJ112" s="152"/>
      <c r="BK112" s="152"/>
    </row>
    <row r="113" spans="1:63" s="162" customFormat="1" ht="16.5" customHeight="1">
      <c r="A113" s="498"/>
      <c r="B113" s="501"/>
      <c r="C113" s="548" t="s">
        <v>158</v>
      </c>
      <c r="D113" s="214" t="s">
        <v>159</v>
      </c>
      <c r="E113" s="207"/>
      <c r="F113" s="425">
        <v>18340</v>
      </c>
      <c r="G113" s="419" t="s">
        <v>146</v>
      </c>
      <c r="H113" s="426">
        <v>160</v>
      </c>
      <c r="I113" s="427" t="s">
        <v>147</v>
      </c>
      <c r="J113" s="742"/>
      <c r="K113" s="744"/>
      <c r="L113" s="742"/>
      <c r="M113" s="774"/>
      <c r="N113" s="430"/>
      <c r="O113" s="352"/>
      <c r="P113" s="431"/>
      <c r="Q113" s="578"/>
      <c r="R113" s="422"/>
      <c r="S113" s="350"/>
      <c r="T113" s="480"/>
      <c r="U113" s="350"/>
      <c r="V113" s="351"/>
      <c r="W113" s="505"/>
      <c r="X113" s="350"/>
      <c r="Y113" s="577"/>
      <c r="Z113" s="352"/>
      <c r="AA113" s="578"/>
      <c r="AB113" s="354"/>
      <c r="AC113" s="558"/>
      <c r="AD113" s="194" t="s">
        <v>160</v>
      </c>
      <c r="AE113" s="486"/>
      <c r="AF113" s="489"/>
      <c r="AG113" s="484"/>
      <c r="AH113" s="344" t="s">
        <v>161</v>
      </c>
      <c r="AI113" s="362">
        <v>630</v>
      </c>
      <c r="AJ113" s="363">
        <v>700</v>
      </c>
      <c r="AK113" s="480"/>
      <c r="AL113" s="566"/>
      <c r="AM113" s="480"/>
      <c r="AN113" s="569"/>
      <c r="AO113" s="769"/>
      <c r="AP113" s="771"/>
      <c r="AQ113" s="749"/>
      <c r="AR113" s="751"/>
      <c r="AS113" s="484"/>
      <c r="AT113" s="756">
        <v>0.02</v>
      </c>
      <c r="AU113" s="876">
        <v>0.03</v>
      </c>
      <c r="AV113" s="758">
        <v>0.05</v>
      </c>
      <c r="AW113" s="865">
        <v>0.06</v>
      </c>
      <c r="AX113" s="161"/>
      <c r="AZ113" s="152"/>
      <c r="BA113" s="152"/>
      <c r="BB113" s="152"/>
      <c r="BC113" s="152"/>
      <c r="BD113" s="152"/>
      <c r="BE113" s="152"/>
      <c r="BF113" s="152"/>
      <c r="BG113" s="152"/>
      <c r="BH113" s="152"/>
      <c r="BI113" s="152"/>
      <c r="BJ113" s="152"/>
      <c r="BK113" s="152"/>
    </row>
    <row r="114" spans="1:63" s="162" customFormat="1" ht="16.5" customHeight="1">
      <c r="A114" s="498"/>
      <c r="B114" s="501"/>
      <c r="C114" s="549"/>
      <c r="D114" s="221" t="s">
        <v>162</v>
      </c>
      <c r="E114" s="207"/>
      <c r="F114" s="432">
        <v>36050</v>
      </c>
      <c r="G114" s="419" t="s">
        <v>146</v>
      </c>
      <c r="H114" s="433">
        <v>340</v>
      </c>
      <c r="I114" s="434" t="s">
        <v>147</v>
      </c>
      <c r="J114" s="742"/>
      <c r="K114" s="745"/>
      <c r="L114" s="742"/>
      <c r="M114" s="775"/>
      <c r="N114" s="430"/>
      <c r="O114" s="352"/>
      <c r="P114" s="431"/>
      <c r="Q114" s="578"/>
      <c r="R114" s="422"/>
      <c r="S114" s="342" t="s">
        <v>185</v>
      </c>
      <c r="T114" s="480"/>
      <c r="U114" s="342" t="s">
        <v>185</v>
      </c>
      <c r="V114" s="349"/>
      <c r="W114" s="505"/>
      <c r="X114" s="342"/>
      <c r="Y114" s="577"/>
      <c r="Z114" s="352"/>
      <c r="AA114" s="578"/>
      <c r="AB114" s="354"/>
      <c r="AC114" s="558"/>
      <c r="AD114" s="225" t="s">
        <v>163</v>
      </c>
      <c r="AE114" s="487"/>
      <c r="AF114" s="490"/>
      <c r="AG114" s="484"/>
      <c r="AH114" s="345" t="s">
        <v>164</v>
      </c>
      <c r="AI114" s="364">
        <v>650</v>
      </c>
      <c r="AJ114" s="365">
        <v>720</v>
      </c>
      <c r="AK114" s="480"/>
      <c r="AL114" s="567"/>
      <c r="AM114" s="480"/>
      <c r="AN114" s="570"/>
      <c r="AO114" s="769"/>
      <c r="AP114" s="772"/>
      <c r="AQ114" s="749"/>
      <c r="AR114" s="752"/>
      <c r="AS114" s="484"/>
      <c r="AT114" s="757"/>
      <c r="AU114" s="877"/>
      <c r="AV114" s="759"/>
      <c r="AW114" s="866"/>
      <c r="AX114" s="161"/>
      <c r="AZ114" s="152"/>
      <c r="BA114" s="152"/>
      <c r="BB114" s="152"/>
      <c r="BC114" s="152"/>
      <c r="BD114" s="152"/>
      <c r="BE114" s="152"/>
      <c r="BF114" s="152"/>
      <c r="BG114" s="152"/>
      <c r="BH114" s="152"/>
      <c r="BI114" s="152"/>
      <c r="BJ114" s="152"/>
      <c r="BK114" s="152"/>
    </row>
    <row r="115" spans="1:63" s="162" customFormat="1" ht="16.5" customHeight="1">
      <c r="A115" s="498"/>
      <c r="B115" s="500" t="s">
        <v>186</v>
      </c>
      <c r="C115" s="502" t="s">
        <v>144</v>
      </c>
      <c r="D115" s="206" t="s">
        <v>145</v>
      </c>
      <c r="E115" s="207"/>
      <c r="F115" s="418">
        <v>4820</v>
      </c>
      <c r="G115" s="419" t="s">
        <v>146</v>
      </c>
      <c r="H115" s="420">
        <v>40</v>
      </c>
      <c r="I115" s="421" t="s">
        <v>147</v>
      </c>
      <c r="J115" s="742" t="s">
        <v>146</v>
      </c>
      <c r="K115" s="743">
        <v>900</v>
      </c>
      <c r="L115" s="742" t="s">
        <v>146</v>
      </c>
      <c r="M115" s="773">
        <v>10</v>
      </c>
      <c r="N115" s="422"/>
      <c r="O115" s="423"/>
      <c r="P115" s="424"/>
      <c r="Q115" s="578"/>
      <c r="R115" s="422"/>
      <c r="S115" s="342">
        <v>110890</v>
      </c>
      <c r="T115" s="480"/>
      <c r="U115" s="343">
        <v>1110</v>
      </c>
      <c r="V115" s="340"/>
      <c r="W115" s="505"/>
      <c r="X115" s="343"/>
      <c r="Y115" s="577"/>
      <c r="Z115" s="352"/>
      <c r="AA115" s="578"/>
      <c r="AB115" s="354"/>
      <c r="AC115" s="558" t="s">
        <v>146</v>
      </c>
      <c r="AD115" s="213" t="s">
        <v>150</v>
      </c>
      <c r="AE115" s="485">
        <v>420</v>
      </c>
      <c r="AF115" s="488">
        <v>470</v>
      </c>
      <c r="AG115" s="484" t="s">
        <v>146</v>
      </c>
      <c r="AH115" s="341" t="s">
        <v>151</v>
      </c>
      <c r="AI115" s="360">
        <v>830</v>
      </c>
      <c r="AJ115" s="361">
        <v>940</v>
      </c>
      <c r="AK115" s="480" t="s">
        <v>146</v>
      </c>
      <c r="AL115" s="565">
        <v>780</v>
      </c>
      <c r="AM115" s="480" t="s">
        <v>148</v>
      </c>
      <c r="AN115" s="568">
        <v>10</v>
      </c>
      <c r="AO115" s="769" t="s">
        <v>152</v>
      </c>
      <c r="AP115" s="770">
        <v>710</v>
      </c>
      <c r="AQ115" s="749" t="s">
        <v>146</v>
      </c>
      <c r="AR115" s="750">
        <v>10</v>
      </c>
      <c r="AS115" s="484" t="s">
        <v>152</v>
      </c>
      <c r="AT115" s="762" t="s">
        <v>154</v>
      </c>
      <c r="AU115" s="869" t="s">
        <v>154</v>
      </c>
      <c r="AV115" s="764" t="s">
        <v>154</v>
      </c>
      <c r="AW115" s="747" t="s">
        <v>154</v>
      </c>
      <c r="AX115" s="161"/>
      <c r="AZ115" s="152"/>
      <c r="BA115" s="152"/>
      <c r="BB115" s="152"/>
      <c r="BC115" s="152"/>
      <c r="BD115" s="152"/>
      <c r="BE115" s="152"/>
      <c r="BF115" s="152"/>
      <c r="BG115" s="152"/>
      <c r="BH115" s="152"/>
      <c r="BI115" s="152"/>
      <c r="BJ115" s="152"/>
      <c r="BK115" s="152"/>
    </row>
    <row r="116" spans="1:63" s="162" customFormat="1" ht="16.5" customHeight="1">
      <c r="A116" s="498"/>
      <c r="B116" s="501"/>
      <c r="C116" s="503"/>
      <c r="D116" s="214" t="s">
        <v>155</v>
      </c>
      <c r="E116" s="207"/>
      <c r="F116" s="425">
        <v>6520</v>
      </c>
      <c r="G116" s="419" t="s">
        <v>146</v>
      </c>
      <c r="H116" s="426">
        <v>50</v>
      </c>
      <c r="I116" s="427" t="s">
        <v>147</v>
      </c>
      <c r="J116" s="742"/>
      <c r="K116" s="744"/>
      <c r="L116" s="742"/>
      <c r="M116" s="774"/>
      <c r="N116" s="422" t="s">
        <v>146</v>
      </c>
      <c r="O116" s="428">
        <v>1320</v>
      </c>
      <c r="P116" s="429">
        <v>10</v>
      </c>
      <c r="Q116" s="578"/>
      <c r="R116" s="422"/>
      <c r="S116" s="350"/>
      <c r="T116" s="480"/>
      <c r="U116" s="350"/>
      <c r="V116" s="351"/>
      <c r="W116" s="505"/>
      <c r="X116" s="350"/>
      <c r="Y116" s="577"/>
      <c r="Z116" s="352"/>
      <c r="AA116" s="578"/>
      <c r="AB116" s="354"/>
      <c r="AC116" s="558"/>
      <c r="AD116" s="194" t="s">
        <v>156</v>
      </c>
      <c r="AE116" s="486"/>
      <c r="AF116" s="489"/>
      <c r="AG116" s="484"/>
      <c r="AH116" s="344" t="s">
        <v>157</v>
      </c>
      <c r="AI116" s="362">
        <v>520</v>
      </c>
      <c r="AJ116" s="363">
        <v>580</v>
      </c>
      <c r="AK116" s="480"/>
      <c r="AL116" s="566"/>
      <c r="AM116" s="480"/>
      <c r="AN116" s="569"/>
      <c r="AO116" s="769"/>
      <c r="AP116" s="771"/>
      <c r="AQ116" s="749"/>
      <c r="AR116" s="751"/>
      <c r="AS116" s="484"/>
      <c r="AT116" s="763"/>
      <c r="AU116" s="870"/>
      <c r="AV116" s="765"/>
      <c r="AW116" s="748"/>
      <c r="AX116" s="161"/>
      <c r="AZ116" s="152"/>
      <c r="BA116" s="152"/>
      <c r="BB116" s="152"/>
      <c r="BC116" s="152"/>
      <c r="BD116" s="152"/>
      <c r="BE116" s="152"/>
      <c r="BF116" s="152"/>
      <c r="BG116" s="152"/>
      <c r="BH116" s="152"/>
      <c r="BI116" s="152"/>
      <c r="BJ116" s="152"/>
      <c r="BK116" s="152"/>
    </row>
    <row r="117" spans="1:63" s="162" customFormat="1" ht="16.5" customHeight="1">
      <c r="A117" s="498"/>
      <c r="B117" s="501"/>
      <c r="C117" s="548" t="s">
        <v>158</v>
      </c>
      <c r="D117" s="214" t="s">
        <v>159</v>
      </c>
      <c r="E117" s="207"/>
      <c r="F117" s="425">
        <v>18060</v>
      </c>
      <c r="G117" s="419" t="s">
        <v>146</v>
      </c>
      <c r="H117" s="426">
        <v>160</v>
      </c>
      <c r="I117" s="427" t="s">
        <v>147</v>
      </c>
      <c r="J117" s="742"/>
      <c r="K117" s="744"/>
      <c r="L117" s="742"/>
      <c r="M117" s="774"/>
      <c r="N117" s="430"/>
      <c r="O117" s="352"/>
      <c r="P117" s="431"/>
      <c r="Q117" s="578"/>
      <c r="R117" s="422"/>
      <c r="S117" s="342" t="s">
        <v>187</v>
      </c>
      <c r="T117" s="480"/>
      <c r="U117" s="342" t="s">
        <v>187</v>
      </c>
      <c r="V117" s="349"/>
      <c r="W117" s="505"/>
      <c r="X117" s="342"/>
      <c r="Y117" s="577"/>
      <c r="Z117" s="352"/>
      <c r="AA117" s="578"/>
      <c r="AB117" s="354"/>
      <c r="AC117" s="558"/>
      <c r="AD117" s="194" t="s">
        <v>160</v>
      </c>
      <c r="AE117" s="486"/>
      <c r="AF117" s="489"/>
      <c r="AG117" s="484"/>
      <c r="AH117" s="344" t="s">
        <v>161</v>
      </c>
      <c r="AI117" s="362">
        <v>560</v>
      </c>
      <c r="AJ117" s="363">
        <v>630</v>
      </c>
      <c r="AK117" s="480"/>
      <c r="AL117" s="566"/>
      <c r="AM117" s="480"/>
      <c r="AN117" s="569"/>
      <c r="AO117" s="769"/>
      <c r="AP117" s="771"/>
      <c r="AQ117" s="749"/>
      <c r="AR117" s="751"/>
      <c r="AS117" s="484"/>
      <c r="AT117" s="756">
        <v>0.02</v>
      </c>
      <c r="AU117" s="876">
        <v>0.03</v>
      </c>
      <c r="AV117" s="758">
        <v>0.05</v>
      </c>
      <c r="AW117" s="865">
        <v>0.06</v>
      </c>
      <c r="AX117" s="161"/>
      <c r="AZ117" s="152"/>
      <c r="BA117" s="152"/>
      <c r="BB117" s="152"/>
      <c r="BC117" s="152"/>
      <c r="BD117" s="152"/>
      <c r="BE117" s="152"/>
      <c r="BF117" s="152"/>
      <c r="BG117" s="152"/>
      <c r="BH117" s="152"/>
      <c r="BI117" s="152"/>
      <c r="BJ117" s="152"/>
      <c r="BK117" s="152"/>
    </row>
    <row r="118" spans="1:63" s="162" customFormat="1" ht="16.5" customHeight="1">
      <c r="A118" s="498"/>
      <c r="B118" s="501"/>
      <c r="C118" s="549"/>
      <c r="D118" s="221" t="s">
        <v>162</v>
      </c>
      <c r="E118" s="207"/>
      <c r="F118" s="432">
        <v>35730</v>
      </c>
      <c r="G118" s="419" t="s">
        <v>146</v>
      </c>
      <c r="H118" s="433">
        <v>330</v>
      </c>
      <c r="I118" s="434" t="s">
        <v>147</v>
      </c>
      <c r="J118" s="742"/>
      <c r="K118" s="745"/>
      <c r="L118" s="742"/>
      <c r="M118" s="775"/>
      <c r="N118" s="430"/>
      <c r="O118" s="352"/>
      <c r="P118" s="431"/>
      <c r="Q118" s="578"/>
      <c r="R118" s="422"/>
      <c r="S118" s="342">
        <v>118510</v>
      </c>
      <c r="T118" s="480"/>
      <c r="U118" s="343">
        <v>1180</v>
      </c>
      <c r="V118" s="340"/>
      <c r="W118" s="505"/>
      <c r="X118" s="343"/>
      <c r="Y118" s="577"/>
      <c r="Z118" s="352"/>
      <c r="AA118" s="578"/>
      <c r="AB118" s="354"/>
      <c r="AC118" s="558"/>
      <c r="AD118" s="225" t="s">
        <v>163</v>
      </c>
      <c r="AE118" s="487"/>
      <c r="AF118" s="490"/>
      <c r="AG118" s="484"/>
      <c r="AH118" s="345" t="s">
        <v>164</v>
      </c>
      <c r="AI118" s="364">
        <v>600</v>
      </c>
      <c r="AJ118" s="365">
        <v>650</v>
      </c>
      <c r="AK118" s="480"/>
      <c r="AL118" s="567"/>
      <c r="AM118" s="480"/>
      <c r="AN118" s="570"/>
      <c r="AO118" s="769"/>
      <c r="AP118" s="772"/>
      <c r="AQ118" s="749"/>
      <c r="AR118" s="752"/>
      <c r="AS118" s="484"/>
      <c r="AT118" s="757"/>
      <c r="AU118" s="877"/>
      <c r="AV118" s="759"/>
      <c r="AW118" s="866"/>
      <c r="AX118" s="161"/>
      <c r="AZ118" s="152"/>
      <c r="BA118" s="152"/>
      <c r="BB118" s="152"/>
      <c r="BC118" s="152"/>
      <c r="BD118" s="152"/>
      <c r="BE118" s="152"/>
      <c r="BF118" s="152"/>
      <c r="BG118" s="152"/>
      <c r="BH118" s="152"/>
      <c r="BI118" s="152"/>
      <c r="BJ118" s="152"/>
      <c r="BK118" s="152"/>
    </row>
    <row r="119" spans="1:63" s="162" customFormat="1" ht="16.5" customHeight="1">
      <c r="A119" s="498"/>
      <c r="B119" s="500" t="s">
        <v>188</v>
      </c>
      <c r="C119" s="502" t="s">
        <v>144</v>
      </c>
      <c r="D119" s="206" t="s">
        <v>145</v>
      </c>
      <c r="E119" s="207"/>
      <c r="F119" s="418">
        <v>4660</v>
      </c>
      <c r="G119" s="419" t="s">
        <v>146</v>
      </c>
      <c r="H119" s="420">
        <v>40</v>
      </c>
      <c r="I119" s="421" t="s">
        <v>147</v>
      </c>
      <c r="J119" s="742" t="s">
        <v>146</v>
      </c>
      <c r="K119" s="743">
        <v>830</v>
      </c>
      <c r="L119" s="742" t="s">
        <v>146</v>
      </c>
      <c r="M119" s="773">
        <v>10</v>
      </c>
      <c r="N119" s="422"/>
      <c r="O119" s="423"/>
      <c r="P119" s="424"/>
      <c r="Q119" s="578"/>
      <c r="R119" s="422"/>
      <c r="S119" s="350"/>
      <c r="T119" s="480"/>
      <c r="U119" s="350"/>
      <c r="V119" s="351"/>
      <c r="W119" s="505"/>
      <c r="X119" s="350"/>
      <c r="Y119" s="577"/>
      <c r="Z119" s="352"/>
      <c r="AA119" s="578"/>
      <c r="AB119" s="354"/>
      <c r="AC119" s="558" t="s">
        <v>146</v>
      </c>
      <c r="AD119" s="213" t="s">
        <v>150</v>
      </c>
      <c r="AE119" s="485">
        <v>390</v>
      </c>
      <c r="AF119" s="488">
        <v>440</v>
      </c>
      <c r="AG119" s="484" t="s">
        <v>146</v>
      </c>
      <c r="AH119" s="341" t="s">
        <v>151</v>
      </c>
      <c r="AI119" s="360">
        <v>770</v>
      </c>
      <c r="AJ119" s="361">
        <v>860</v>
      </c>
      <c r="AK119" s="480" t="s">
        <v>146</v>
      </c>
      <c r="AL119" s="565">
        <v>720</v>
      </c>
      <c r="AM119" s="480" t="s">
        <v>148</v>
      </c>
      <c r="AN119" s="568">
        <v>10</v>
      </c>
      <c r="AO119" s="769" t="s">
        <v>152</v>
      </c>
      <c r="AP119" s="770">
        <v>660</v>
      </c>
      <c r="AQ119" s="749" t="s">
        <v>146</v>
      </c>
      <c r="AR119" s="750">
        <v>10</v>
      </c>
      <c r="AS119" s="484" t="s">
        <v>152</v>
      </c>
      <c r="AT119" s="762" t="s">
        <v>154</v>
      </c>
      <c r="AU119" s="869" t="s">
        <v>154</v>
      </c>
      <c r="AV119" s="764" t="s">
        <v>154</v>
      </c>
      <c r="AW119" s="747" t="s">
        <v>154</v>
      </c>
      <c r="AX119" s="161"/>
      <c r="AZ119" s="152"/>
      <c r="BA119" s="152"/>
      <c r="BB119" s="152"/>
      <c r="BC119" s="152"/>
      <c r="BD119" s="152"/>
      <c r="BE119" s="152"/>
      <c r="BF119" s="152"/>
      <c r="BG119" s="152"/>
      <c r="BH119" s="152"/>
      <c r="BI119" s="152"/>
      <c r="BJ119" s="152"/>
      <c r="BK119" s="152"/>
    </row>
    <row r="120" spans="1:63" s="162" customFormat="1" ht="16.5" customHeight="1">
      <c r="A120" s="498"/>
      <c r="B120" s="501"/>
      <c r="C120" s="503"/>
      <c r="D120" s="214" t="s">
        <v>155</v>
      </c>
      <c r="E120" s="207"/>
      <c r="F120" s="425">
        <v>6340</v>
      </c>
      <c r="G120" s="419" t="s">
        <v>146</v>
      </c>
      <c r="H120" s="426">
        <v>50</v>
      </c>
      <c r="I120" s="427" t="s">
        <v>147</v>
      </c>
      <c r="J120" s="742"/>
      <c r="K120" s="744"/>
      <c r="L120" s="742"/>
      <c r="M120" s="774"/>
      <c r="N120" s="422" t="s">
        <v>146</v>
      </c>
      <c r="O120" s="428">
        <v>1320</v>
      </c>
      <c r="P120" s="429">
        <v>10</v>
      </c>
      <c r="Q120" s="578"/>
      <c r="R120" s="422"/>
      <c r="S120" s="342" t="s">
        <v>189</v>
      </c>
      <c r="T120" s="480"/>
      <c r="U120" s="342" t="s">
        <v>189</v>
      </c>
      <c r="V120" s="349"/>
      <c r="W120" s="505"/>
      <c r="X120" s="342"/>
      <c r="Y120" s="577"/>
      <c r="Z120" s="352"/>
      <c r="AA120" s="578"/>
      <c r="AB120" s="354"/>
      <c r="AC120" s="558"/>
      <c r="AD120" s="194" t="s">
        <v>156</v>
      </c>
      <c r="AE120" s="486"/>
      <c r="AF120" s="489"/>
      <c r="AG120" s="484"/>
      <c r="AH120" s="344" t="s">
        <v>157</v>
      </c>
      <c r="AI120" s="362">
        <v>480</v>
      </c>
      <c r="AJ120" s="363">
        <v>530</v>
      </c>
      <c r="AK120" s="480"/>
      <c r="AL120" s="566"/>
      <c r="AM120" s="480"/>
      <c r="AN120" s="569"/>
      <c r="AO120" s="769"/>
      <c r="AP120" s="771"/>
      <c r="AQ120" s="749"/>
      <c r="AR120" s="751"/>
      <c r="AS120" s="484"/>
      <c r="AT120" s="763"/>
      <c r="AU120" s="870"/>
      <c r="AV120" s="765"/>
      <c r="AW120" s="748"/>
      <c r="AX120" s="161"/>
      <c r="AZ120" s="152"/>
      <c r="BA120" s="152"/>
      <c r="BB120" s="152"/>
      <c r="BC120" s="152"/>
      <c r="BD120" s="152"/>
      <c r="BE120" s="152"/>
      <c r="BF120" s="152"/>
      <c r="BG120" s="152"/>
      <c r="BH120" s="152"/>
      <c r="BI120" s="152"/>
      <c r="BJ120" s="152"/>
      <c r="BK120" s="152"/>
    </row>
    <row r="121" spans="1:63" s="162" customFormat="1" ht="16.5" customHeight="1">
      <c r="A121" s="498"/>
      <c r="B121" s="501"/>
      <c r="C121" s="548" t="s">
        <v>158</v>
      </c>
      <c r="D121" s="214" t="s">
        <v>159</v>
      </c>
      <c r="E121" s="207"/>
      <c r="F121" s="425">
        <v>17820</v>
      </c>
      <c r="G121" s="419" t="s">
        <v>146</v>
      </c>
      <c r="H121" s="426">
        <v>160</v>
      </c>
      <c r="I121" s="427" t="s">
        <v>147</v>
      </c>
      <c r="J121" s="742"/>
      <c r="K121" s="744"/>
      <c r="L121" s="742"/>
      <c r="M121" s="774"/>
      <c r="N121" s="430"/>
      <c r="O121" s="352"/>
      <c r="P121" s="431"/>
      <c r="Q121" s="578"/>
      <c r="R121" s="422"/>
      <c r="S121" s="342">
        <v>126130</v>
      </c>
      <c r="T121" s="480"/>
      <c r="U121" s="343">
        <v>1260</v>
      </c>
      <c r="V121" s="340"/>
      <c r="W121" s="505"/>
      <c r="X121" s="343"/>
      <c r="Y121" s="577"/>
      <c r="Z121" s="352"/>
      <c r="AA121" s="578"/>
      <c r="AB121" s="354"/>
      <c r="AC121" s="558"/>
      <c r="AD121" s="194" t="s">
        <v>160</v>
      </c>
      <c r="AE121" s="486"/>
      <c r="AF121" s="489"/>
      <c r="AG121" s="484"/>
      <c r="AH121" s="344" t="s">
        <v>161</v>
      </c>
      <c r="AI121" s="362">
        <v>520</v>
      </c>
      <c r="AJ121" s="363">
        <v>590</v>
      </c>
      <c r="AK121" s="480"/>
      <c r="AL121" s="566"/>
      <c r="AM121" s="480"/>
      <c r="AN121" s="569"/>
      <c r="AO121" s="769"/>
      <c r="AP121" s="771"/>
      <c r="AQ121" s="749"/>
      <c r="AR121" s="751"/>
      <c r="AS121" s="484"/>
      <c r="AT121" s="756">
        <v>0.02</v>
      </c>
      <c r="AU121" s="876">
        <v>0.03</v>
      </c>
      <c r="AV121" s="758">
        <v>0.05</v>
      </c>
      <c r="AW121" s="865">
        <v>0.06</v>
      </c>
      <c r="AX121" s="161"/>
      <c r="AZ121" s="152"/>
      <c r="BA121" s="152"/>
      <c r="BB121" s="152"/>
      <c r="BC121" s="152"/>
      <c r="BD121" s="152"/>
      <c r="BE121" s="152"/>
      <c r="BF121" s="152"/>
      <c r="BG121" s="152"/>
      <c r="BH121" s="152"/>
      <c r="BI121" s="152"/>
      <c r="BJ121" s="152"/>
      <c r="BK121" s="152"/>
    </row>
    <row r="122" spans="1:63" s="162" customFormat="1" ht="16.5" customHeight="1">
      <c r="A122" s="498"/>
      <c r="B122" s="501"/>
      <c r="C122" s="549"/>
      <c r="D122" s="221" t="s">
        <v>162</v>
      </c>
      <c r="E122" s="207"/>
      <c r="F122" s="432">
        <v>35460</v>
      </c>
      <c r="G122" s="419" t="s">
        <v>146</v>
      </c>
      <c r="H122" s="433">
        <v>330</v>
      </c>
      <c r="I122" s="434" t="s">
        <v>147</v>
      </c>
      <c r="J122" s="742"/>
      <c r="K122" s="745"/>
      <c r="L122" s="742"/>
      <c r="M122" s="775"/>
      <c r="N122" s="430"/>
      <c r="O122" s="352"/>
      <c r="P122" s="431"/>
      <c r="Q122" s="578"/>
      <c r="R122" s="422"/>
      <c r="S122" s="350"/>
      <c r="T122" s="480"/>
      <c r="U122" s="350"/>
      <c r="V122" s="351"/>
      <c r="W122" s="505"/>
      <c r="X122" s="350"/>
      <c r="Y122" s="577"/>
      <c r="Z122" s="352"/>
      <c r="AA122" s="578"/>
      <c r="AB122" s="354"/>
      <c r="AC122" s="558"/>
      <c r="AD122" s="225" t="s">
        <v>163</v>
      </c>
      <c r="AE122" s="487"/>
      <c r="AF122" s="490"/>
      <c r="AG122" s="484"/>
      <c r="AH122" s="345" t="s">
        <v>164</v>
      </c>
      <c r="AI122" s="364">
        <v>550</v>
      </c>
      <c r="AJ122" s="365">
        <v>600</v>
      </c>
      <c r="AK122" s="480"/>
      <c r="AL122" s="567"/>
      <c r="AM122" s="480"/>
      <c r="AN122" s="570"/>
      <c r="AO122" s="769"/>
      <c r="AP122" s="772"/>
      <c r="AQ122" s="749"/>
      <c r="AR122" s="752"/>
      <c r="AS122" s="484"/>
      <c r="AT122" s="757"/>
      <c r="AU122" s="877"/>
      <c r="AV122" s="759"/>
      <c r="AW122" s="866"/>
      <c r="AX122" s="161"/>
      <c r="AZ122" s="152"/>
      <c r="BA122" s="152"/>
      <c r="BB122" s="152"/>
      <c r="BC122" s="152"/>
      <c r="BD122" s="152"/>
      <c r="BE122" s="152"/>
      <c r="BF122" s="152"/>
      <c r="BG122" s="152"/>
      <c r="BH122" s="152"/>
      <c r="BI122" s="152"/>
      <c r="BJ122" s="152"/>
      <c r="BK122" s="152"/>
    </row>
    <row r="123" spans="1:63" s="162" customFormat="1" ht="16.5" customHeight="1">
      <c r="A123" s="498"/>
      <c r="B123" s="500" t="s">
        <v>190</v>
      </c>
      <c r="C123" s="502" t="s">
        <v>144</v>
      </c>
      <c r="D123" s="206" t="s">
        <v>145</v>
      </c>
      <c r="E123" s="207"/>
      <c r="F123" s="418">
        <v>4520</v>
      </c>
      <c r="G123" s="419" t="s">
        <v>146</v>
      </c>
      <c r="H123" s="420">
        <v>40</v>
      </c>
      <c r="I123" s="421" t="s">
        <v>147</v>
      </c>
      <c r="J123" s="742" t="s">
        <v>146</v>
      </c>
      <c r="K123" s="743">
        <v>770</v>
      </c>
      <c r="L123" s="742" t="s">
        <v>146</v>
      </c>
      <c r="M123" s="773">
        <v>10</v>
      </c>
      <c r="N123" s="422"/>
      <c r="O123" s="423"/>
      <c r="P123" s="424"/>
      <c r="Q123" s="578"/>
      <c r="R123" s="422"/>
      <c r="S123" s="342" t="s">
        <v>191</v>
      </c>
      <c r="T123" s="480"/>
      <c r="U123" s="342" t="s">
        <v>191</v>
      </c>
      <c r="V123" s="349"/>
      <c r="W123" s="505"/>
      <c r="X123" s="342"/>
      <c r="Y123" s="577"/>
      <c r="Z123" s="352"/>
      <c r="AA123" s="578"/>
      <c r="AB123" s="354"/>
      <c r="AC123" s="558" t="s">
        <v>146</v>
      </c>
      <c r="AD123" s="213" t="s">
        <v>150</v>
      </c>
      <c r="AE123" s="485">
        <v>420</v>
      </c>
      <c r="AF123" s="488">
        <v>470</v>
      </c>
      <c r="AG123" s="484" t="s">
        <v>146</v>
      </c>
      <c r="AH123" s="341" t="s">
        <v>151</v>
      </c>
      <c r="AI123" s="360">
        <v>830</v>
      </c>
      <c r="AJ123" s="361">
        <v>940</v>
      </c>
      <c r="AK123" s="480" t="s">
        <v>146</v>
      </c>
      <c r="AL123" s="565">
        <v>670</v>
      </c>
      <c r="AM123" s="480" t="s">
        <v>148</v>
      </c>
      <c r="AN123" s="568">
        <v>10</v>
      </c>
      <c r="AO123" s="769" t="s">
        <v>152</v>
      </c>
      <c r="AP123" s="770">
        <v>610</v>
      </c>
      <c r="AQ123" s="749" t="s">
        <v>146</v>
      </c>
      <c r="AR123" s="750">
        <v>0</v>
      </c>
      <c r="AS123" s="484" t="s">
        <v>152</v>
      </c>
      <c r="AT123" s="762" t="s">
        <v>154</v>
      </c>
      <c r="AU123" s="869" t="s">
        <v>154</v>
      </c>
      <c r="AV123" s="764" t="s">
        <v>154</v>
      </c>
      <c r="AW123" s="747" t="s">
        <v>154</v>
      </c>
      <c r="AX123" s="161"/>
      <c r="AZ123" s="152"/>
      <c r="BA123" s="152"/>
      <c r="BB123" s="152"/>
      <c r="BC123" s="152"/>
      <c r="BD123" s="152"/>
      <c r="BE123" s="152"/>
      <c r="BF123" s="152"/>
      <c r="BG123" s="152"/>
      <c r="BH123" s="152"/>
      <c r="BI123" s="152"/>
      <c r="BJ123" s="152"/>
      <c r="BK123" s="152"/>
    </row>
    <row r="124" spans="1:63" s="162" customFormat="1" ht="16.5" customHeight="1">
      <c r="A124" s="498"/>
      <c r="B124" s="501"/>
      <c r="C124" s="503"/>
      <c r="D124" s="214" t="s">
        <v>155</v>
      </c>
      <c r="E124" s="207"/>
      <c r="F124" s="425">
        <v>6180</v>
      </c>
      <c r="G124" s="419" t="s">
        <v>146</v>
      </c>
      <c r="H124" s="426">
        <v>50</v>
      </c>
      <c r="I124" s="427" t="s">
        <v>147</v>
      </c>
      <c r="J124" s="742"/>
      <c r="K124" s="744"/>
      <c r="L124" s="742"/>
      <c r="M124" s="774"/>
      <c r="N124" s="422" t="s">
        <v>146</v>
      </c>
      <c r="O124" s="428">
        <v>1320</v>
      </c>
      <c r="P124" s="429">
        <v>10</v>
      </c>
      <c r="Q124" s="578"/>
      <c r="R124" s="422"/>
      <c r="S124" s="342">
        <v>133780</v>
      </c>
      <c r="T124" s="480"/>
      <c r="U124" s="343">
        <v>1340</v>
      </c>
      <c r="V124" s="340"/>
      <c r="W124" s="505"/>
      <c r="X124" s="343"/>
      <c r="Y124" s="577"/>
      <c r="Z124" s="352"/>
      <c r="AA124" s="578"/>
      <c r="AB124" s="354"/>
      <c r="AC124" s="558"/>
      <c r="AD124" s="194" t="s">
        <v>156</v>
      </c>
      <c r="AE124" s="486"/>
      <c r="AF124" s="489"/>
      <c r="AG124" s="484"/>
      <c r="AH124" s="344" t="s">
        <v>157</v>
      </c>
      <c r="AI124" s="362">
        <v>520</v>
      </c>
      <c r="AJ124" s="363">
        <v>580</v>
      </c>
      <c r="AK124" s="480"/>
      <c r="AL124" s="566"/>
      <c r="AM124" s="480"/>
      <c r="AN124" s="569"/>
      <c r="AO124" s="769"/>
      <c r="AP124" s="771"/>
      <c r="AQ124" s="749"/>
      <c r="AR124" s="751"/>
      <c r="AS124" s="484"/>
      <c r="AT124" s="763"/>
      <c r="AU124" s="870"/>
      <c r="AV124" s="765"/>
      <c r="AW124" s="748"/>
      <c r="AX124" s="161"/>
      <c r="AZ124" s="152"/>
      <c r="BA124" s="152"/>
      <c r="BB124" s="152"/>
      <c r="BC124" s="152"/>
      <c r="BD124" s="152"/>
      <c r="BE124" s="152"/>
      <c r="BF124" s="152"/>
      <c r="BG124" s="152"/>
      <c r="BH124" s="152"/>
      <c r="BI124" s="152"/>
      <c r="BJ124" s="152"/>
      <c r="BK124" s="152"/>
    </row>
    <row r="125" spans="1:63" s="162" customFormat="1" ht="16.5" customHeight="1">
      <c r="A125" s="498"/>
      <c r="B125" s="501"/>
      <c r="C125" s="548" t="s">
        <v>158</v>
      </c>
      <c r="D125" s="214" t="s">
        <v>159</v>
      </c>
      <c r="E125" s="207"/>
      <c r="F125" s="425">
        <v>17630</v>
      </c>
      <c r="G125" s="419" t="s">
        <v>146</v>
      </c>
      <c r="H125" s="426">
        <v>160</v>
      </c>
      <c r="I125" s="427" t="s">
        <v>147</v>
      </c>
      <c r="J125" s="742"/>
      <c r="K125" s="744"/>
      <c r="L125" s="742"/>
      <c r="M125" s="774"/>
      <c r="N125" s="430"/>
      <c r="O125" s="352"/>
      <c r="P125" s="431"/>
      <c r="Q125" s="578"/>
      <c r="R125" s="422"/>
      <c r="S125" s="350"/>
      <c r="T125" s="480"/>
      <c r="U125" s="350"/>
      <c r="V125" s="351"/>
      <c r="W125" s="505"/>
      <c r="X125" s="350"/>
      <c r="Y125" s="577"/>
      <c r="Z125" s="352"/>
      <c r="AA125" s="578"/>
      <c r="AB125" s="354"/>
      <c r="AC125" s="558"/>
      <c r="AD125" s="194" t="s">
        <v>160</v>
      </c>
      <c r="AE125" s="486"/>
      <c r="AF125" s="489"/>
      <c r="AG125" s="484"/>
      <c r="AH125" s="344" t="s">
        <v>161</v>
      </c>
      <c r="AI125" s="362">
        <v>560</v>
      </c>
      <c r="AJ125" s="363">
        <v>630</v>
      </c>
      <c r="AK125" s="480"/>
      <c r="AL125" s="566"/>
      <c r="AM125" s="480"/>
      <c r="AN125" s="569"/>
      <c r="AO125" s="769"/>
      <c r="AP125" s="771"/>
      <c r="AQ125" s="749"/>
      <c r="AR125" s="751"/>
      <c r="AS125" s="484"/>
      <c r="AT125" s="756">
        <v>0.02</v>
      </c>
      <c r="AU125" s="876">
        <v>0.03</v>
      </c>
      <c r="AV125" s="758">
        <v>0.05</v>
      </c>
      <c r="AW125" s="865">
        <v>0.06</v>
      </c>
      <c r="AX125" s="161"/>
      <c r="AZ125" s="152"/>
      <c r="BA125" s="152"/>
      <c r="BB125" s="152"/>
      <c r="BC125" s="152"/>
      <c r="BD125" s="152"/>
      <c r="BE125" s="152"/>
      <c r="BF125" s="152"/>
      <c r="BG125" s="152"/>
      <c r="BH125" s="152"/>
      <c r="BI125" s="152"/>
      <c r="BJ125" s="152"/>
      <c r="BK125" s="152"/>
    </row>
    <row r="126" spans="1:63" s="162" customFormat="1" ht="16.5" customHeight="1">
      <c r="A126" s="498"/>
      <c r="B126" s="501"/>
      <c r="C126" s="549"/>
      <c r="D126" s="221" t="s">
        <v>162</v>
      </c>
      <c r="E126" s="207"/>
      <c r="F126" s="432">
        <v>35240</v>
      </c>
      <c r="G126" s="419" t="s">
        <v>146</v>
      </c>
      <c r="H126" s="433">
        <v>330</v>
      </c>
      <c r="I126" s="434" t="s">
        <v>147</v>
      </c>
      <c r="J126" s="742"/>
      <c r="K126" s="745"/>
      <c r="L126" s="742"/>
      <c r="M126" s="775"/>
      <c r="N126" s="430"/>
      <c r="O126" s="352"/>
      <c r="P126" s="431"/>
      <c r="Q126" s="578"/>
      <c r="R126" s="422"/>
      <c r="S126" s="342" t="s">
        <v>192</v>
      </c>
      <c r="T126" s="480"/>
      <c r="U126" s="342" t="s">
        <v>192</v>
      </c>
      <c r="V126" s="349"/>
      <c r="W126" s="505"/>
      <c r="X126" s="342"/>
      <c r="Y126" s="577"/>
      <c r="Z126" s="352"/>
      <c r="AA126" s="578"/>
      <c r="AB126" s="354"/>
      <c r="AC126" s="558"/>
      <c r="AD126" s="225" t="s">
        <v>163</v>
      </c>
      <c r="AE126" s="487"/>
      <c r="AF126" s="490"/>
      <c r="AG126" s="484"/>
      <c r="AH126" s="345" t="s">
        <v>164</v>
      </c>
      <c r="AI126" s="364">
        <v>600</v>
      </c>
      <c r="AJ126" s="365">
        <v>650</v>
      </c>
      <c r="AK126" s="480"/>
      <c r="AL126" s="567"/>
      <c r="AM126" s="480"/>
      <c r="AN126" s="570"/>
      <c r="AO126" s="769"/>
      <c r="AP126" s="772"/>
      <c r="AQ126" s="749"/>
      <c r="AR126" s="752"/>
      <c r="AS126" s="484"/>
      <c r="AT126" s="757"/>
      <c r="AU126" s="877"/>
      <c r="AV126" s="759"/>
      <c r="AW126" s="866"/>
      <c r="AX126" s="161"/>
      <c r="AZ126" s="152"/>
      <c r="BA126" s="152"/>
      <c r="BB126" s="152"/>
      <c r="BC126" s="152"/>
      <c r="BD126" s="152"/>
      <c r="BE126" s="152"/>
      <c r="BF126" s="152"/>
      <c r="BG126" s="152"/>
      <c r="BH126" s="152"/>
      <c r="BI126" s="152"/>
      <c r="BJ126" s="152"/>
      <c r="BK126" s="152"/>
    </row>
    <row r="127" spans="1:63" s="162" customFormat="1" ht="16.5" customHeight="1">
      <c r="A127" s="498"/>
      <c r="B127" s="500" t="s">
        <v>193</v>
      </c>
      <c r="C127" s="502" t="s">
        <v>144</v>
      </c>
      <c r="D127" s="206" t="s">
        <v>145</v>
      </c>
      <c r="E127" s="207"/>
      <c r="F127" s="418">
        <v>4400</v>
      </c>
      <c r="G127" s="419" t="s">
        <v>146</v>
      </c>
      <c r="H127" s="420">
        <v>40</v>
      </c>
      <c r="I127" s="421" t="s">
        <v>147</v>
      </c>
      <c r="J127" s="742" t="s">
        <v>146</v>
      </c>
      <c r="K127" s="743">
        <v>720</v>
      </c>
      <c r="L127" s="742" t="s">
        <v>146</v>
      </c>
      <c r="M127" s="773">
        <v>10</v>
      </c>
      <c r="N127" s="422"/>
      <c r="O127" s="423"/>
      <c r="P127" s="424"/>
      <c r="Q127" s="578"/>
      <c r="R127" s="422"/>
      <c r="S127" s="342">
        <v>141400</v>
      </c>
      <c r="T127" s="480"/>
      <c r="U127" s="343">
        <v>1410</v>
      </c>
      <c r="V127" s="340"/>
      <c r="W127" s="505"/>
      <c r="X127" s="343"/>
      <c r="Y127" s="577"/>
      <c r="Z127" s="352"/>
      <c r="AA127" s="578"/>
      <c r="AB127" s="354"/>
      <c r="AC127" s="558" t="s">
        <v>146</v>
      </c>
      <c r="AD127" s="213" t="s">
        <v>150</v>
      </c>
      <c r="AE127" s="485">
        <v>390</v>
      </c>
      <c r="AF127" s="488">
        <v>440</v>
      </c>
      <c r="AG127" s="484" t="s">
        <v>146</v>
      </c>
      <c r="AH127" s="341" t="s">
        <v>151</v>
      </c>
      <c r="AI127" s="360">
        <v>820</v>
      </c>
      <c r="AJ127" s="361">
        <v>910</v>
      </c>
      <c r="AK127" s="480" t="s">
        <v>146</v>
      </c>
      <c r="AL127" s="565">
        <v>630</v>
      </c>
      <c r="AM127" s="480" t="s">
        <v>148</v>
      </c>
      <c r="AN127" s="568">
        <v>10</v>
      </c>
      <c r="AO127" s="769" t="s">
        <v>152</v>
      </c>
      <c r="AP127" s="770">
        <v>570</v>
      </c>
      <c r="AQ127" s="749" t="s">
        <v>146</v>
      </c>
      <c r="AR127" s="750">
        <v>0</v>
      </c>
      <c r="AS127" s="484" t="s">
        <v>152</v>
      </c>
      <c r="AT127" s="762" t="s">
        <v>154</v>
      </c>
      <c r="AU127" s="869" t="s">
        <v>154</v>
      </c>
      <c r="AV127" s="764" t="s">
        <v>154</v>
      </c>
      <c r="AW127" s="747" t="s">
        <v>154</v>
      </c>
      <c r="AX127" s="161"/>
      <c r="AZ127" s="152"/>
      <c r="BA127" s="152"/>
      <c r="BB127" s="152"/>
      <c r="BC127" s="152"/>
      <c r="BD127" s="152"/>
      <c r="BE127" s="152"/>
      <c r="BF127" s="152"/>
      <c r="BG127" s="152"/>
      <c r="BH127" s="152"/>
      <c r="BI127" s="152"/>
      <c r="BJ127" s="152"/>
      <c r="BK127" s="152"/>
    </row>
    <row r="128" spans="1:63" s="162" customFormat="1" ht="16.5" customHeight="1">
      <c r="A128" s="498"/>
      <c r="B128" s="501"/>
      <c r="C128" s="503"/>
      <c r="D128" s="214" t="s">
        <v>155</v>
      </c>
      <c r="E128" s="207"/>
      <c r="F128" s="425">
        <v>6050</v>
      </c>
      <c r="G128" s="419" t="s">
        <v>146</v>
      </c>
      <c r="H128" s="426">
        <v>50</v>
      </c>
      <c r="I128" s="427" t="s">
        <v>147</v>
      </c>
      <c r="J128" s="742"/>
      <c r="K128" s="744"/>
      <c r="L128" s="742"/>
      <c r="M128" s="774"/>
      <c r="N128" s="422" t="s">
        <v>146</v>
      </c>
      <c r="O128" s="428">
        <v>1320</v>
      </c>
      <c r="P128" s="429">
        <v>10</v>
      </c>
      <c r="Q128" s="578"/>
      <c r="R128" s="422"/>
      <c r="S128" s="350"/>
      <c r="T128" s="480"/>
      <c r="U128" s="350"/>
      <c r="V128" s="351"/>
      <c r="W128" s="505"/>
      <c r="X128" s="350"/>
      <c r="Y128" s="577"/>
      <c r="Z128" s="352"/>
      <c r="AA128" s="578"/>
      <c r="AB128" s="354"/>
      <c r="AC128" s="558"/>
      <c r="AD128" s="194" t="s">
        <v>156</v>
      </c>
      <c r="AE128" s="486"/>
      <c r="AF128" s="489"/>
      <c r="AG128" s="484"/>
      <c r="AH128" s="344" t="s">
        <v>157</v>
      </c>
      <c r="AI128" s="362">
        <v>500</v>
      </c>
      <c r="AJ128" s="363">
        <v>570</v>
      </c>
      <c r="AK128" s="480"/>
      <c r="AL128" s="566"/>
      <c r="AM128" s="480"/>
      <c r="AN128" s="569"/>
      <c r="AO128" s="769"/>
      <c r="AP128" s="771"/>
      <c r="AQ128" s="749"/>
      <c r="AR128" s="751"/>
      <c r="AS128" s="484"/>
      <c r="AT128" s="763"/>
      <c r="AU128" s="870"/>
      <c r="AV128" s="765"/>
      <c r="AW128" s="748"/>
      <c r="AX128" s="161"/>
      <c r="AZ128" s="152"/>
      <c r="BA128" s="152"/>
      <c r="BB128" s="152"/>
      <c r="BC128" s="152"/>
      <c r="BD128" s="152"/>
      <c r="BE128" s="152"/>
      <c r="BF128" s="152"/>
      <c r="BG128" s="152"/>
      <c r="BH128" s="152"/>
      <c r="BI128" s="152"/>
      <c r="BJ128" s="152"/>
      <c r="BK128" s="152"/>
    </row>
    <row r="129" spans="1:63" s="162" customFormat="1" ht="16.5" customHeight="1">
      <c r="A129" s="498"/>
      <c r="B129" s="501"/>
      <c r="C129" s="548" t="s">
        <v>158</v>
      </c>
      <c r="D129" s="214" t="s">
        <v>159</v>
      </c>
      <c r="E129" s="207"/>
      <c r="F129" s="425">
        <v>17460</v>
      </c>
      <c r="G129" s="419" t="s">
        <v>146</v>
      </c>
      <c r="H129" s="426">
        <v>150</v>
      </c>
      <c r="I129" s="427" t="s">
        <v>147</v>
      </c>
      <c r="J129" s="742"/>
      <c r="K129" s="744"/>
      <c r="L129" s="742"/>
      <c r="M129" s="774"/>
      <c r="N129" s="430"/>
      <c r="O129" s="352"/>
      <c r="P129" s="431"/>
      <c r="Q129" s="578"/>
      <c r="R129" s="422"/>
      <c r="S129" s="342" t="s">
        <v>194</v>
      </c>
      <c r="T129" s="480"/>
      <c r="U129" s="342" t="s">
        <v>194</v>
      </c>
      <c r="V129" s="349"/>
      <c r="W129" s="505"/>
      <c r="X129" s="342"/>
      <c r="Y129" s="577"/>
      <c r="Z129" s="352"/>
      <c r="AA129" s="578"/>
      <c r="AB129" s="354"/>
      <c r="AC129" s="558"/>
      <c r="AD129" s="194" t="s">
        <v>160</v>
      </c>
      <c r="AE129" s="486"/>
      <c r="AF129" s="489"/>
      <c r="AG129" s="484"/>
      <c r="AH129" s="344" t="s">
        <v>161</v>
      </c>
      <c r="AI129" s="362">
        <v>540</v>
      </c>
      <c r="AJ129" s="363">
        <v>610</v>
      </c>
      <c r="AK129" s="480"/>
      <c r="AL129" s="566"/>
      <c r="AM129" s="480"/>
      <c r="AN129" s="569"/>
      <c r="AO129" s="769"/>
      <c r="AP129" s="771"/>
      <c r="AQ129" s="749"/>
      <c r="AR129" s="751"/>
      <c r="AS129" s="484"/>
      <c r="AT129" s="756">
        <v>0.02</v>
      </c>
      <c r="AU129" s="876">
        <v>0.03</v>
      </c>
      <c r="AV129" s="758">
        <v>0.05</v>
      </c>
      <c r="AW129" s="865">
        <v>0.06</v>
      </c>
      <c r="AX129" s="161"/>
      <c r="AZ129" s="152"/>
      <c r="BA129" s="152"/>
      <c r="BB129" s="152"/>
      <c r="BC129" s="152"/>
      <c r="BD129" s="152"/>
      <c r="BE129" s="152"/>
      <c r="BF129" s="152"/>
      <c r="BG129" s="152"/>
      <c r="BH129" s="152"/>
      <c r="BI129" s="152"/>
      <c r="BJ129" s="152"/>
      <c r="BK129" s="152"/>
    </row>
    <row r="130" spans="1:63" s="162" customFormat="1" ht="16.5" customHeight="1">
      <c r="A130" s="498"/>
      <c r="B130" s="501"/>
      <c r="C130" s="549"/>
      <c r="D130" s="221" t="s">
        <v>162</v>
      </c>
      <c r="E130" s="207"/>
      <c r="F130" s="432">
        <v>35040</v>
      </c>
      <c r="G130" s="419" t="s">
        <v>146</v>
      </c>
      <c r="H130" s="433">
        <v>330</v>
      </c>
      <c r="I130" s="434" t="s">
        <v>147</v>
      </c>
      <c r="J130" s="742"/>
      <c r="K130" s="745"/>
      <c r="L130" s="742"/>
      <c r="M130" s="775"/>
      <c r="N130" s="430"/>
      <c r="O130" s="352"/>
      <c r="P130" s="431"/>
      <c r="Q130" s="578"/>
      <c r="R130" s="422"/>
      <c r="S130" s="342">
        <v>149020</v>
      </c>
      <c r="T130" s="480"/>
      <c r="U130" s="343">
        <v>1490</v>
      </c>
      <c r="V130" s="340"/>
      <c r="W130" s="505"/>
      <c r="X130" s="343"/>
      <c r="Y130" s="577"/>
      <c r="Z130" s="352"/>
      <c r="AA130" s="578"/>
      <c r="AB130" s="354"/>
      <c r="AC130" s="558"/>
      <c r="AD130" s="225" t="s">
        <v>163</v>
      </c>
      <c r="AE130" s="487"/>
      <c r="AF130" s="490"/>
      <c r="AG130" s="484"/>
      <c r="AH130" s="345" t="s">
        <v>164</v>
      </c>
      <c r="AI130" s="364">
        <v>570</v>
      </c>
      <c r="AJ130" s="365">
        <v>620</v>
      </c>
      <c r="AK130" s="480"/>
      <c r="AL130" s="567"/>
      <c r="AM130" s="480"/>
      <c r="AN130" s="570"/>
      <c r="AO130" s="769"/>
      <c r="AP130" s="772"/>
      <c r="AQ130" s="749"/>
      <c r="AR130" s="752"/>
      <c r="AS130" s="484"/>
      <c r="AT130" s="757"/>
      <c r="AU130" s="877"/>
      <c r="AV130" s="759"/>
      <c r="AW130" s="866"/>
      <c r="AX130" s="161"/>
      <c r="AZ130" s="152"/>
      <c r="BA130" s="152"/>
      <c r="BB130" s="152"/>
      <c r="BC130" s="152"/>
      <c r="BD130" s="152"/>
      <c r="BE130" s="152"/>
      <c r="BF130" s="152"/>
      <c r="BG130" s="152"/>
      <c r="BH130" s="152"/>
      <c r="BI130" s="152"/>
      <c r="BJ130" s="152"/>
      <c r="BK130" s="152"/>
    </row>
    <row r="131" spans="1:63" s="162" customFormat="1" ht="16.5" customHeight="1">
      <c r="A131" s="498"/>
      <c r="B131" s="500" t="s">
        <v>195</v>
      </c>
      <c r="C131" s="502" t="s">
        <v>144</v>
      </c>
      <c r="D131" s="206" t="s">
        <v>145</v>
      </c>
      <c r="E131" s="207"/>
      <c r="F131" s="418">
        <v>4400</v>
      </c>
      <c r="G131" s="419" t="s">
        <v>146</v>
      </c>
      <c r="H131" s="420">
        <v>40</v>
      </c>
      <c r="I131" s="421" t="s">
        <v>147</v>
      </c>
      <c r="J131" s="742" t="s">
        <v>146</v>
      </c>
      <c r="K131" s="743">
        <v>680</v>
      </c>
      <c r="L131" s="742" t="s">
        <v>146</v>
      </c>
      <c r="M131" s="773">
        <v>10</v>
      </c>
      <c r="N131" s="422"/>
      <c r="O131" s="423"/>
      <c r="P131" s="424"/>
      <c r="Q131" s="578"/>
      <c r="R131" s="422"/>
      <c r="S131" s="350"/>
      <c r="T131" s="480"/>
      <c r="U131" s="343"/>
      <c r="V131" s="340"/>
      <c r="W131" s="505"/>
      <c r="X131" s="343"/>
      <c r="Y131" s="577"/>
      <c r="Z131" s="352"/>
      <c r="AA131" s="578"/>
      <c r="AB131" s="354"/>
      <c r="AC131" s="558" t="s">
        <v>146</v>
      </c>
      <c r="AD131" s="213" t="s">
        <v>150</v>
      </c>
      <c r="AE131" s="485">
        <v>360</v>
      </c>
      <c r="AF131" s="488">
        <v>410</v>
      </c>
      <c r="AG131" s="484" t="s">
        <v>146</v>
      </c>
      <c r="AH131" s="341" t="s">
        <v>151</v>
      </c>
      <c r="AI131" s="360">
        <v>730</v>
      </c>
      <c r="AJ131" s="361">
        <v>820</v>
      </c>
      <c r="AK131" s="480" t="s">
        <v>146</v>
      </c>
      <c r="AL131" s="565">
        <v>590</v>
      </c>
      <c r="AM131" s="480" t="s">
        <v>148</v>
      </c>
      <c r="AN131" s="568">
        <v>0</v>
      </c>
      <c r="AO131" s="769" t="s">
        <v>152</v>
      </c>
      <c r="AP131" s="770">
        <v>530</v>
      </c>
      <c r="AQ131" s="749" t="s">
        <v>146</v>
      </c>
      <c r="AR131" s="750">
        <v>0</v>
      </c>
      <c r="AS131" s="484" t="s">
        <v>152</v>
      </c>
      <c r="AT131" s="762" t="s">
        <v>154</v>
      </c>
      <c r="AU131" s="869" t="s">
        <v>154</v>
      </c>
      <c r="AV131" s="764" t="s">
        <v>154</v>
      </c>
      <c r="AW131" s="747" t="s">
        <v>154</v>
      </c>
      <c r="AX131" s="161"/>
      <c r="AZ131" s="152"/>
      <c r="BA131" s="152"/>
      <c r="BB131" s="152"/>
      <c r="BC131" s="152"/>
      <c r="BD131" s="152"/>
      <c r="BE131" s="152"/>
      <c r="BF131" s="152"/>
      <c r="BG131" s="152"/>
      <c r="BH131" s="152"/>
      <c r="BI131" s="152"/>
      <c r="BJ131" s="152"/>
      <c r="BK131" s="152"/>
    </row>
    <row r="132" spans="1:63" s="162" customFormat="1" ht="16.5" customHeight="1">
      <c r="A132" s="498"/>
      <c r="B132" s="501"/>
      <c r="C132" s="503"/>
      <c r="D132" s="214" t="s">
        <v>155</v>
      </c>
      <c r="E132" s="207"/>
      <c r="F132" s="425">
        <v>6040</v>
      </c>
      <c r="G132" s="419" t="s">
        <v>146</v>
      </c>
      <c r="H132" s="426">
        <v>50</v>
      </c>
      <c r="I132" s="427" t="s">
        <v>147</v>
      </c>
      <c r="J132" s="742"/>
      <c r="K132" s="744"/>
      <c r="L132" s="742"/>
      <c r="M132" s="774"/>
      <c r="N132" s="422" t="s">
        <v>146</v>
      </c>
      <c r="O132" s="428">
        <v>1320</v>
      </c>
      <c r="P132" s="429">
        <v>10</v>
      </c>
      <c r="Q132" s="578"/>
      <c r="R132" s="422"/>
      <c r="S132" s="350"/>
      <c r="T132" s="480"/>
      <c r="U132" s="343"/>
      <c r="V132" s="340"/>
      <c r="W132" s="505"/>
      <c r="X132" s="343"/>
      <c r="Y132" s="577"/>
      <c r="Z132" s="352"/>
      <c r="AA132" s="578"/>
      <c r="AB132" s="354"/>
      <c r="AC132" s="558"/>
      <c r="AD132" s="194" t="s">
        <v>156</v>
      </c>
      <c r="AE132" s="486"/>
      <c r="AF132" s="489"/>
      <c r="AG132" s="484"/>
      <c r="AH132" s="344" t="s">
        <v>157</v>
      </c>
      <c r="AI132" s="362">
        <v>450</v>
      </c>
      <c r="AJ132" s="363">
        <v>500</v>
      </c>
      <c r="AK132" s="480"/>
      <c r="AL132" s="566"/>
      <c r="AM132" s="480"/>
      <c r="AN132" s="569"/>
      <c r="AO132" s="769"/>
      <c r="AP132" s="771"/>
      <c r="AQ132" s="749"/>
      <c r="AR132" s="751"/>
      <c r="AS132" s="484"/>
      <c r="AT132" s="763"/>
      <c r="AU132" s="870"/>
      <c r="AV132" s="765"/>
      <c r="AW132" s="748"/>
      <c r="AX132" s="161"/>
      <c r="AZ132" s="152"/>
      <c r="BA132" s="152"/>
      <c r="BB132" s="152"/>
      <c r="BC132" s="152"/>
      <c r="BD132" s="152"/>
      <c r="BE132" s="152"/>
      <c r="BF132" s="152"/>
      <c r="BG132" s="152"/>
      <c r="BH132" s="152"/>
      <c r="BI132" s="152"/>
      <c r="BJ132" s="152"/>
      <c r="BK132" s="152"/>
    </row>
    <row r="133" spans="1:63" s="162" customFormat="1" ht="16.5" customHeight="1">
      <c r="A133" s="498"/>
      <c r="B133" s="501"/>
      <c r="C133" s="548" t="s">
        <v>158</v>
      </c>
      <c r="D133" s="214" t="s">
        <v>159</v>
      </c>
      <c r="E133" s="207"/>
      <c r="F133" s="425">
        <v>17450</v>
      </c>
      <c r="G133" s="419" t="s">
        <v>146</v>
      </c>
      <c r="H133" s="426">
        <v>150</v>
      </c>
      <c r="I133" s="427" t="s">
        <v>147</v>
      </c>
      <c r="J133" s="742"/>
      <c r="K133" s="744"/>
      <c r="L133" s="742"/>
      <c r="M133" s="774"/>
      <c r="N133" s="430"/>
      <c r="O133" s="352"/>
      <c r="P133" s="431"/>
      <c r="Q133" s="578"/>
      <c r="R133" s="422"/>
      <c r="S133" s="350"/>
      <c r="T133" s="480"/>
      <c r="U133" s="343"/>
      <c r="V133" s="340"/>
      <c r="W133" s="505"/>
      <c r="X133" s="343"/>
      <c r="Y133" s="577"/>
      <c r="Z133" s="352"/>
      <c r="AA133" s="578"/>
      <c r="AB133" s="354"/>
      <c r="AC133" s="558"/>
      <c r="AD133" s="194" t="s">
        <v>160</v>
      </c>
      <c r="AE133" s="486"/>
      <c r="AF133" s="489"/>
      <c r="AG133" s="484"/>
      <c r="AH133" s="344" t="s">
        <v>161</v>
      </c>
      <c r="AI133" s="362">
        <v>500</v>
      </c>
      <c r="AJ133" s="363">
        <v>540</v>
      </c>
      <c r="AK133" s="480"/>
      <c r="AL133" s="566"/>
      <c r="AM133" s="480"/>
      <c r="AN133" s="569"/>
      <c r="AO133" s="769"/>
      <c r="AP133" s="771"/>
      <c r="AQ133" s="749"/>
      <c r="AR133" s="751"/>
      <c r="AS133" s="484"/>
      <c r="AT133" s="756">
        <v>0.02</v>
      </c>
      <c r="AU133" s="876">
        <v>0.03</v>
      </c>
      <c r="AV133" s="758">
        <v>0.05</v>
      </c>
      <c r="AW133" s="865">
        <v>0.06</v>
      </c>
      <c r="AX133" s="161"/>
      <c r="AZ133" s="152"/>
      <c r="BA133" s="152"/>
      <c r="BB133" s="152"/>
      <c r="BC133" s="152"/>
      <c r="BD133" s="152"/>
      <c r="BE133" s="152"/>
      <c r="BF133" s="152"/>
      <c r="BG133" s="152"/>
      <c r="BH133" s="152"/>
      <c r="BI133" s="152"/>
      <c r="BJ133" s="152"/>
      <c r="BK133" s="152"/>
    </row>
    <row r="134" spans="1:63" s="162" customFormat="1" ht="16.5" customHeight="1">
      <c r="A134" s="498"/>
      <c r="B134" s="501"/>
      <c r="C134" s="549"/>
      <c r="D134" s="221" t="s">
        <v>162</v>
      </c>
      <c r="E134" s="207"/>
      <c r="F134" s="432">
        <v>35040</v>
      </c>
      <c r="G134" s="419" t="s">
        <v>146</v>
      </c>
      <c r="H134" s="433">
        <v>330</v>
      </c>
      <c r="I134" s="434" t="s">
        <v>147</v>
      </c>
      <c r="J134" s="742"/>
      <c r="K134" s="745"/>
      <c r="L134" s="742"/>
      <c r="M134" s="775"/>
      <c r="N134" s="430"/>
      <c r="O134" s="352"/>
      <c r="P134" s="431"/>
      <c r="Q134" s="578"/>
      <c r="R134" s="422"/>
      <c r="S134" s="350"/>
      <c r="T134" s="480"/>
      <c r="U134" s="343"/>
      <c r="V134" s="340"/>
      <c r="W134" s="505"/>
      <c r="X134" s="343"/>
      <c r="Y134" s="577"/>
      <c r="Z134" s="352"/>
      <c r="AA134" s="578"/>
      <c r="AB134" s="354"/>
      <c r="AC134" s="558"/>
      <c r="AD134" s="225" t="s">
        <v>163</v>
      </c>
      <c r="AE134" s="487"/>
      <c r="AF134" s="490"/>
      <c r="AG134" s="484"/>
      <c r="AH134" s="345" t="s">
        <v>164</v>
      </c>
      <c r="AI134" s="364">
        <v>500</v>
      </c>
      <c r="AJ134" s="365">
        <v>570</v>
      </c>
      <c r="AK134" s="480"/>
      <c r="AL134" s="567"/>
      <c r="AM134" s="480"/>
      <c r="AN134" s="570"/>
      <c r="AO134" s="769"/>
      <c r="AP134" s="772"/>
      <c r="AQ134" s="749"/>
      <c r="AR134" s="752"/>
      <c r="AS134" s="484"/>
      <c r="AT134" s="757"/>
      <c r="AU134" s="877"/>
      <c r="AV134" s="759"/>
      <c r="AW134" s="866"/>
      <c r="AX134" s="161"/>
      <c r="AZ134" s="152"/>
      <c r="BA134" s="152"/>
      <c r="BB134" s="152"/>
      <c r="BC134" s="152"/>
      <c r="BD134" s="152"/>
      <c r="BE134" s="152"/>
      <c r="BF134" s="152"/>
      <c r="BG134" s="152"/>
      <c r="BH134" s="152"/>
      <c r="BI134" s="152"/>
      <c r="BJ134" s="152"/>
      <c r="BK134" s="152"/>
    </row>
    <row r="135" spans="1:63" s="162" customFormat="1" ht="16.5" customHeight="1">
      <c r="A135" s="498"/>
      <c r="B135" s="500" t="s">
        <v>196</v>
      </c>
      <c r="C135" s="502" t="s">
        <v>144</v>
      </c>
      <c r="D135" s="206" t="s">
        <v>145</v>
      </c>
      <c r="E135" s="207"/>
      <c r="F135" s="418">
        <v>4300</v>
      </c>
      <c r="G135" s="419" t="s">
        <v>146</v>
      </c>
      <c r="H135" s="420">
        <v>30</v>
      </c>
      <c r="I135" s="421" t="s">
        <v>147</v>
      </c>
      <c r="J135" s="742" t="s">
        <v>146</v>
      </c>
      <c r="K135" s="743">
        <v>640</v>
      </c>
      <c r="L135" s="742" t="s">
        <v>146</v>
      </c>
      <c r="M135" s="773">
        <v>10</v>
      </c>
      <c r="N135" s="422"/>
      <c r="O135" s="423"/>
      <c r="P135" s="424"/>
      <c r="Q135" s="578"/>
      <c r="R135" s="422"/>
      <c r="S135" s="350"/>
      <c r="T135" s="480"/>
      <c r="U135" s="343"/>
      <c r="V135" s="340"/>
      <c r="W135" s="505"/>
      <c r="X135" s="343"/>
      <c r="Y135" s="577"/>
      <c r="Z135" s="352"/>
      <c r="AA135" s="578"/>
      <c r="AB135" s="354"/>
      <c r="AC135" s="558" t="s">
        <v>146</v>
      </c>
      <c r="AD135" s="213" t="s">
        <v>150</v>
      </c>
      <c r="AE135" s="485">
        <v>390</v>
      </c>
      <c r="AF135" s="488">
        <v>440</v>
      </c>
      <c r="AG135" s="484" t="s">
        <v>146</v>
      </c>
      <c r="AH135" s="341" t="s">
        <v>151</v>
      </c>
      <c r="AI135" s="360">
        <v>820</v>
      </c>
      <c r="AJ135" s="361">
        <v>910</v>
      </c>
      <c r="AK135" s="480" t="s">
        <v>146</v>
      </c>
      <c r="AL135" s="565">
        <v>550</v>
      </c>
      <c r="AM135" s="480" t="s">
        <v>148</v>
      </c>
      <c r="AN135" s="568">
        <v>0</v>
      </c>
      <c r="AO135" s="769" t="s">
        <v>152</v>
      </c>
      <c r="AP135" s="770">
        <v>500</v>
      </c>
      <c r="AQ135" s="749" t="s">
        <v>146</v>
      </c>
      <c r="AR135" s="750">
        <v>0</v>
      </c>
      <c r="AS135" s="484" t="s">
        <v>152</v>
      </c>
      <c r="AT135" s="762" t="s">
        <v>154</v>
      </c>
      <c r="AU135" s="869" t="s">
        <v>154</v>
      </c>
      <c r="AV135" s="764" t="s">
        <v>154</v>
      </c>
      <c r="AW135" s="747" t="s">
        <v>154</v>
      </c>
      <c r="AX135" s="161"/>
      <c r="AZ135" s="152"/>
      <c r="BA135" s="152"/>
      <c r="BB135" s="152"/>
      <c r="BC135" s="152"/>
      <c r="BD135" s="152"/>
      <c r="BE135" s="152"/>
      <c r="BF135" s="152"/>
      <c r="BG135" s="152"/>
      <c r="BH135" s="152"/>
      <c r="BI135" s="152"/>
      <c r="BJ135" s="152"/>
      <c r="BK135" s="152"/>
    </row>
    <row r="136" spans="1:63" s="162" customFormat="1" ht="16.5" customHeight="1">
      <c r="A136" s="498"/>
      <c r="B136" s="501"/>
      <c r="C136" s="503"/>
      <c r="D136" s="214" t="s">
        <v>155</v>
      </c>
      <c r="E136" s="207"/>
      <c r="F136" s="425">
        <v>5930</v>
      </c>
      <c r="G136" s="419" t="s">
        <v>146</v>
      </c>
      <c r="H136" s="426">
        <v>50</v>
      </c>
      <c r="I136" s="427" t="s">
        <v>147</v>
      </c>
      <c r="J136" s="742"/>
      <c r="K136" s="744"/>
      <c r="L136" s="742"/>
      <c r="M136" s="774"/>
      <c r="N136" s="422" t="s">
        <v>146</v>
      </c>
      <c r="O136" s="428">
        <v>1320</v>
      </c>
      <c r="P136" s="429">
        <v>10</v>
      </c>
      <c r="Q136" s="578"/>
      <c r="R136" s="422"/>
      <c r="S136" s="350"/>
      <c r="T136" s="480"/>
      <c r="U136" s="343"/>
      <c r="V136" s="340"/>
      <c r="W136" s="505"/>
      <c r="X136" s="343"/>
      <c r="Y136" s="577"/>
      <c r="Z136" s="352"/>
      <c r="AA136" s="578"/>
      <c r="AB136" s="354"/>
      <c r="AC136" s="558"/>
      <c r="AD136" s="194" t="s">
        <v>156</v>
      </c>
      <c r="AE136" s="486"/>
      <c r="AF136" s="489"/>
      <c r="AG136" s="484"/>
      <c r="AH136" s="344" t="s">
        <v>157</v>
      </c>
      <c r="AI136" s="362">
        <v>500</v>
      </c>
      <c r="AJ136" s="363">
        <v>570</v>
      </c>
      <c r="AK136" s="480"/>
      <c r="AL136" s="566"/>
      <c r="AM136" s="480"/>
      <c r="AN136" s="569"/>
      <c r="AO136" s="769"/>
      <c r="AP136" s="771"/>
      <c r="AQ136" s="749"/>
      <c r="AR136" s="751"/>
      <c r="AS136" s="484"/>
      <c r="AT136" s="763"/>
      <c r="AU136" s="870"/>
      <c r="AV136" s="765"/>
      <c r="AW136" s="748"/>
      <c r="AX136" s="161"/>
      <c r="AZ136" s="152"/>
      <c r="BA136" s="152"/>
      <c r="BB136" s="152"/>
      <c r="BC136" s="152"/>
      <c r="BD136" s="152"/>
      <c r="BE136" s="152"/>
      <c r="BF136" s="152"/>
      <c r="BG136" s="152"/>
      <c r="BH136" s="152"/>
      <c r="BI136" s="152"/>
      <c r="BJ136" s="152"/>
      <c r="BK136" s="152"/>
    </row>
    <row r="137" spans="1:63" s="162" customFormat="1" ht="16.5" customHeight="1">
      <c r="A137" s="498"/>
      <c r="B137" s="501"/>
      <c r="C137" s="548" t="s">
        <v>158</v>
      </c>
      <c r="D137" s="214" t="s">
        <v>159</v>
      </c>
      <c r="E137" s="207"/>
      <c r="F137" s="425">
        <v>17310</v>
      </c>
      <c r="G137" s="419" t="s">
        <v>146</v>
      </c>
      <c r="H137" s="426">
        <v>150</v>
      </c>
      <c r="I137" s="427" t="s">
        <v>147</v>
      </c>
      <c r="J137" s="742"/>
      <c r="K137" s="744"/>
      <c r="L137" s="742"/>
      <c r="M137" s="774"/>
      <c r="N137" s="430"/>
      <c r="O137" s="352"/>
      <c r="P137" s="431"/>
      <c r="Q137" s="578"/>
      <c r="R137" s="422"/>
      <c r="S137" s="342"/>
      <c r="T137" s="480"/>
      <c r="U137" s="343"/>
      <c r="V137" s="340"/>
      <c r="W137" s="505"/>
      <c r="X137" s="343"/>
      <c r="Y137" s="577"/>
      <c r="Z137" s="352"/>
      <c r="AA137" s="578"/>
      <c r="AB137" s="354"/>
      <c r="AC137" s="558"/>
      <c r="AD137" s="194" t="s">
        <v>160</v>
      </c>
      <c r="AE137" s="486"/>
      <c r="AF137" s="489"/>
      <c r="AG137" s="484"/>
      <c r="AH137" s="344" t="s">
        <v>161</v>
      </c>
      <c r="AI137" s="362">
        <v>540</v>
      </c>
      <c r="AJ137" s="363">
        <v>610</v>
      </c>
      <c r="AK137" s="480"/>
      <c r="AL137" s="566"/>
      <c r="AM137" s="480"/>
      <c r="AN137" s="569"/>
      <c r="AO137" s="769"/>
      <c r="AP137" s="771"/>
      <c r="AQ137" s="749"/>
      <c r="AR137" s="751"/>
      <c r="AS137" s="484"/>
      <c r="AT137" s="756">
        <v>0.02</v>
      </c>
      <c r="AU137" s="876">
        <v>0.03</v>
      </c>
      <c r="AV137" s="758">
        <v>0.05</v>
      </c>
      <c r="AW137" s="865">
        <v>0.06</v>
      </c>
      <c r="AX137" s="161"/>
      <c r="AZ137" s="152"/>
      <c r="BA137" s="152"/>
      <c r="BB137" s="152"/>
      <c r="BC137" s="152"/>
      <c r="BD137" s="152"/>
      <c r="BE137" s="152"/>
      <c r="BF137" s="152"/>
      <c r="BG137" s="152"/>
      <c r="BH137" s="152"/>
      <c r="BI137" s="152"/>
      <c r="BJ137" s="152"/>
      <c r="BK137" s="152"/>
    </row>
    <row r="138" spans="1:63" s="162" customFormat="1" ht="16.5" customHeight="1">
      <c r="A138" s="498"/>
      <c r="B138" s="501"/>
      <c r="C138" s="549"/>
      <c r="D138" s="221" t="s">
        <v>162</v>
      </c>
      <c r="E138" s="207"/>
      <c r="F138" s="432">
        <v>34880</v>
      </c>
      <c r="G138" s="419" t="s">
        <v>146</v>
      </c>
      <c r="H138" s="433">
        <v>320</v>
      </c>
      <c r="I138" s="434" t="s">
        <v>147</v>
      </c>
      <c r="J138" s="742"/>
      <c r="K138" s="745"/>
      <c r="L138" s="742"/>
      <c r="M138" s="775"/>
      <c r="N138" s="430"/>
      <c r="O138" s="352"/>
      <c r="P138" s="431"/>
      <c r="Q138" s="578"/>
      <c r="R138" s="422"/>
      <c r="S138" s="342"/>
      <c r="T138" s="480"/>
      <c r="U138" s="343"/>
      <c r="V138" s="340"/>
      <c r="W138" s="505"/>
      <c r="X138" s="343"/>
      <c r="Y138" s="577"/>
      <c r="Z138" s="352"/>
      <c r="AA138" s="578"/>
      <c r="AB138" s="354"/>
      <c r="AC138" s="558"/>
      <c r="AD138" s="225" t="s">
        <v>163</v>
      </c>
      <c r="AE138" s="487"/>
      <c r="AF138" s="490"/>
      <c r="AG138" s="484"/>
      <c r="AH138" s="345" t="s">
        <v>164</v>
      </c>
      <c r="AI138" s="364">
        <v>570</v>
      </c>
      <c r="AJ138" s="365">
        <v>620</v>
      </c>
      <c r="AK138" s="480"/>
      <c r="AL138" s="567"/>
      <c r="AM138" s="480"/>
      <c r="AN138" s="570"/>
      <c r="AO138" s="769"/>
      <c r="AP138" s="772"/>
      <c r="AQ138" s="749"/>
      <c r="AR138" s="752"/>
      <c r="AS138" s="484"/>
      <c r="AT138" s="757"/>
      <c r="AU138" s="877"/>
      <c r="AV138" s="759"/>
      <c r="AW138" s="866"/>
      <c r="AX138" s="161"/>
      <c r="AZ138" s="152"/>
      <c r="BA138" s="152"/>
      <c r="BB138" s="152"/>
      <c r="BC138" s="152"/>
      <c r="BD138" s="152"/>
      <c r="BE138" s="152"/>
      <c r="BF138" s="152"/>
      <c r="BG138" s="152"/>
      <c r="BH138" s="152"/>
      <c r="BI138" s="152"/>
      <c r="BJ138" s="152"/>
      <c r="BK138" s="152"/>
    </row>
    <row r="139" spans="1:63" s="162" customFormat="1" ht="16.5" customHeight="1">
      <c r="A139" s="498"/>
      <c r="B139" s="500" t="s">
        <v>197</v>
      </c>
      <c r="C139" s="502" t="s">
        <v>144</v>
      </c>
      <c r="D139" s="206" t="s">
        <v>145</v>
      </c>
      <c r="E139" s="207"/>
      <c r="F139" s="418">
        <v>4210</v>
      </c>
      <c r="G139" s="419" t="s">
        <v>146</v>
      </c>
      <c r="H139" s="420">
        <v>30</v>
      </c>
      <c r="I139" s="421" t="s">
        <v>147</v>
      </c>
      <c r="J139" s="742" t="s">
        <v>146</v>
      </c>
      <c r="K139" s="743">
        <v>600</v>
      </c>
      <c r="L139" s="742" t="s">
        <v>146</v>
      </c>
      <c r="M139" s="773">
        <v>0</v>
      </c>
      <c r="N139" s="422"/>
      <c r="O139" s="423"/>
      <c r="P139" s="424"/>
      <c r="Q139" s="578"/>
      <c r="R139" s="422"/>
      <c r="S139" s="342"/>
      <c r="T139" s="480"/>
      <c r="U139" s="343"/>
      <c r="V139" s="340"/>
      <c r="W139" s="505"/>
      <c r="X139" s="343"/>
      <c r="Y139" s="577"/>
      <c r="Z139" s="352"/>
      <c r="AA139" s="578"/>
      <c r="AB139" s="354"/>
      <c r="AC139" s="558" t="s">
        <v>146</v>
      </c>
      <c r="AD139" s="213" t="s">
        <v>150</v>
      </c>
      <c r="AE139" s="485">
        <v>380</v>
      </c>
      <c r="AF139" s="488">
        <v>410</v>
      </c>
      <c r="AG139" s="484" t="s">
        <v>146</v>
      </c>
      <c r="AH139" s="341" t="s">
        <v>151</v>
      </c>
      <c r="AI139" s="360">
        <v>730</v>
      </c>
      <c r="AJ139" s="361">
        <v>820</v>
      </c>
      <c r="AK139" s="480" t="s">
        <v>146</v>
      </c>
      <c r="AL139" s="565">
        <v>520</v>
      </c>
      <c r="AM139" s="480" t="s">
        <v>148</v>
      </c>
      <c r="AN139" s="568">
        <v>0</v>
      </c>
      <c r="AO139" s="769" t="s">
        <v>152</v>
      </c>
      <c r="AP139" s="770">
        <v>480</v>
      </c>
      <c r="AQ139" s="749" t="s">
        <v>146</v>
      </c>
      <c r="AR139" s="750">
        <v>0</v>
      </c>
      <c r="AS139" s="484" t="s">
        <v>152</v>
      </c>
      <c r="AT139" s="762" t="s">
        <v>154</v>
      </c>
      <c r="AU139" s="869" t="s">
        <v>154</v>
      </c>
      <c r="AV139" s="764" t="s">
        <v>154</v>
      </c>
      <c r="AW139" s="747" t="s">
        <v>154</v>
      </c>
      <c r="AX139" s="161"/>
      <c r="AZ139" s="152"/>
      <c r="BA139" s="152"/>
      <c r="BB139" s="152"/>
      <c r="BC139" s="152"/>
      <c r="BD139" s="152"/>
      <c r="BE139" s="152"/>
      <c r="BF139" s="152"/>
      <c r="BG139" s="152"/>
      <c r="BH139" s="152"/>
      <c r="BI139" s="152"/>
      <c r="BJ139" s="152"/>
      <c r="BK139" s="152"/>
    </row>
    <row r="140" spans="1:63" s="162" customFormat="1" ht="16.5" customHeight="1">
      <c r="A140" s="498"/>
      <c r="B140" s="501"/>
      <c r="C140" s="503"/>
      <c r="D140" s="214" t="s">
        <v>155</v>
      </c>
      <c r="E140" s="207"/>
      <c r="F140" s="425">
        <v>5830</v>
      </c>
      <c r="G140" s="419" t="s">
        <v>146</v>
      </c>
      <c r="H140" s="426">
        <v>50</v>
      </c>
      <c r="I140" s="427" t="s">
        <v>147</v>
      </c>
      <c r="J140" s="742"/>
      <c r="K140" s="744"/>
      <c r="L140" s="742"/>
      <c r="M140" s="774"/>
      <c r="N140" s="422" t="s">
        <v>146</v>
      </c>
      <c r="O140" s="428">
        <v>1320</v>
      </c>
      <c r="P140" s="429">
        <v>10</v>
      </c>
      <c r="Q140" s="578"/>
      <c r="R140" s="422"/>
      <c r="S140" s="342"/>
      <c r="T140" s="480"/>
      <c r="U140" s="343"/>
      <c r="V140" s="340"/>
      <c r="W140" s="505"/>
      <c r="X140" s="343"/>
      <c r="Y140" s="577"/>
      <c r="Z140" s="352"/>
      <c r="AA140" s="578"/>
      <c r="AB140" s="354"/>
      <c r="AC140" s="558"/>
      <c r="AD140" s="194" t="s">
        <v>156</v>
      </c>
      <c r="AE140" s="486"/>
      <c r="AF140" s="489"/>
      <c r="AG140" s="484"/>
      <c r="AH140" s="344" t="s">
        <v>157</v>
      </c>
      <c r="AI140" s="362">
        <v>450</v>
      </c>
      <c r="AJ140" s="363">
        <v>500</v>
      </c>
      <c r="AK140" s="480"/>
      <c r="AL140" s="566"/>
      <c r="AM140" s="480"/>
      <c r="AN140" s="569"/>
      <c r="AO140" s="769"/>
      <c r="AP140" s="771"/>
      <c r="AQ140" s="749"/>
      <c r="AR140" s="751"/>
      <c r="AS140" s="484"/>
      <c r="AT140" s="763"/>
      <c r="AU140" s="870"/>
      <c r="AV140" s="765"/>
      <c r="AW140" s="748"/>
      <c r="AX140" s="161"/>
      <c r="AY140" s="161"/>
      <c r="AZ140" s="152"/>
      <c r="BA140" s="152"/>
      <c r="BB140" s="152"/>
      <c r="BC140" s="152"/>
      <c r="BD140" s="152"/>
      <c r="BE140" s="152"/>
      <c r="BF140" s="152"/>
      <c r="BG140" s="152"/>
      <c r="BH140" s="152"/>
      <c r="BI140" s="152"/>
      <c r="BJ140" s="152"/>
      <c r="BK140" s="152"/>
    </row>
    <row r="141" spans="1:63" s="162" customFormat="1" ht="16.5" customHeight="1">
      <c r="A141" s="498"/>
      <c r="B141" s="501"/>
      <c r="C141" s="548" t="s">
        <v>158</v>
      </c>
      <c r="D141" s="214" t="s">
        <v>159</v>
      </c>
      <c r="E141" s="207"/>
      <c r="F141" s="425">
        <v>17190</v>
      </c>
      <c r="G141" s="419" t="s">
        <v>146</v>
      </c>
      <c r="H141" s="426">
        <v>150</v>
      </c>
      <c r="I141" s="427" t="s">
        <v>147</v>
      </c>
      <c r="J141" s="742"/>
      <c r="K141" s="744"/>
      <c r="L141" s="742"/>
      <c r="M141" s="774"/>
      <c r="N141" s="430"/>
      <c r="O141" s="352"/>
      <c r="P141" s="431"/>
      <c r="Q141" s="578"/>
      <c r="R141" s="422"/>
      <c r="S141" s="342"/>
      <c r="T141" s="480"/>
      <c r="U141" s="343"/>
      <c r="V141" s="340"/>
      <c r="W141" s="505"/>
      <c r="X141" s="343"/>
      <c r="Y141" s="577"/>
      <c r="Z141" s="352"/>
      <c r="AA141" s="578"/>
      <c r="AB141" s="354"/>
      <c r="AC141" s="558"/>
      <c r="AD141" s="194" t="s">
        <v>160</v>
      </c>
      <c r="AE141" s="486"/>
      <c r="AF141" s="489"/>
      <c r="AG141" s="484"/>
      <c r="AH141" s="344" t="s">
        <v>161</v>
      </c>
      <c r="AI141" s="362">
        <v>500</v>
      </c>
      <c r="AJ141" s="363">
        <v>540</v>
      </c>
      <c r="AK141" s="480"/>
      <c r="AL141" s="566"/>
      <c r="AM141" s="480"/>
      <c r="AN141" s="569"/>
      <c r="AO141" s="769"/>
      <c r="AP141" s="771"/>
      <c r="AQ141" s="749"/>
      <c r="AR141" s="751"/>
      <c r="AS141" s="484"/>
      <c r="AT141" s="756">
        <v>0.02</v>
      </c>
      <c r="AU141" s="876">
        <v>0.03</v>
      </c>
      <c r="AV141" s="758">
        <v>0.05</v>
      </c>
      <c r="AW141" s="865">
        <v>0.06</v>
      </c>
      <c r="AX141" s="161"/>
      <c r="AY141" s="161"/>
      <c r="AZ141" s="152"/>
      <c r="BA141" s="152"/>
      <c r="BB141" s="152"/>
      <c r="BC141" s="152"/>
      <c r="BD141" s="152"/>
      <c r="BE141" s="152"/>
      <c r="BF141" s="152"/>
      <c r="BG141" s="152"/>
      <c r="BH141" s="152"/>
      <c r="BI141" s="152"/>
      <c r="BJ141" s="152"/>
      <c r="BK141" s="152"/>
    </row>
    <row r="142" spans="1:63" s="162" customFormat="1" ht="16.5" customHeight="1">
      <c r="A142" s="499"/>
      <c r="B142" s="501"/>
      <c r="C142" s="549"/>
      <c r="D142" s="221" t="s">
        <v>162</v>
      </c>
      <c r="E142" s="207"/>
      <c r="F142" s="432">
        <v>34730</v>
      </c>
      <c r="G142" s="419" t="s">
        <v>146</v>
      </c>
      <c r="H142" s="433">
        <v>320</v>
      </c>
      <c r="I142" s="434" t="s">
        <v>147</v>
      </c>
      <c r="J142" s="742"/>
      <c r="K142" s="745"/>
      <c r="L142" s="742"/>
      <c r="M142" s="775"/>
      <c r="N142" s="430"/>
      <c r="O142" s="352"/>
      <c r="P142" s="431"/>
      <c r="Q142" s="578"/>
      <c r="R142" s="422"/>
      <c r="S142" s="356"/>
      <c r="T142" s="480"/>
      <c r="U142" s="357"/>
      <c r="V142" s="340"/>
      <c r="W142" s="505"/>
      <c r="X142" s="357"/>
      <c r="Y142" s="577"/>
      <c r="Z142" s="358"/>
      <c r="AA142" s="578"/>
      <c r="AB142" s="354"/>
      <c r="AC142" s="558"/>
      <c r="AD142" s="225" t="s">
        <v>163</v>
      </c>
      <c r="AE142" s="487"/>
      <c r="AF142" s="490"/>
      <c r="AG142" s="484"/>
      <c r="AH142" s="345" t="s">
        <v>164</v>
      </c>
      <c r="AI142" s="364">
        <v>500</v>
      </c>
      <c r="AJ142" s="365">
        <v>570</v>
      </c>
      <c r="AK142" s="480"/>
      <c r="AL142" s="567"/>
      <c r="AM142" s="480"/>
      <c r="AN142" s="570"/>
      <c r="AO142" s="769"/>
      <c r="AP142" s="772"/>
      <c r="AQ142" s="749"/>
      <c r="AR142" s="752"/>
      <c r="AS142" s="484"/>
      <c r="AT142" s="757"/>
      <c r="AU142" s="877"/>
      <c r="AV142" s="759"/>
      <c r="AW142" s="866"/>
      <c r="AX142" s="161"/>
      <c r="AY142" s="161"/>
      <c r="AZ142" s="152"/>
      <c r="BA142" s="152"/>
      <c r="BB142" s="152"/>
      <c r="BC142" s="152"/>
      <c r="BD142" s="152"/>
      <c r="BE142" s="152"/>
      <c r="BF142" s="152"/>
      <c r="BG142" s="152"/>
      <c r="BH142" s="152"/>
      <c r="BI142" s="152"/>
      <c r="BJ142" s="152"/>
      <c r="BK142" s="152"/>
    </row>
    <row r="143" spans="1:63" s="157" customFormat="1" ht="16.5" customHeight="1">
      <c r="A143" s="476" t="s">
        <v>199</v>
      </c>
      <c r="B143" s="500" t="s">
        <v>143</v>
      </c>
      <c r="C143" s="502" t="s">
        <v>144</v>
      </c>
      <c r="D143" s="206" t="s">
        <v>145</v>
      </c>
      <c r="E143" s="207"/>
      <c r="F143" s="418">
        <v>15200</v>
      </c>
      <c r="G143" s="419" t="s">
        <v>146</v>
      </c>
      <c r="H143" s="420">
        <v>140</v>
      </c>
      <c r="I143" s="421" t="s">
        <v>147</v>
      </c>
      <c r="J143" s="742" t="s">
        <v>146</v>
      </c>
      <c r="K143" s="743">
        <v>5360</v>
      </c>
      <c r="L143" s="742" t="s">
        <v>146</v>
      </c>
      <c r="M143" s="773">
        <v>50</v>
      </c>
      <c r="N143" s="422"/>
      <c r="O143" s="423"/>
      <c r="P143" s="424"/>
      <c r="Q143" s="578" t="s">
        <v>148</v>
      </c>
      <c r="R143" s="422"/>
      <c r="S143" s="338"/>
      <c r="T143" s="480" t="s">
        <v>146</v>
      </c>
      <c r="U143" s="339"/>
      <c r="V143" s="340"/>
      <c r="W143" s="505" t="s">
        <v>149</v>
      </c>
      <c r="X143" s="339"/>
      <c r="Y143" s="480" t="s">
        <v>146</v>
      </c>
      <c r="Z143" s="478">
        <v>4900</v>
      </c>
      <c r="AA143" s="480" t="s">
        <v>146</v>
      </c>
      <c r="AB143" s="481">
        <v>50</v>
      </c>
      <c r="AC143" s="484" t="s">
        <v>146</v>
      </c>
      <c r="AD143" s="213" t="s">
        <v>150</v>
      </c>
      <c r="AE143" s="485">
        <v>1190</v>
      </c>
      <c r="AF143" s="488">
        <v>1320</v>
      </c>
      <c r="AG143" s="484" t="s">
        <v>146</v>
      </c>
      <c r="AH143" s="341" t="s">
        <v>151</v>
      </c>
      <c r="AI143" s="360">
        <v>2390</v>
      </c>
      <c r="AJ143" s="361">
        <v>2660</v>
      </c>
      <c r="AK143" s="480" t="s">
        <v>146</v>
      </c>
      <c r="AL143" s="565">
        <v>4650</v>
      </c>
      <c r="AM143" s="480" t="s">
        <v>148</v>
      </c>
      <c r="AN143" s="568">
        <v>40</v>
      </c>
      <c r="AO143" s="769" t="s">
        <v>152</v>
      </c>
      <c r="AP143" s="770">
        <v>4250</v>
      </c>
      <c r="AQ143" s="749" t="s">
        <v>146</v>
      </c>
      <c r="AR143" s="750">
        <v>40</v>
      </c>
      <c r="AS143" s="484" t="s">
        <v>152</v>
      </c>
      <c r="AT143" s="762" t="s">
        <v>154</v>
      </c>
      <c r="AU143" s="869" t="s">
        <v>154</v>
      </c>
      <c r="AV143" s="764" t="s">
        <v>154</v>
      </c>
      <c r="AW143" s="747" t="s">
        <v>154</v>
      </c>
      <c r="AX143" s="161"/>
      <c r="AY143" s="161"/>
      <c r="AZ143" s="152"/>
      <c r="BA143" s="152"/>
      <c r="BB143" s="152"/>
      <c r="BC143" s="152"/>
      <c r="BD143" s="152"/>
      <c r="BE143" s="152"/>
      <c r="BF143" s="152"/>
      <c r="BG143" s="152"/>
      <c r="BH143" s="152"/>
      <c r="BI143" s="152"/>
      <c r="BJ143" s="152"/>
      <c r="BK143" s="152"/>
    </row>
    <row r="144" spans="1:63" s="157" customFormat="1" ht="16.5" customHeight="1">
      <c r="A144" s="498"/>
      <c r="B144" s="501"/>
      <c r="C144" s="503"/>
      <c r="D144" s="214" t="s">
        <v>155</v>
      </c>
      <c r="E144" s="207"/>
      <c r="F144" s="425">
        <v>18320</v>
      </c>
      <c r="G144" s="419" t="s">
        <v>146</v>
      </c>
      <c r="H144" s="426">
        <v>170</v>
      </c>
      <c r="I144" s="427" t="s">
        <v>147</v>
      </c>
      <c r="J144" s="742"/>
      <c r="K144" s="744"/>
      <c r="L144" s="742"/>
      <c r="M144" s="774"/>
      <c r="N144" s="422" t="s">
        <v>146</v>
      </c>
      <c r="O144" s="428">
        <v>1300</v>
      </c>
      <c r="P144" s="429">
        <v>10</v>
      </c>
      <c r="Q144" s="578"/>
      <c r="R144" s="422"/>
      <c r="S144" s="342"/>
      <c r="T144" s="480"/>
      <c r="U144" s="343"/>
      <c r="V144" s="340"/>
      <c r="W144" s="505"/>
      <c r="X144" s="343"/>
      <c r="Y144" s="480"/>
      <c r="Z144" s="479"/>
      <c r="AA144" s="480"/>
      <c r="AB144" s="482"/>
      <c r="AC144" s="484"/>
      <c r="AD144" s="194" t="s">
        <v>156</v>
      </c>
      <c r="AE144" s="486"/>
      <c r="AF144" s="489"/>
      <c r="AG144" s="484"/>
      <c r="AH144" s="344" t="s">
        <v>157</v>
      </c>
      <c r="AI144" s="362">
        <v>1500</v>
      </c>
      <c r="AJ144" s="363">
        <v>1670</v>
      </c>
      <c r="AK144" s="480"/>
      <c r="AL144" s="566"/>
      <c r="AM144" s="480"/>
      <c r="AN144" s="569"/>
      <c r="AO144" s="769"/>
      <c r="AP144" s="771"/>
      <c r="AQ144" s="749"/>
      <c r="AR144" s="751"/>
      <c r="AS144" s="484"/>
      <c r="AT144" s="763"/>
      <c r="AU144" s="870"/>
      <c r="AV144" s="765"/>
      <c r="AW144" s="748"/>
      <c r="AX144" s="161"/>
      <c r="AY144" s="161"/>
      <c r="AZ144" s="152"/>
      <c r="BA144" s="152"/>
      <c r="BB144" s="152"/>
      <c r="BC144" s="152"/>
      <c r="BD144" s="152"/>
      <c r="BE144" s="152"/>
      <c r="BF144" s="152"/>
      <c r="BG144" s="152"/>
      <c r="BH144" s="152"/>
      <c r="BI144" s="152"/>
      <c r="BJ144" s="152"/>
      <c r="BK144" s="152"/>
    </row>
    <row r="145" spans="1:63" s="157" customFormat="1" ht="16.5" customHeight="1">
      <c r="A145" s="498"/>
      <c r="B145" s="501"/>
      <c r="C145" s="548" t="s">
        <v>158</v>
      </c>
      <c r="D145" s="214" t="s">
        <v>159</v>
      </c>
      <c r="E145" s="207"/>
      <c r="F145" s="425">
        <v>32920</v>
      </c>
      <c r="G145" s="419" t="s">
        <v>146</v>
      </c>
      <c r="H145" s="426">
        <v>310</v>
      </c>
      <c r="I145" s="427" t="s">
        <v>147</v>
      </c>
      <c r="J145" s="742"/>
      <c r="K145" s="744"/>
      <c r="L145" s="742"/>
      <c r="M145" s="774"/>
      <c r="N145" s="430"/>
      <c r="O145" s="352"/>
      <c r="P145" s="431"/>
      <c r="Q145" s="578"/>
      <c r="R145" s="422"/>
      <c r="S145" s="342"/>
      <c r="T145" s="480"/>
      <c r="U145" s="343"/>
      <c r="V145" s="340"/>
      <c r="W145" s="505"/>
      <c r="X145" s="343"/>
      <c r="Y145" s="480" t="s">
        <v>146</v>
      </c>
      <c r="Z145" s="550">
        <v>6570</v>
      </c>
      <c r="AA145" s="480"/>
      <c r="AB145" s="482"/>
      <c r="AC145" s="484"/>
      <c r="AD145" s="194" t="s">
        <v>160</v>
      </c>
      <c r="AE145" s="486"/>
      <c r="AF145" s="489"/>
      <c r="AG145" s="484"/>
      <c r="AH145" s="344" t="s">
        <v>161</v>
      </c>
      <c r="AI145" s="362">
        <v>1650</v>
      </c>
      <c r="AJ145" s="363">
        <v>1820</v>
      </c>
      <c r="AK145" s="480"/>
      <c r="AL145" s="566"/>
      <c r="AM145" s="480"/>
      <c r="AN145" s="569"/>
      <c r="AO145" s="769"/>
      <c r="AP145" s="771"/>
      <c r="AQ145" s="749"/>
      <c r="AR145" s="751"/>
      <c r="AS145" s="484"/>
      <c r="AT145" s="756">
        <v>0.01</v>
      </c>
      <c r="AU145" s="876">
        <v>0.03</v>
      </c>
      <c r="AV145" s="758">
        <v>0.04</v>
      </c>
      <c r="AW145" s="865">
        <v>0.05</v>
      </c>
      <c r="AX145" s="161"/>
      <c r="AY145" s="161"/>
      <c r="AZ145" s="152"/>
      <c r="BA145" s="152"/>
      <c r="BB145" s="152"/>
      <c r="BC145" s="152"/>
      <c r="BD145" s="152"/>
      <c r="BE145" s="152"/>
      <c r="BF145" s="152"/>
      <c r="BG145" s="152"/>
      <c r="BH145" s="152"/>
      <c r="BI145" s="152"/>
      <c r="BJ145" s="152"/>
      <c r="BK145" s="152"/>
    </row>
    <row r="146" spans="1:63" s="157" customFormat="1" ht="16.5" customHeight="1">
      <c r="A146" s="498"/>
      <c r="B146" s="501"/>
      <c r="C146" s="549"/>
      <c r="D146" s="221" t="s">
        <v>162</v>
      </c>
      <c r="E146" s="207"/>
      <c r="F146" s="432">
        <v>52670</v>
      </c>
      <c r="G146" s="419" t="s">
        <v>146</v>
      </c>
      <c r="H146" s="433">
        <v>500</v>
      </c>
      <c r="I146" s="434" t="s">
        <v>147</v>
      </c>
      <c r="J146" s="742"/>
      <c r="K146" s="745"/>
      <c r="L146" s="742"/>
      <c r="M146" s="775"/>
      <c r="N146" s="430"/>
      <c r="O146" s="352"/>
      <c r="P146" s="431"/>
      <c r="Q146" s="578"/>
      <c r="R146" s="422"/>
      <c r="S146" s="342"/>
      <c r="T146" s="480"/>
      <c r="U146" s="343"/>
      <c r="V146" s="340"/>
      <c r="W146" s="505"/>
      <c r="X146" s="343"/>
      <c r="Y146" s="480"/>
      <c r="Z146" s="551"/>
      <c r="AA146" s="480"/>
      <c r="AB146" s="483"/>
      <c r="AC146" s="484"/>
      <c r="AD146" s="225" t="s">
        <v>163</v>
      </c>
      <c r="AE146" s="487"/>
      <c r="AF146" s="490"/>
      <c r="AG146" s="484"/>
      <c r="AH146" s="345" t="s">
        <v>164</v>
      </c>
      <c r="AI146" s="364">
        <v>1690</v>
      </c>
      <c r="AJ146" s="365">
        <v>1870</v>
      </c>
      <c r="AK146" s="480"/>
      <c r="AL146" s="567"/>
      <c r="AM146" s="480"/>
      <c r="AN146" s="570"/>
      <c r="AO146" s="769"/>
      <c r="AP146" s="772"/>
      <c r="AQ146" s="749"/>
      <c r="AR146" s="752"/>
      <c r="AS146" s="484"/>
      <c r="AT146" s="757"/>
      <c r="AU146" s="877"/>
      <c r="AV146" s="759"/>
      <c r="AW146" s="866"/>
      <c r="AX146" s="161"/>
      <c r="AY146" s="161"/>
      <c r="AZ146" s="152"/>
      <c r="BA146" s="152"/>
      <c r="BB146" s="152"/>
      <c r="BC146" s="152"/>
      <c r="BD146" s="152"/>
      <c r="BE146" s="152"/>
      <c r="BF146" s="152"/>
      <c r="BG146" s="152"/>
      <c r="BH146" s="152"/>
      <c r="BI146" s="152"/>
      <c r="BJ146" s="152"/>
      <c r="BK146" s="152"/>
    </row>
    <row r="147" spans="1:63" s="157" customFormat="1" ht="16.5" customHeight="1">
      <c r="A147" s="498"/>
      <c r="B147" s="542" t="s">
        <v>165</v>
      </c>
      <c r="C147" s="502" t="s">
        <v>144</v>
      </c>
      <c r="D147" s="206" t="s">
        <v>145</v>
      </c>
      <c r="E147" s="207"/>
      <c r="F147" s="418">
        <v>11120</v>
      </c>
      <c r="G147" s="419" t="s">
        <v>146</v>
      </c>
      <c r="H147" s="420">
        <v>100</v>
      </c>
      <c r="I147" s="421" t="s">
        <v>147</v>
      </c>
      <c r="J147" s="742" t="s">
        <v>146</v>
      </c>
      <c r="K147" s="743">
        <v>3580</v>
      </c>
      <c r="L147" s="742" t="s">
        <v>146</v>
      </c>
      <c r="M147" s="773">
        <v>30</v>
      </c>
      <c r="N147" s="422"/>
      <c r="O147" s="423"/>
      <c r="P147" s="424"/>
      <c r="Q147" s="578"/>
      <c r="R147" s="422"/>
      <c r="S147" s="342"/>
      <c r="T147" s="480"/>
      <c r="U147" s="343"/>
      <c r="V147" s="340"/>
      <c r="W147" s="505"/>
      <c r="X147" s="343"/>
      <c r="Y147" s="480" t="s">
        <v>146</v>
      </c>
      <c r="Z147" s="478">
        <v>3640</v>
      </c>
      <c r="AA147" s="480" t="s">
        <v>146</v>
      </c>
      <c r="AB147" s="481">
        <v>30</v>
      </c>
      <c r="AC147" s="484" t="s">
        <v>146</v>
      </c>
      <c r="AD147" s="213" t="s">
        <v>150</v>
      </c>
      <c r="AE147" s="485">
        <v>830</v>
      </c>
      <c r="AF147" s="488">
        <v>910</v>
      </c>
      <c r="AG147" s="484" t="s">
        <v>146</v>
      </c>
      <c r="AH147" s="341" t="s">
        <v>151</v>
      </c>
      <c r="AI147" s="360">
        <v>1650</v>
      </c>
      <c r="AJ147" s="361">
        <v>1840</v>
      </c>
      <c r="AK147" s="480" t="s">
        <v>146</v>
      </c>
      <c r="AL147" s="565">
        <v>3100</v>
      </c>
      <c r="AM147" s="480" t="s">
        <v>148</v>
      </c>
      <c r="AN147" s="568">
        <v>30</v>
      </c>
      <c r="AO147" s="769" t="s">
        <v>152</v>
      </c>
      <c r="AP147" s="770">
        <v>2840</v>
      </c>
      <c r="AQ147" s="749" t="s">
        <v>146</v>
      </c>
      <c r="AR147" s="750">
        <v>30</v>
      </c>
      <c r="AS147" s="484" t="s">
        <v>152</v>
      </c>
      <c r="AT147" s="762" t="s">
        <v>154</v>
      </c>
      <c r="AU147" s="869" t="s">
        <v>154</v>
      </c>
      <c r="AV147" s="764" t="s">
        <v>154</v>
      </c>
      <c r="AW147" s="747" t="s">
        <v>154</v>
      </c>
      <c r="AX147" s="161"/>
      <c r="AY147" s="161"/>
      <c r="AZ147" s="152"/>
      <c r="BA147" s="152"/>
      <c r="BB147" s="152"/>
      <c r="BC147" s="152"/>
      <c r="BD147" s="152"/>
      <c r="BE147" s="152"/>
      <c r="BF147" s="152"/>
      <c r="BG147" s="152"/>
      <c r="BH147" s="152"/>
      <c r="BI147" s="152"/>
      <c r="BJ147" s="152"/>
      <c r="BK147" s="152"/>
    </row>
    <row r="148" spans="1:63" s="157" customFormat="1" ht="16.5" customHeight="1">
      <c r="A148" s="498"/>
      <c r="B148" s="501"/>
      <c r="C148" s="503"/>
      <c r="D148" s="214" t="s">
        <v>155</v>
      </c>
      <c r="E148" s="207"/>
      <c r="F148" s="425">
        <v>13680</v>
      </c>
      <c r="G148" s="419" t="s">
        <v>146</v>
      </c>
      <c r="H148" s="426">
        <v>130</v>
      </c>
      <c r="I148" s="427" t="s">
        <v>147</v>
      </c>
      <c r="J148" s="742"/>
      <c r="K148" s="744"/>
      <c r="L148" s="742"/>
      <c r="M148" s="774"/>
      <c r="N148" s="422" t="s">
        <v>146</v>
      </c>
      <c r="O148" s="428">
        <v>1300</v>
      </c>
      <c r="P148" s="429">
        <v>10</v>
      </c>
      <c r="Q148" s="578"/>
      <c r="R148" s="422"/>
      <c r="S148" s="342"/>
      <c r="T148" s="480"/>
      <c r="U148" s="343"/>
      <c r="V148" s="340"/>
      <c r="W148" s="505"/>
      <c r="X148" s="343"/>
      <c r="Y148" s="480"/>
      <c r="Z148" s="479"/>
      <c r="AA148" s="480"/>
      <c r="AB148" s="482"/>
      <c r="AC148" s="484"/>
      <c r="AD148" s="194" t="s">
        <v>156</v>
      </c>
      <c r="AE148" s="486"/>
      <c r="AF148" s="489"/>
      <c r="AG148" s="484"/>
      <c r="AH148" s="344" t="s">
        <v>157</v>
      </c>
      <c r="AI148" s="362">
        <v>1030</v>
      </c>
      <c r="AJ148" s="363">
        <v>1150</v>
      </c>
      <c r="AK148" s="480"/>
      <c r="AL148" s="566"/>
      <c r="AM148" s="480"/>
      <c r="AN148" s="569"/>
      <c r="AO148" s="769"/>
      <c r="AP148" s="771"/>
      <c r="AQ148" s="749"/>
      <c r="AR148" s="751"/>
      <c r="AS148" s="484"/>
      <c r="AT148" s="763"/>
      <c r="AU148" s="870"/>
      <c r="AV148" s="765"/>
      <c r="AW148" s="748"/>
      <c r="AX148" s="161"/>
      <c r="AY148" s="161"/>
      <c r="AZ148" s="152"/>
      <c r="BA148" s="152"/>
      <c r="BB148" s="152"/>
      <c r="BC148" s="152"/>
      <c r="BD148" s="152"/>
      <c r="BE148" s="152"/>
      <c r="BF148" s="152"/>
      <c r="BG148" s="152"/>
      <c r="BH148" s="152"/>
      <c r="BI148" s="152"/>
      <c r="BJ148" s="152"/>
      <c r="BK148" s="152"/>
    </row>
    <row r="149" spans="1:63" s="157" customFormat="1" ht="16.5" customHeight="1">
      <c r="A149" s="498"/>
      <c r="B149" s="501"/>
      <c r="C149" s="548" t="s">
        <v>158</v>
      </c>
      <c r="D149" s="214" t="s">
        <v>159</v>
      </c>
      <c r="E149" s="207"/>
      <c r="F149" s="425">
        <v>27050</v>
      </c>
      <c r="G149" s="419" t="s">
        <v>146</v>
      </c>
      <c r="H149" s="426">
        <v>250</v>
      </c>
      <c r="I149" s="427" t="s">
        <v>147</v>
      </c>
      <c r="J149" s="742"/>
      <c r="K149" s="744"/>
      <c r="L149" s="742"/>
      <c r="M149" s="774"/>
      <c r="N149" s="430"/>
      <c r="O149" s="352"/>
      <c r="P149" s="431"/>
      <c r="Q149" s="578"/>
      <c r="R149" s="422"/>
      <c r="S149" s="346"/>
      <c r="T149" s="480"/>
      <c r="U149" s="343"/>
      <c r="V149" s="340"/>
      <c r="W149" s="505"/>
      <c r="X149" s="343"/>
      <c r="Y149" s="480" t="s">
        <v>146</v>
      </c>
      <c r="Z149" s="550">
        <v>4780</v>
      </c>
      <c r="AA149" s="480"/>
      <c r="AB149" s="482"/>
      <c r="AC149" s="484"/>
      <c r="AD149" s="194" t="s">
        <v>160</v>
      </c>
      <c r="AE149" s="486"/>
      <c r="AF149" s="489"/>
      <c r="AG149" s="484"/>
      <c r="AH149" s="344" t="s">
        <v>161</v>
      </c>
      <c r="AI149" s="362">
        <v>1130</v>
      </c>
      <c r="AJ149" s="363">
        <v>1260</v>
      </c>
      <c r="AK149" s="480"/>
      <c r="AL149" s="566"/>
      <c r="AM149" s="480"/>
      <c r="AN149" s="569"/>
      <c r="AO149" s="769"/>
      <c r="AP149" s="771"/>
      <c r="AQ149" s="749"/>
      <c r="AR149" s="751"/>
      <c r="AS149" s="484"/>
      <c r="AT149" s="756">
        <v>0.01</v>
      </c>
      <c r="AU149" s="876">
        <v>0.03</v>
      </c>
      <c r="AV149" s="758">
        <v>0.04</v>
      </c>
      <c r="AW149" s="865">
        <v>0.05</v>
      </c>
      <c r="AX149" s="161"/>
      <c r="AY149" s="161"/>
      <c r="AZ149" s="152"/>
      <c r="BA149" s="152"/>
      <c r="BB149" s="152"/>
      <c r="BC149" s="152"/>
      <c r="BD149" s="152"/>
      <c r="BE149" s="152"/>
      <c r="BF149" s="152"/>
      <c r="BG149" s="152"/>
      <c r="BH149" s="152"/>
      <c r="BI149" s="152"/>
      <c r="BJ149" s="152"/>
      <c r="BK149" s="152"/>
    </row>
    <row r="150" spans="1:63" s="157" customFormat="1" ht="16.5" customHeight="1">
      <c r="A150" s="498"/>
      <c r="B150" s="501"/>
      <c r="C150" s="549"/>
      <c r="D150" s="221" t="s">
        <v>162</v>
      </c>
      <c r="E150" s="207"/>
      <c r="F150" s="432">
        <v>45950</v>
      </c>
      <c r="G150" s="419" t="s">
        <v>146</v>
      </c>
      <c r="H150" s="433">
        <v>440</v>
      </c>
      <c r="I150" s="434" t="s">
        <v>147</v>
      </c>
      <c r="J150" s="742"/>
      <c r="K150" s="745"/>
      <c r="L150" s="742"/>
      <c r="M150" s="775"/>
      <c r="N150" s="430"/>
      <c r="O150" s="352"/>
      <c r="P150" s="431"/>
      <c r="Q150" s="578"/>
      <c r="R150" s="422"/>
      <c r="S150" s="346"/>
      <c r="T150" s="480"/>
      <c r="U150" s="343"/>
      <c r="V150" s="340"/>
      <c r="W150" s="505"/>
      <c r="X150" s="343"/>
      <c r="Y150" s="480"/>
      <c r="Z150" s="551"/>
      <c r="AA150" s="480"/>
      <c r="AB150" s="483"/>
      <c r="AC150" s="484"/>
      <c r="AD150" s="225" t="s">
        <v>163</v>
      </c>
      <c r="AE150" s="487"/>
      <c r="AF150" s="490"/>
      <c r="AG150" s="484"/>
      <c r="AH150" s="345" t="s">
        <v>164</v>
      </c>
      <c r="AI150" s="364">
        <v>1170</v>
      </c>
      <c r="AJ150" s="365">
        <v>1290</v>
      </c>
      <c r="AK150" s="480"/>
      <c r="AL150" s="567"/>
      <c r="AM150" s="480"/>
      <c r="AN150" s="570"/>
      <c r="AO150" s="769"/>
      <c r="AP150" s="772"/>
      <c r="AQ150" s="749"/>
      <c r="AR150" s="752"/>
      <c r="AS150" s="484"/>
      <c r="AT150" s="757"/>
      <c r="AU150" s="877"/>
      <c r="AV150" s="759"/>
      <c r="AW150" s="866"/>
      <c r="AX150" s="161"/>
      <c r="AY150" s="161"/>
      <c r="AZ150" s="152"/>
      <c r="BA150" s="152"/>
      <c r="BB150" s="152"/>
      <c r="BC150" s="152"/>
      <c r="BD150" s="152"/>
      <c r="BE150" s="152"/>
      <c r="BF150" s="152"/>
      <c r="BG150" s="152"/>
      <c r="BH150" s="152"/>
      <c r="BI150" s="152"/>
      <c r="BJ150" s="152"/>
      <c r="BK150" s="152"/>
    </row>
    <row r="151" spans="1:63" s="162" customFormat="1" ht="16.5" customHeight="1">
      <c r="A151" s="498"/>
      <c r="B151" s="500" t="s">
        <v>166</v>
      </c>
      <c r="C151" s="502" t="s">
        <v>144</v>
      </c>
      <c r="D151" s="206" t="s">
        <v>145</v>
      </c>
      <c r="E151" s="207"/>
      <c r="F151" s="418">
        <v>9110</v>
      </c>
      <c r="G151" s="419" t="s">
        <v>146</v>
      </c>
      <c r="H151" s="420">
        <v>80</v>
      </c>
      <c r="I151" s="421" t="s">
        <v>147</v>
      </c>
      <c r="J151" s="742" t="s">
        <v>146</v>
      </c>
      <c r="K151" s="743">
        <v>2680</v>
      </c>
      <c r="L151" s="742" t="s">
        <v>146</v>
      </c>
      <c r="M151" s="773">
        <v>30</v>
      </c>
      <c r="N151" s="422"/>
      <c r="O151" s="423"/>
      <c r="P151" s="424"/>
      <c r="Q151" s="578"/>
      <c r="R151" s="422"/>
      <c r="S151" s="346"/>
      <c r="T151" s="480"/>
      <c r="U151" s="343"/>
      <c r="V151" s="340"/>
      <c r="W151" s="505"/>
      <c r="X151" s="343"/>
      <c r="Y151" s="480" t="s">
        <v>146</v>
      </c>
      <c r="Z151" s="478">
        <v>3010</v>
      </c>
      <c r="AA151" s="480" t="s">
        <v>146</v>
      </c>
      <c r="AB151" s="481">
        <v>20</v>
      </c>
      <c r="AC151" s="484" t="s">
        <v>146</v>
      </c>
      <c r="AD151" s="213" t="s">
        <v>150</v>
      </c>
      <c r="AE151" s="485">
        <v>730</v>
      </c>
      <c r="AF151" s="488">
        <v>800</v>
      </c>
      <c r="AG151" s="484" t="s">
        <v>146</v>
      </c>
      <c r="AH151" s="341" t="s">
        <v>151</v>
      </c>
      <c r="AI151" s="360">
        <v>1480</v>
      </c>
      <c r="AJ151" s="361">
        <v>1650</v>
      </c>
      <c r="AK151" s="480" t="s">
        <v>146</v>
      </c>
      <c r="AL151" s="565">
        <v>2330</v>
      </c>
      <c r="AM151" s="480" t="s">
        <v>148</v>
      </c>
      <c r="AN151" s="568">
        <v>20</v>
      </c>
      <c r="AO151" s="769" t="s">
        <v>152</v>
      </c>
      <c r="AP151" s="770">
        <v>2130</v>
      </c>
      <c r="AQ151" s="749" t="s">
        <v>146</v>
      </c>
      <c r="AR151" s="750">
        <v>20</v>
      </c>
      <c r="AS151" s="484" t="s">
        <v>152</v>
      </c>
      <c r="AT151" s="762" t="s">
        <v>154</v>
      </c>
      <c r="AU151" s="869" t="s">
        <v>154</v>
      </c>
      <c r="AV151" s="764" t="s">
        <v>154</v>
      </c>
      <c r="AW151" s="747" t="s">
        <v>154</v>
      </c>
      <c r="AX151" s="161"/>
      <c r="AY151" s="161"/>
      <c r="AZ151" s="152"/>
      <c r="BA151" s="152"/>
      <c r="BB151" s="152"/>
      <c r="BC151" s="152"/>
      <c r="BD151" s="152"/>
      <c r="BE151" s="152"/>
      <c r="BF151" s="152"/>
      <c r="BG151" s="152"/>
      <c r="BH151" s="152"/>
      <c r="BI151" s="152"/>
      <c r="BJ151" s="152"/>
      <c r="BK151" s="152"/>
    </row>
    <row r="152" spans="1:63" s="162" customFormat="1" ht="16.5" customHeight="1">
      <c r="A152" s="498"/>
      <c r="B152" s="501"/>
      <c r="C152" s="503"/>
      <c r="D152" s="214" t="s">
        <v>155</v>
      </c>
      <c r="E152" s="207"/>
      <c r="F152" s="425">
        <v>11400</v>
      </c>
      <c r="G152" s="419" t="s">
        <v>146</v>
      </c>
      <c r="H152" s="426">
        <v>100</v>
      </c>
      <c r="I152" s="427" t="s">
        <v>147</v>
      </c>
      <c r="J152" s="742"/>
      <c r="K152" s="744"/>
      <c r="L152" s="742"/>
      <c r="M152" s="774"/>
      <c r="N152" s="422" t="s">
        <v>146</v>
      </c>
      <c r="O152" s="428">
        <v>1300</v>
      </c>
      <c r="P152" s="429">
        <v>10</v>
      </c>
      <c r="Q152" s="578"/>
      <c r="R152" s="422"/>
      <c r="S152" s="346"/>
      <c r="T152" s="480"/>
      <c r="U152" s="343"/>
      <c r="V152" s="340"/>
      <c r="W152" s="505"/>
      <c r="X152" s="343"/>
      <c r="Y152" s="480"/>
      <c r="Z152" s="479"/>
      <c r="AA152" s="480"/>
      <c r="AB152" s="482"/>
      <c r="AC152" s="484"/>
      <c r="AD152" s="194" t="s">
        <v>156</v>
      </c>
      <c r="AE152" s="486"/>
      <c r="AF152" s="489"/>
      <c r="AG152" s="484"/>
      <c r="AH152" s="344" t="s">
        <v>157</v>
      </c>
      <c r="AI152" s="362">
        <v>930</v>
      </c>
      <c r="AJ152" s="363">
        <v>1030</v>
      </c>
      <c r="AK152" s="480"/>
      <c r="AL152" s="566"/>
      <c r="AM152" s="480"/>
      <c r="AN152" s="569"/>
      <c r="AO152" s="769"/>
      <c r="AP152" s="771"/>
      <c r="AQ152" s="749"/>
      <c r="AR152" s="751"/>
      <c r="AS152" s="484"/>
      <c r="AT152" s="763"/>
      <c r="AU152" s="870"/>
      <c r="AV152" s="765"/>
      <c r="AW152" s="748"/>
      <c r="AX152" s="161"/>
      <c r="AY152" s="161"/>
      <c r="AZ152" s="152"/>
      <c r="BA152" s="152"/>
      <c r="BB152" s="152"/>
      <c r="BC152" s="152"/>
      <c r="BD152" s="152"/>
      <c r="BE152" s="152"/>
      <c r="BF152" s="152"/>
      <c r="BG152" s="152"/>
      <c r="BH152" s="152"/>
      <c r="BI152" s="152"/>
      <c r="BJ152" s="152"/>
      <c r="BK152" s="152"/>
    </row>
    <row r="153" spans="1:63" s="162" customFormat="1" ht="16.5" customHeight="1">
      <c r="A153" s="498"/>
      <c r="B153" s="501"/>
      <c r="C153" s="548" t="s">
        <v>158</v>
      </c>
      <c r="D153" s="214" t="s">
        <v>159</v>
      </c>
      <c r="E153" s="207"/>
      <c r="F153" s="425">
        <v>24170</v>
      </c>
      <c r="G153" s="419" t="s">
        <v>146</v>
      </c>
      <c r="H153" s="426">
        <v>220</v>
      </c>
      <c r="I153" s="427" t="s">
        <v>147</v>
      </c>
      <c r="J153" s="742"/>
      <c r="K153" s="744"/>
      <c r="L153" s="742"/>
      <c r="M153" s="774"/>
      <c r="N153" s="430"/>
      <c r="O153" s="352"/>
      <c r="P153" s="431"/>
      <c r="Q153" s="578"/>
      <c r="R153" s="422"/>
      <c r="S153" s="346"/>
      <c r="T153" s="480"/>
      <c r="U153" s="343"/>
      <c r="V153" s="340"/>
      <c r="W153" s="505"/>
      <c r="X153" s="343"/>
      <c r="Y153" s="480" t="s">
        <v>146</v>
      </c>
      <c r="Z153" s="550">
        <v>3880</v>
      </c>
      <c r="AA153" s="480"/>
      <c r="AB153" s="482"/>
      <c r="AC153" s="484"/>
      <c r="AD153" s="194" t="s">
        <v>160</v>
      </c>
      <c r="AE153" s="486"/>
      <c r="AF153" s="489"/>
      <c r="AG153" s="484"/>
      <c r="AH153" s="344" t="s">
        <v>161</v>
      </c>
      <c r="AI153" s="362">
        <v>1020</v>
      </c>
      <c r="AJ153" s="363">
        <v>1130</v>
      </c>
      <c r="AK153" s="480"/>
      <c r="AL153" s="566"/>
      <c r="AM153" s="480"/>
      <c r="AN153" s="569"/>
      <c r="AO153" s="769"/>
      <c r="AP153" s="771"/>
      <c r="AQ153" s="749"/>
      <c r="AR153" s="751"/>
      <c r="AS153" s="484"/>
      <c r="AT153" s="756">
        <v>0.01</v>
      </c>
      <c r="AU153" s="876">
        <v>0.03</v>
      </c>
      <c r="AV153" s="758">
        <v>0.04</v>
      </c>
      <c r="AW153" s="865">
        <v>0.05</v>
      </c>
      <c r="AX153" s="161"/>
      <c r="AY153" s="161"/>
      <c r="AZ153" s="152"/>
      <c r="BA153" s="152"/>
      <c r="BB153" s="152"/>
      <c r="BC153" s="152"/>
      <c r="BD153" s="152"/>
      <c r="BE153" s="152"/>
      <c r="BF153" s="152"/>
      <c r="BG153" s="152"/>
      <c r="BH153" s="152"/>
      <c r="BI153" s="152"/>
      <c r="BJ153" s="152"/>
      <c r="BK153" s="152"/>
    </row>
    <row r="154" spans="1:63" s="162" customFormat="1" ht="16.5" customHeight="1">
      <c r="A154" s="498"/>
      <c r="B154" s="501"/>
      <c r="C154" s="549"/>
      <c r="D154" s="221" t="s">
        <v>162</v>
      </c>
      <c r="E154" s="207"/>
      <c r="F154" s="432">
        <v>42650</v>
      </c>
      <c r="G154" s="419" t="s">
        <v>146</v>
      </c>
      <c r="H154" s="433">
        <v>400</v>
      </c>
      <c r="I154" s="434" t="s">
        <v>147</v>
      </c>
      <c r="J154" s="742"/>
      <c r="K154" s="745"/>
      <c r="L154" s="742"/>
      <c r="M154" s="775"/>
      <c r="N154" s="430"/>
      <c r="O154" s="352"/>
      <c r="P154" s="431"/>
      <c r="Q154" s="578"/>
      <c r="R154" s="422"/>
      <c r="S154" s="346"/>
      <c r="T154" s="480"/>
      <c r="U154" s="343"/>
      <c r="V154" s="340"/>
      <c r="W154" s="505"/>
      <c r="X154" s="343"/>
      <c r="Y154" s="480"/>
      <c r="Z154" s="551"/>
      <c r="AA154" s="480"/>
      <c r="AB154" s="483"/>
      <c r="AC154" s="484"/>
      <c r="AD154" s="225" t="s">
        <v>163</v>
      </c>
      <c r="AE154" s="487"/>
      <c r="AF154" s="490"/>
      <c r="AG154" s="484"/>
      <c r="AH154" s="345" t="s">
        <v>164</v>
      </c>
      <c r="AI154" s="364">
        <v>1040</v>
      </c>
      <c r="AJ154" s="365">
        <v>1140</v>
      </c>
      <c r="AK154" s="480"/>
      <c r="AL154" s="567"/>
      <c r="AM154" s="480"/>
      <c r="AN154" s="570"/>
      <c r="AO154" s="769"/>
      <c r="AP154" s="772"/>
      <c r="AQ154" s="749"/>
      <c r="AR154" s="752"/>
      <c r="AS154" s="484"/>
      <c r="AT154" s="757"/>
      <c r="AU154" s="877"/>
      <c r="AV154" s="759"/>
      <c r="AW154" s="866"/>
      <c r="AX154" s="161"/>
      <c r="AY154" s="161"/>
      <c r="AZ154" s="152"/>
      <c r="BA154" s="152"/>
      <c r="BB154" s="152"/>
      <c r="BC154" s="152"/>
      <c r="BD154" s="152"/>
      <c r="BE154" s="152"/>
      <c r="BF154" s="152"/>
      <c r="BG154" s="152"/>
      <c r="BH154" s="152"/>
      <c r="BI154" s="152"/>
      <c r="BJ154" s="152"/>
      <c r="BK154" s="152"/>
    </row>
    <row r="155" spans="1:63" s="162" customFormat="1" ht="16.5" customHeight="1">
      <c r="A155" s="498"/>
      <c r="B155" s="500" t="s">
        <v>167</v>
      </c>
      <c r="C155" s="502" t="s">
        <v>144</v>
      </c>
      <c r="D155" s="206" t="s">
        <v>145</v>
      </c>
      <c r="E155" s="207"/>
      <c r="F155" s="418">
        <v>8570</v>
      </c>
      <c r="G155" s="419" t="s">
        <v>146</v>
      </c>
      <c r="H155" s="420">
        <v>80</v>
      </c>
      <c r="I155" s="421" t="s">
        <v>147</v>
      </c>
      <c r="J155" s="742" t="s">
        <v>146</v>
      </c>
      <c r="K155" s="743">
        <v>2150</v>
      </c>
      <c r="L155" s="742" t="s">
        <v>146</v>
      </c>
      <c r="M155" s="773">
        <v>20</v>
      </c>
      <c r="N155" s="422"/>
      <c r="O155" s="423"/>
      <c r="P155" s="424"/>
      <c r="Q155" s="578"/>
      <c r="R155" s="422"/>
      <c r="S155" s="572" t="s">
        <v>168</v>
      </c>
      <c r="T155" s="480"/>
      <c r="U155" s="573" t="s">
        <v>168</v>
      </c>
      <c r="V155" s="347"/>
      <c r="W155" s="505"/>
      <c r="X155" s="348"/>
      <c r="Y155" s="480" t="s">
        <v>146</v>
      </c>
      <c r="Z155" s="478">
        <v>2630</v>
      </c>
      <c r="AA155" s="480" t="s">
        <v>146</v>
      </c>
      <c r="AB155" s="481">
        <v>20</v>
      </c>
      <c r="AC155" s="484" t="s">
        <v>146</v>
      </c>
      <c r="AD155" s="213" t="s">
        <v>150</v>
      </c>
      <c r="AE155" s="485">
        <v>650</v>
      </c>
      <c r="AF155" s="488">
        <v>730</v>
      </c>
      <c r="AG155" s="484" t="s">
        <v>146</v>
      </c>
      <c r="AH155" s="341" t="s">
        <v>151</v>
      </c>
      <c r="AI155" s="360">
        <v>1330</v>
      </c>
      <c r="AJ155" s="361">
        <v>1480</v>
      </c>
      <c r="AK155" s="480" t="s">
        <v>146</v>
      </c>
      <c r="AL155" s="565">
        <v>1860</v>
      </c>
      <c r="AM155" s="480" t="s">
        <v>148</v>
      </c>
      <c r="AN155" s="568">
        <v>20</v>
      </c>
      <c r="AO155" s="769" t="s">
        <v>152</v>
      </c>
      <c r="AP155" s="770">
        <v>1700</v>
      </c>
      <c r="AQ155" s="749" t="s">
        <v>146</v>
      </c>
      <c r="AR155" s="750">
        <v>20</v>
      </c>
      <c r="AS155" s="484" t="s">
        <v>152</v>
      </c>
      <c r="AT155" s="762" t="s">
        <v>154</v>
      </c>
      <c r="AU155" s="869" t="s">
        <v>154</v>
      </c>
      <c r="AV155" s="764" t="s">
        <v>154</v>
      </c>
      <c r="AW155" s="747" t="s">
        <v>154</v>
      </c>
      <c r="AX155" s="161"/>
      <c r="AY155" s="161"/>
      <c r="AZ155" s="152"/>
      <c r="BA155" s="152"/>
      <c r="BB155" s="152"/>
      <c r="BC155" s="152"/>
      <c r="BD155" s="152"/>
      <c r="BE155" s="152"/>
      <c r="BF155" s="152"/>
      <c r="BG155" s="152"/>
      <c r="BH155" s="152"/>
      <c r="BI155" s="152"/>
      <c r="BJ155" s="152"/>
      <c r="BK155" s="152"/>
    </row>
    <row r="156" spans="1:63" s="162" customFormat="1" ht="16.5" customHeight="1">
      <c r="A156" s="498"/>
      <c r="B156" s="501"/>
      <c r="C156" s="503"/>
      <c r="D156" s="214" t="s">
        <v>155</v>
      </c>
      <c r="E156" s="207"/>
      <c r="F156" s="425">
        <v>10780</v>
      </c>
      <c r="G156" s="419" t="s">
        <v>146</v>
      </c>
      <c r="H156" s="426">
        <v>100</v>
      </c>
      <c r="I156" s="427" t="s">
        <v>147</v>
      </c>
      <c r="J156" s="742"/>
      <c r="K156" s="744"/>
      <c r="L156" s="742"/>
      <c r="M156" s="774"/>
      <c r="N156" s="422" t="s">
        <v>146</v>
      </c>
      <c r="O156" s="428">
        <v>1300</v>
      </c>
      <c r="P156" s="429">
        <v>10</v>
      </c>
      <c r="Q156" s="578"/>
      <c r="R156" s="422"/>
      <c r="S156" s="572"/>
      <c r="T156" s="480"/>
      <c r="U156" s="573"/>
      <c r="V156" s="347"/>
      <c r="W156" s="505"/>
      <c r="X156" s="348"/>
      <c r="Y156" s="480"/>
      <c r="Z156" s="479"/>
      <c r="AA156" s="480"/>
      <c r="AB156" s="482"/>
      <c r="AC156" s="484"/>
      <c r="AD156" s="194" t="s">
        <v>156</v>
      </c>
      <c r="AE156" s="486"/>
      <c r="AF156" s="489"/>
      <c r="AG156" s="484"/>
      <c r="AH156" s="344" t="s">
        <v>157</v>
      </c>
      <c r="AI156" s="362">
        <v>830</v>
      </c>
      <c r="AJ156" s="363">
        <v>930</v>
      </c>
      <c r="AK156" s="480"/>
      <c r="AL156" s="566"/>
      <c r="AM156" s="480"/>
      <c r="AN156" s="569"/>
      <c r="AO156" s="769"/>
      <c r="AP156" s="771"/>
      <c r="AQ156" s="749"/>
      <c r="AR156" s="751"/>
      <c r="AS156" s="484"/>
      <c r="AT156" s="763"/>
      <c r="AU156" s="870"/>
      <c r="AV156" s="765"/>
      <c r="AW156" s="748"/>
      <c r="AX156" s="161"/>
      <c r="AY156" s="161"/>
      <c r="AZ156" s="152"/>
      <c r="BA156" s="152"/>
      <c r="BB156" s="152"/>
      <c r="BC156" s="152"/>
      <c r="BD156" s="152"/>
      <c r="BE156" s="152"/>
      <c r="BF156" s="152"/>
      <c r="BG156" s="152"/>
      <c r="BH156" s="152"/>
      <c r="BI156" s="152"/>
      <c r="BJ156" s="152"/>
      <c r="BK156" s="152"/>
    </row>
    <row r="157" spans="1:63" s="162" customFormat="1" ht="16.5" customHeight="1">
      <c r="A157" s="498"/>
      <c r="B157" s="501"/>
      <c r="C157" s="548" t="s">
        <v>158</v>
      </c>
      <c r="D157" s="214" t="s">
        <v>159</v>
      </c>
      <c r="E157" s="207"/>
      <c r="F157" s="425">
        <v>23380</v>
      </c>
      <c r="G157" s="419" t="s">
        <v>146</v>
      </c>
      <c r="H157" s="426">
        <v>210</v>
      </c>
      <c r="I157" s="427" t="s">
        <v>147</v>
      </c>
      <c r="J157" s="742"/>
      <c r="K157" s="744"/>
      <c r="L157" s="742"/>
      <c r="M157" s="774"/>
      <c r="N157" s="430"/>
      <c r="O157" s="352"/>
      <c r="P157" s="431"/>
      <c r="Q157" s="578"/>
      <c r="R157" s="422"/>
      <c r="S157" s="572"/>
      <c r="T157" s="480"/>
      <c r="U157" s="573"/>
      <c r="V157" s="347"/>
      <c r="W157" s="505"/>
      <c r="X157" s="348"/>
      <c r="Y157" s="480" t="s">
        <v>146</v>
      </c>
      <c r="Z157" s="550">
        <v>3350</v>
      </c>
      <c r="AA157" s="480"/>
      <c r="AB157" s="482"/>
      <c r="AC157" s="484"/>
      <c r="AD157" s="194" t="s">
        <v>160</v>
      </c>
      <c r="AE157" s="486"/>
      <c r="AF157" s="489"/>
      <c r="AG157" s="484"/>
      <c r="AH157" s="344" t="s">
        <v>161</v>
      </c>
      <c r="AI157" s="362">
        <v>910</v>
      </c>
      <c r="AJ157" s="363">
        <v>1020</v>
      </c>
      <c r="AK157" s="480"/>
      <c r="AL157" s="566"/>
      <c r="AM157" s="480"/>
      <c r="AN157" s="569"/>
      <c r="AO157" s="769"/>
      <c r="AP157" s="771"/>
      <c r="AQ157" s="749"/>
      <c r="AR157" s="751"/>
      <c r="AS157" s="484"/>
      <c r="AT157" s="756">
        <v>0.01</v>
      </c>
      <c r="AU157" s="876">
        <v>0.03</v>
      </c>
      <c r="AV157" s="758">
        <v>0.04</v>
      </c>
      <c r="AW157" s="865">
        <v>0.06</v>
      </c>
      <c r="AX157" s="161"/>
      <c r="AY157" s="161"/>
      <c r="AZ157" s="152"/>
      <c r="BA157" s="152"/>
      <c r="BB157" s="152"/>
      <c r="BC157" s="152"/>
      <c r="BD157" s="152"/>
      <c r="BE157" s="152"/>
      <c r="BF157" s="152"/>
      <c r="BG157" s="152"/>
      <c r="BH157" s="152"/>
      <c r="BI157" s="152"/>
      <c r="BJ157" s="152"/>
      <c r="BK157" s="152"/>
    </row>
    <row r="158" spans="1:63" s="162" customFormat="1" ht="16.5" customHeight="1">
      <c r="A158" s="498"/>
      <c r="B158" s="501"/>
      <c r="C158" s="549"/>
      <c r="D158" s="221" t="s">
        <v>162</v>
      </c>
      <c r="E158" s="207"/>
      <c r="F158" s="432">
        <v>41750</v>
      </c>
      <c r="G158" s="419" t="s">
        <v>146</v>
      </c>
      <c r="H158" s="433">
        <v>390</v>
      </c>
      <c r="I158" s="434" t="s">
        <v>147</v>
      </c>
      <c r="J158" s="742"/>
      <c r="K158" s="745"/>
      <c r="L158" s="742"/>
      <c r="M158" s="775"/>
      <c r="N158" s="430"/>
      <c r="O158" s="352"/>
      <c r="P158" s="431"/>
      <c r="Q158" s="578"/>
      <c r="R158" s="422"/>
      <c r="S158" s="342" t="s">
        <v>169</v>
      </c>
      <c r="T158" s="480"/>
      <c r="U158" s="342" t="s">
        <v>169</v>
      </c>
      <c r="V158" s="349"/>
      <c r="W158" s="505"/>
      <c r="X158" s="342"/>
      <c r="Y158" s="480"/>
      <c r="Z158" s="551"/>
      <c r="AA158" s="480"/>
      <c r="AB158" s="483"/>
      <c r="AC158" s="484"/>
      <c r="AD158" s="225" t="s">
        <v>163</v>
      </c>
      <c r="AE158" s="487"/>
      <c r="AF158" s="490"/>
      <c r="AG158" s="484"/>
      <c r="AH158" s="345" t="s">
        <v>164</v>
      </c>
      <c r="AI158" s="364">
        <v>950</v>
      </c>
      <c r="AJ158" s="365">
        <v>1040</v>
      </c>
      <c r="AK158" s="480"/>
      <c r="AL158" s="567"/>
      <c r="AM158" s="480"/>
      <c r="AN158" s="570"/>
      <c r="AO158" s="769"/>
      <c r="AP158" s="772"/>
      <c r="AQ158" s="749"/>
      <c r="AR158" s="752"/>
      <c r="AS158" s="484"/>
      <c r="AT158" s="757"/>
      <c r="AU158" s="877"/>
      <c r="AV158" s="759"/>
      <c r="AW158" s="866"/>
      <c r="AX158" s="161"/>
      <c r="AY158" s="161"/>
      <c r="AZ158" s="152"/>
      <c r="BA158" s="152"/>
      <c r="BB158" s="152"/>
      <c r="BC158" s="152"/>
      <c r="BD158" s="152"/>
      <c r="BE158" s="152"/>
      <c r="BF158" s="152"/>
      <c r="BG158" s="152"/>
      <c r="BH158" s="152"/>
      <c r="BI158" s="152"/>
      <c r="BJ158" s="152"/>
      <c r="BK158" s="152"/>
    </row>
    <row r="159" spans="1:63" s="162" customFormat="1" ht="16.5" customHeight="1">
      <c r="A159" s="498"/>
      <c r="B159" s="542" t="s">
        <v>170</v>
      </c>
      <c r="C159" s="502" t="s">
        <v>144</v>
      </c>
      <c r="D159" s="206" t="s">
        <v>145</v>
      </c>
      <c r="E159" s="207"/>
      <c r="F159" s="418">
        <v>7580</v>
      </c>
      <c r="G159" s="419" t="s">
        <v>146</v>
      </c>
      <c r="H159" s="420">
        <v>70</v>
      </c>
      <c r="I159" s="421" t="s">
        <v>147</v>
      </c>
      <c r="J159" s="742" t="s">
        <v>146</v>
      </c>
      <c r="K159" s="743">
        <v>1790</v>
      </c>
      <c r="L159" s="742" t="s">
        <v>146</v>
      </c>
      <c r="M159" s="773">
        <v>20</v>
      </c>
      <c r="N159" s="422"/>
      <c r="O159" s="423"/>
      <c r="P159" s="424"/>
      <c r="Q159" s="578"/>
      <c r="R159" s="422"/>
      <c r="S159" s="342">
        <v>53340</v>
      </c>
      <c r="T159" s="480"/>
      <c r="U159" s="343">
        <v>530</v>
      </c>
      <c r="V159" s="340"/>
      <c r="W159" s="505"/>
      <c r="X159" s="343"/>
      <c r="Y159" s="480" t="s">
        <v>146</v>
      </c>
      <c r="Z159" s="478">
        <v>2380</v>
      </c>
      <c r="AA159" s="480" t="s">
        <v>146</v>
      </c>
      <c r="AB159" s="481">
        <v>10</v>
      </c>
      <c r="AC159" s="484" t="s">
        <v>146</v>
      </c>
      <c r="AD159" s="213" t="s">
        <v>150</v>
      </c>
      <c r="AE159" s="485">
        <v>540</v>
      </c>
      <c r="AF159" s="488">
        <v>600</v>
      </c>
      <c r="AG159" s="484" t="s">
        <v>146</v>
      </c>
      <c r="AH159" s="341" t="s">
        <v>151</v>
      </c>
      <c r="AI159" s="360">
        <v>1090</v>
      </c>
      <c r="AJ159" s="361">
        <v>1220</v>
      </c>
      <c r="AK159" s="480" t="s">
        <v>146</v>
      </c>
      <c r="AL159" s="565">
        <v>1550</v>
      </c>
      <c r="AM159" s="480" t="s">
        <v>148</v>
      </c>
      <c r="AN159" s="568">
        <v>10</v>
      </c>
      <c r="AO159" s="769" t="s">
        <v>152</v>
      </c>
      <c r="AP159" s="770">
        <v>1420</v>
      </c>
      <c r="AQ159" s="749" t="s">
        <v>146</v>
      </c>
      <c r="AR159" s="750">
        <v>10</v>
      </c>
      <c r="AS159" s="484" t="s">
        <v>152</v>
      </c>
      <c r="AT159" s="762" t="s">
        <v>154</v>
      </c>
      <c r="AU159" s="869" t="s">
        <v>154</v>
      </c>
      <c r="AV159" s="764" t="s">
        <v>154</v>
      </c>
      <c r="AW159" s="747" t="s">
        <v>154</v>
      </c>
      <c r="AX159" s="161"/>
      <c r="AY159" s="161"/>
      <c r="AZ159" s="152"/>
      <c r="BA159" s="152"/>
      <c r="BB159" s="152"/>
      <c r="BC159" s="152"/>
      <c r="BD159" s="152"/>
      <c r="BE159" s="152"/>
      <c r="BF159" s="152"/>
      <c r="BG159" s="152"/>
      <c r="BH159" s="152"/>
      <c r="BI159" s="152"/>
      <c r="BJ159" s="152"/>
      <c r="BK159" s="152"/>
    </row>
    <row r="160" spans="1:63" s="162" customFormat="1" ht="16.5" customHeight="1">
      <c r="A160" s="498"/>
      <c r="B160" s="501"/>
      <c r="C160" s="503"/>
      <c r="D160" s="214" t="s">
        <v>155</v>
      </c>
      <c r="E160" s="207"/>
      <c r="F160" s="425">
        <v>9650</v>
      </c>
      <c r="G160" s="419" t="s">
        <v>146</v>
      </c>
      <c r="H160" s="426">
        <v>90</v>
      </c>
      <c r="I160" s="427" t="s">
        <v>147</v>
      </c>
      <c r="J160" s="742"/>
      <c r="K160" s="744"/>
      <c r="L160" s="742"/>
      <c r="M160" s="774"/>
      <c r="N160" s="422" t="s">
        <v>146</v>
      </c>
      <c r="O160" s="428">
        <v>1300</v>
      </c>
      <c r="P160" s="429">
        <v>10</v>
      </c>
      <c r="Q160" s="578"/>
      <c r="R160" s="422"/>
      <c r="S160" s="350"/>
      <c r="T160" s="480"/>
      <c r="U160" s="350"/>
      <c r="V160" s="351"/>
      <c r="W160" s="505"/>
      <c r="X160" s="350"/>
      <c r="Y160" s="480"/>
      <c r="Z160" s="479"/>
      <c r="AA160" s="480"/>
      <c r="AB160" s="482"/>
      <c r="AC160" s="484"/>
      <c r="AD160" s="194" t="s">
        <v>156</v>
      </c>
      <c r="AE160" s="486"/>
      <c r="AF160" s="489"/>
      <c r="AG160" s="484"/>
      <c r="AH160" s="344" t="s">
        <v>157</v>
      </c>
      <c r="AI160" s="362">
        <v>690</v>
      </c>
      <c r="AJ160" s="363">
        <v>760</v>
      </c>
      <c r="AK160" s="480"/>
      <c r="AL160" s="566"/>
      <c r="AM160" s="480"/>
      <c r="AN160" s="569"/>
      <c r="AO160" s="769"/>
      <c r="AP160" s="771"/>
      <c r="AQ160" s="749"/>
      <c r="AR160" s="751"/>
      <c r="AS160" s="484"/>
      <c r="AT160" s="763"/>
      <c r="AU160" s="870"/>
      <c r="AV160" s="765"/>
      <c r="AW160" s="748"/>
      <c r="AX160" s="161"/>
      <c r="AY160" s="161"/>
      <c r="AZ160" s="152"/>
      <c r="BA160" s="152"/>
      <c r="BB160" s="152"/>
      <c r="BC160" s="152"/>
      <c r="BD160" s="152"/>
      <c r="BE160" s="152"/>
      <c r="BF160" s="152"/>
      <c r="BG160" s="152"/>
      <c r="BH160" s="152"/>
      <c r="BI160" s="152"/>
      <c r="BJ160" s="152"/>
      <c r="BK160" s="152"/>
    </row>
    <row r="161" spans="1:63" s="162" customFormat="1" ht="16.5" customHeight="1">
      <c r="A161" s="498"/>
      <c r="B161" s="501"/>
      <c r="C161" s="548" t="s">
        <v>158</v>
      </c>
      <c r="D161" s="214" t="s">
        <v>159</v>
      </c>
      <c r="E161" s="207"/>
      <c r="F161" s="425">
        <v>21960</v>
      </c>
      <c r="G161" s="419" t="s">
        <v>146</v>
      </c>
      <c r="H161" s="426">
        <v>200</v>
      </c>
      <c r="I161" s="427" t="s">
        <v>147</v>
      </c>
      <c r="J161" s="742"/>
      <c r="K161" s="744"/>
      <c r="L161" s="742"/>
      <c r="M161" s="774"/>
      <c r="N161" s="430"/>
      <c r="O161" s="352"/>
      <c r="P161" s="431"/>
      <c r="Q161" s="578"/>
      <c r="R161" s="422"/>
      <c r="S161" s="342" t="s">
        <v>171</v>
      </c>
      <c r="T161" s="480"/>
      <c r="U161" s="342" t="s">
        <v>171</v>
      </c>
      <c r="V161" s="349"/>
      <c r="W161" s="505"/>
      <c r="X161" s="342"/>
      <c r="Y161" s="480" t="s">
        <v>146</v>
      </c>
      <c r="Z161" s="550">
        <v>2990</v>
      </c>
      <c r="AA161" s="480"/>
      <c r="AB161" s="482"/>
      <c r="AC161" s="484"/>
      <c r="AD161" s="194" t="s">
        <v>160</v>
      </c>
      <c r="AE161" s="486"/>
      <c r="AF161" s="489"/>
      <c r="AG161" s="484"/>
      <c r="AH161" s="344" t="s">
        <v>161</v>
      </c>
      <c r="AI161" s="362">
        <v>760</v>
      </c>
      <c r="AJ161" s="363">
        <v>830</v>
      </c>
      <c r="AK161" s="480"/>
      <c r="AL161" s="566"/>
      <c r="AM161" s="480"/>
      <c r="AN161" s="569"/>
      <c r="AO161" s="769"/>
      <c r="AP161" s="771"/>
      <c r="AQ161" s="749"/>
      <c r="AR161" s="751"/>
      <c r="AS161" s="484"/>
      <c r="AT161" s="756">
        <v>0.01</v>
      </c>
      <c r="AU161" s="876">
        <v>0.03</v>
      </c>
      <c r="AV161" s="758">
        <v>0.04</v>
      </c>
      <c r="AW161" s="865">
        <v>0.06</v>
      </c>
      <c r="AX161" s="161"/>
      <c r="AY161" s="161"/>
      <c r="AZ161" s="152"/>
      <c r="BA161" s="152"/>
      <c r="BB161" s="152"/>
      <c r="BC161" s="152"/>
      <c r="BD161" s="152"/>
      <c r="BE161" s="152"/>
      <c r="BF161" s="152"/>
      <c r="BG161" s="152"/>
      <c r="BH161" s="152"/>
      <c r="BI161" s="152"/>
      <c r="BJ161" s="152"/>
      <c r="BK161" s="152"/>
    </row>
    <row r="162" spans="1:63" s="162" customFormat="1" ht="16.5" customHeight="1">
      <c r="A162" s="498"/>
      <c r="B162" s="501"/>
      <c r="C162" s="549"/>
      <c r="D162" s="221" t="s">
        <v>162</v>
      </c>
      <c r="E162" s="207"/>
      <c r="F162" s="432">
        <v>40120</v>
      </c>
      <c r="G162" s="419" t="s">
        <v>146</v>
      </c>
      <c r="H162" s="433">
        <v>380</v>
      </c>
      <c r="I162" s="434" t="s">
        <v>147</v>
      </c>
      <c r="J162" s="742"/>
      <c r="K162" s="745"/>
      <c r="L162" s="742"/>
      <c r="M162" s="775"/>
      <c r="N162" s="430"/>
      <c r="O162" s="352"/>
      <c r="P162" s="431"/>
      <c r="Q162" s="578"/>
      <c r="R162" s="422"/>
      <c r="S162" s="342">
        <v>57140</v>
      </c>
      <c r="T162" s="480"/>
      <c r="U162" s="343">
        <v>570</v>
      </c>
      <c r="V162" s="340"/>
      <c r="W162" s="505"/>
      <c r="X162" s="343"/>
      <c r="Y162" s="480"/>
      <c r="Z162" s="551"/>
      <c r="AA162" s="480"/>
      <c r="AB162" s="483"/>
      <c r="AC162" s="484"/>
      <c r="AD162" s="225" t="s">
        <v>163</v>
      </c>
      <c r="AE162" s="487"/>
      <c r="AF162" s="490"/>
      <c r="AG162" s="484"/>
      <c r="AH162" s="345" t="s">
        <v>164</v>
      </c>
      <c r="AI162" s="364">
        <v>770</v>
      </c>
      <c r="AJ162" s="365">
        <v>850</v>
      </c>
      <c r="AK162" s="480"/>
      <c r="AL162" s="567"/>
      <c r="AM162" s="480"/>
      <c r="AN162" s="570"/>
      <c r="AO162" s="769"/>
      <c r="AP162" s="772"/>
      <c r="AQ162" s="749"/>
      <c r="AR162" s="752"/>
      <c r="AS162" s="484"/>
      <c r="AT162" s="757"/>
      <c r="AU162" s="877"/>
      <c r="AV162" s="759"/>
      <c r="AW162" s="866"/>
      <c r="AX162" s="161"/>
      <c r="AY162" s="161"/>
      <c r="AZ162" s="152"/>
      <c r="BA162" s="152"/>
      <c r="BB162" s="152"/>
      <c r="BC162" s="152"/>
      <c r="BD162" s="152"/>
      <c r="BE162" s="152"/>
      <c r="BF162" s="152"/>
      <c r="BG162" s="152"/>
      <c r="BH162" s="152"/>
      <c r="BI162" s="152"/>
      <c r="BJ162" s="152"/>
      <c r="BK162" s="152"/>
    </row>
    <row r="163" spans="1:63" s="162" customFormat="1" ht="16.5" customHeight="1">
      <c r="A163" s="498"/>
      <c r="B163" s="542" t="s">
        <v>172</v>
      </c>
      <c r="C163" s="502" t="s">
        <v>144</v>
      </c>
      <c r="D163" s="206" t="s">
        <v>145</v>
      </c>
      <c r="E163" s="207"/>
      <c r="F163" s="418">
        <v>6880</v>
      </c>
      <c r="G163" s="419" t="s">
        <v>146</v>
      </c>
      <c r="H163" s="420">
        <v>60</v>
      </c>
      <c r="I163" s="421" t="s">
        <v>147</v>
      </c>
      <c r="J163" s="742" t="s">
        <v>146</v>
      </c>
      <c r="K163" s="743">
        <v>1530</v>
      </c>
      <c r="L163" s="742" t="s">
        <v>146</v>
      </c>
      <c r="M163" s="773">
        <v>10</v>
      </c>
      <c r="N163" s="422"/>
      <c r="O163" s="423"/>
      <c r="P163" s="424"/>
      <c r="Q163" s="578"/>
      <c r="R163" s="422"/>
      <c r="S163" s="350"/>
      <c r="T163" s="480"/>
      <c r="U163" s="350"/>
      <c r="V163" s="351"/>
      <c r="W163" s="505"/>
      <c r="X163" s="350"/>
      <c r="Y163" s="480" t="s">
        <v>146</v>
      </c>
      <c r="Z163" s="478">
        <v>2200</v>
      </c>
      <c r="AA163" s="480" t="s">
        <v>146</v>
      </c>
      <c r="AB163" s="481">
        <v>10</v>
      </c>
      <c r="AC163" s="484" t="s">
        <v>146</v>
      </c>
      <c r="AD163" s="213" t="s">
        <v>150</v>
      </c>
      <c r="AE163" s="485">
        <v>470</v>
      </c>
      <c r="AF163" s="488">
        <v>510</v>
      </c>
      <c r="AG163" s="484" t="s">
        <v>146</v>
      </c>
      <c r="AH163" s="341" t="s">
        <v>151</v>
      </c>
      <c r="AI163" s="360">
        <v>950</v>
      </c>
      <c r="AJ163" s="361">
        <v>1070</v>
      </c>
      <c r="AK163" s="480" t="s">
        <v>146</v>
      </c>
      <c r="AL163" s="565">
        <v>1330</v>
      </c>
      <c r="AM163" s="480" t="s">
        <v>148</v>
      </c>
      <c r="AN163" s="568">
        <v>10</v>
      </c>
      <c r="AO163" s="769" t="s">
        <v>152</v>
      </c>
      <c r="AP163" s="770">
        <v>1220</v>
      </c>
      <c r="AQ163" s="749" t="s">
        <v>146</v>
      </c>
      <c r="AR163" s="750">
        <v>10</v>
      </c>
      <c r="AS163" s="484" t="s">
        <v>152</v>
      </c>
      <c r="AT163" s="762" t="s">
        <v>154</v>
      </c>
      <c r="AU163" s="869" t="s">
        <v>154</v>
      </c>
      <c r="AV163" s="764" t="s">
        <v>154</v>
      </c>
      <c r="AW163" s="747" t="s">
        <v>154</v>
      </c>
      <c r="AX163" s="161"/>
      <c r="AY163" s="161"/>
      <c r="AZ163" s="152"/>
      <c r="BA163" s="152"/>
      <c r="BB163" s="152"/>
      <c r="BC163" s="152"/>
      <c r="BD163" s="152"/>
      <c r="BE163" s="152"/>
      <c r="BF163" s="152"/>
      <c r="BG163" s="152"/>
      <c r="BH163" s="152"/>
      <c r="BI163" s="152"/>
      <c r="BJ163" s="152"/>
      <c r="BK163" s="152"/>
    </row>
    <row r="164" spans="1:63" s="162" customFormat="1" ht="16.5" customHeight="1">
      <c r="A164" s="498"/>
      <c r="B164" s="501"/>
      <c r="C164" s="503"/>
      <c r="D164" s="214" t="s">
        <v>155</v>
      </c>
      <c r="E164" s="207"/>
      <c r="F164" s="425">
        <v>8860</v>
      </c>
      <c r="G164" s="419" t="s">
        <v>146</v>
      </c>
      <c r="H164" s="426">
        <v>80</v>
      </c>
      <c r="I164" s="427" t="s">
        <v>147</v>
      </c>
      <c r="J164" s="742"/>
      <c r="K164" s="744"/>
      <c r="L164" s="742"/>
      <c r="M164" s="774"/>
      <c r="N164" s="422" t="s">
        <v>146</v>
      </c>
      <c r="O164" s="428">
        <v>1300</v>
      </c>
      <c r="P164" s="429">
        <v>10</v>
      </c>
      <c r="Q164" s="578"/>
      <c r="R164" s="422"/>
      <c r="S164" s="342" t="s">
        <v>173</v>
      </c>
      <c r="T164" s="480"/>
      <c r="U164" s="342" t="s">
        <v>173</v>
      </c>
      <c r="V164" s="349"/>
      <c r="W164" s="505"/>
      <c r="X164" s="342"/>
      <c r="Y164" s="480"/>
      <c r="Z164" s="479"/>
      <c r="AA164" s="480"/>
      <c r="AB164" s="482"/>
      <c r="AC164" s="484"/>
      <c r="AD164" s="194" t="s">
        <v>156</v>
      </c>
      <c r="AE164" s="486"/>
      <c r="AF164" s="489"/>
      <c r="AG164" s="484"/>
      <c r="AH164" s="344" t="s">
        <v>157</v>
      </c>
      <c r="AI164" s="362">
        <v>600</v>
      </c>
      <c r="AJ164" s="363">
        <v>670</v>
      </c>
      <c r="AK164" s="480"/>
      <c r="AL164" s="566"/>
      <c r="AM164" s="480"/>
      <c r="AN164" s="569"/>
      <c r="AO164" s="769"/>
      <c r="AP164" s="771"/>
      <c r="AQ164" s="749"/>
      <c r="AR164" s="751"/>
      <c r="AS164" s="484"/>
      <c r="AT164" s="763"/>
      <c r="AU164" s="870"/>
      <c r="AV164" s="765"/>
      <c r="AW164" s="748"/>
      <c r="AX164" s="161"/>
      <c r="AY164" s="161"/>
      <c r="AZ164" s="152"/>
      <c r="BA164" s="152"/>
      <c r="BB164" s="152"/>
      <c r="BC164" s="152"/>
      <c r="BD164" s="152"/>
      <c r="BE164" s="152"/>
      <c r="BF164" s="152"/>
      <c r="BG164" s="152"/>
      <c r="BH164" s="152"/>
      <c r="BI164" s="152"/>
      <c r="BJ164" s="152"/>
      <c r="BK164" s="152"/>
    </row>
    <row r="165" spans="1:63" s="162" customFormat="1" ht="16.5" customHeight="1">
      <c r="A165" s="498"/>
      <c r="B165" s="501"/>
      <c r="C165" s="548" t="s">
        <v>158</v>
      </c>
      <c r="D165" s="214" t="s">
        <v>159</v>
      </c>
      <c r="E165" s="207"/>
      <c r="F165" s="425">
        <v>20960</v>
      </c>
      <c r="G165" s="419" t="s">
        <v>146</v>
      </c>
      <c r="H165" s="426">
        <v>190</v>
      </c>
      <c r="I165" s="427" t="s">
        <v>147</v>
      </c>
      <c r="J165" s="742"/>
      <c r="K165" s="744"/>
      <c r="L165" s="742"/>
      <c r="M165" s="774"/>
      <c r="N165" s="430"/>
      <c r="O165" s="352"/>
      <c r="P165" s="431"/>
      <c r="Q165" s="578"/>
      <c r="R165" s="422"/>
      <c r="S165" s="342">
        <v>64780</v>
      </c>
      <c r="T165" s="480"/>
      <c r="U165" s="343">
        <v>650</v>
      </c>
      <c r="V165" s="340"/>
      <c r="W165" s="505"/>
      <c r="X165" s="343"/>
      <c r="Y165" s="480" t="s">
        <v>146</v>
      </c>
      <c r="Z165" s="550">
        <v>2730</v>
      </c>
      <c r="AA165" s="480"/>
      <c r="AB165" s="482"/>
      <c r="AC165" s="484"/>
      <c r="AD165" s="194" t="s">
        <v>160</v>
      </c>
      <c r="AE165" s="486"/>
      <c r="AF165" s="489"/>
      <c r="AG165" s="484"/>
      <c r="AH165" s="344" t="s">
        <v>161</v>
      </c>
      <c r="AI165" s="362">
        <v>650</v>
      </c>
      <c r="AJ165" s="363">
        <v>740</v>
      </c>
      <c r="AK165" s="480"/>
      <c r="AL165" s="566"/>
      <c r="AM165" s="480"/>
      <c r="AN165" s="569"/>
      <c r="AO165" s="769"/>
      <c r="AP165" s="771"/>
      <c r="AQ165" s="749"/>
      <c r="AR165" s="751"/>
      <c r="AS165" s="484"/>
      <c r="AT165" s="756">
        <v>0.02</v>
      </c>
      <c r="AU165" s="876">
        <v>0.03</v>
      </c>
      <c r="AV165" s="758">
        <v>0.05</v>
      </c>
      <c r="AW165" s="865">
        <v>0.06</v>
      </c>
      <c r="AX165" s="161"/>
      <c r="AY165" s="161"/>
      <c r="AZ165" s="152"/>
      <c r="BA165" s="152"/>
      <c r="BB165" s="152"/>
      <c r="BC165" s="152"/>
      <c r="BD165" s="152"/>
      <c r="BE165" s="152"/>
      <c r="BF165" s="152"/>
      <c r="BG165" s="152"/>
      <c r="BH165" s="152"/>
      <c r="BI165" s="152"/>
      <c r="BJ165" s="152"/>
      <c r="BK165" s="152"/>
    </row>
    <row r="166" spans="1:63" s="162" customFormat="1" ht="16.5" customHeight="1">
      <c r="A166" s="498"/>
      <c r="B166" s="501"/>
      <c r="C166" s="549"/>
      <c r="D166" s="221" t="s">
        <v>162</v>
      </c>
      <c r="E166" s="207"/>
      <c r="F166" s="432">
        <v>38980</v>
      </c>
      <c r="G166" s="419" t="s">
        <v>146</v>
      </c>
      <c r="H166" s="433">
        <v>370</v>
      </c>
      <c r="I166" s="434" t="s">
        <v>147</v>
      </c>
      <c r="J166" s="742"/>
      <c r="K166" s="745"/>
      <c r="L166" s="742"/>
      <c r="M166" s="775"/>
      <c r="N166" s="430"/>
      <c r="O166" s="352"/>
      <c r="P166" s="431"/>
      <c r="Q166" s="578"/>
      <c r="R166" s="422"/>
      <c r="S166" s="350"/>
      <c r="T166" s="480"/>
      <c r="U166" s="350"/>
      <c r="V166" s="351"/>
      <c r="W166" s="505"/>
      <c r="X166" s="350"/>
      <c r="Y166" s="480"/>
      <c r="Z166" s="551"/>
      <c r="AA166" s="480"/>
      <c r="AB166" s="483"/>
      <c r="AC166" s="484"/>
      <c r="AD166" s="225" t="s">
        <v>163</v>
      </c>
      <c r="AE166" s="487"/>
      <c r="AF166" s="490"/>
      <c r="AG166" s="484"/>
      <c r="AH166" s="345" t="s">
        <v>164</v>
      </c>
      <c r="AI166" s="364">
        <v>670</v>
      </c>
      <c r="AJ166" s="365">
        <v>750</v>
      </c>
      <c r="AK166" s="480"/>
      <c r="AL166" s="567"/>
      <c r="AM166" s="480"/>
      <c r="AN166" s="570"/>
      <c r="AO166" s="769"/>
      <c r="AP166" s="772"/>
      <c r="AQ166" s="749"/>
      <c r="AR166" s="752"/>
      <c r="AS166" s="484"/>
      <c r="AT166" s="757"/>
      <c r="AU166" s="877"/>
      <c r="AV166" s="759"/>
      <c r="AW166" s="866"/>
      <c r="AX166" s="161"/>
      <c r="AY166" s="161"/>
      <c r="AZ166" s="152"/>
      <c r="BA166" s="152"/>
      <c r="BB166" s="152"/>
      <c r="BC166" s="152"/>
      <c r="BD166" s="152"/>
      <c r="BE166" s="152"/>
      <c r="BF166" s="152"/>
      <c r="BG166" s="152"/>
      <c r="BH166" s="152"/>
      <c r="BI166" s="152"/>
      <c r="BJ166" s="152"/>
      <c r="BK166" s="152"/>
    </row>
    <row r="167" spans="1:63" s="162" customFormat="1" ht="16.5" customHeight="1">
      <c r="A167" s="498"/>
      <c r="B167" s="500" t="s">
        <v>174</v>
      </c>
      <c r="C167" s="502" t="s">
        <v>144</v>
      </c>
      <c r="D167" s="206" t="s">
        <v>145</v>
      </c>
      <c r="E167" s="207"/>
      <c r="F167" s="418">
        <v>6360</v>
      </c>
      <c r="G167" s="419" t="s">
        <v>146</v>
      </c>
      <c r="H167" s="420">
        <v>60</v>
      </c>
      <c r="I167" s="421" t="s">
        <v>147</v>
      </c>
      <c r="J167" s="742" t="s">
        <v>146</v>
      </c>
      <c r="K167" s="743">
        <v>1340</v>
      </c>
      <c r="L167" s="742" t="s">
        <v>146</v>
      </c>
      <c r="M167" s="773">
        <v>10</v>
      </c>
      <c r="N167" s="422"/>
      <c r="O167" s="423"/>
      <c r="P167" s="424"/>
      <c r="Q167" s="578"/>
      <c r="R167" s="422"/>
      <c r="S167" s="342" t="s">
        <v>175</v>
      </c>
      <c r="T167" s="480"/>
      <c r="U167" s="342" t="s">
        <v>175</v>
      </c>
      <c r="V167" s="349"/>
      <c r="W167" s="505"/>
      <c r="X167" s="342"/>
      <c r="Y167" s="480" t="s">
        <v>146</v>
      </c>
      <c r="Z167" s="478">
        <v>2070</v>
      </c>
      <c r="AA167" s="480" t="s">
        <v>146</v>
      </c>
      <c r="AB167" s="481">
        <v>10</v>
      </c>
      <c r="AC167" s="484" t="s">
        <v>146</v>
      </c>
      <c r="AD167" s="213" t="s">
        <v>150</v>
      </c>
      <c r="AE167" s="485">
        <v>530</v>
      </c>
      <c r="AF167" s="488">
        <v>590</v>
      </c>
      <c r="AG167" s="484" t="s">
        <v>146</v>
      </c>
      <c r="AH167" s="341" t="s">
        <v>151</v>
      </c>
      <c r="AI167" s="360">
        <v>1070</v>
      </c>
      <c r="AJ167" s="361">
        <v>1190</v>
      </c>
      <c r="AK167" s="480" t="s">
        <v>146</v>
      </c>
      <c r="AL167" s="565">
        <v>1160</v>
      </c>
      <c r="AM167" s="480" t="s">
        <v>148</v>
      </c>
      <c r="AN167" s="568">
        <v>10</v>
      </c>
      <c r="AO167" s="769" t="s">
        <v>152</v>
      </c>
      <c r="AP167" s="770">
        <v>1060</v>
      </c>
      <c r="AQ167" s="749" t="s">
        <v>146</v>
      </c>
      <c r="AR167" s="750">
        <v>10</v>
      </c>
      <c r="AS167" s="484" t="s">
        <v>152</v>
      </c>
      <c r="AT167" s="762" t="s">
        <v>154</v>
      </c>
      <c r="AU167" s="869" t="s">
        <v>154</v>
      </c>
      <c r="AV167" s="764" t="s">
        <v>154</v>
      </c>
      <c r="AW167" s="747" t="s">
        <v>154</v>
      </c>
      <c r="AX167" s="161"/>
      <c r="AY167" s="161"/>
      <c r="AZ167" s="152"/>
      <c r="BA167" s="152"/>
      <c r="BB167" s="152"/>
      <c r="BC167" s="152"/>
      <c r="BD167" s="152"/>
      <c r="BE167" s="152"/>
      <c r="BF167" s="152"/>
      <c r="BG167" s="152"/>
      <c r="BH167" s="152"/>
      <c r="BI167" s="152"/>
      <c r="BJ167" s="152"/>
      <c r="BK167" s="152"/>
    </row>
    <row r="168" spans="1:63" s="162" customFormat="1" ht="16.5" customHeight="1">
      <c r="A168" s="498"/>
      <c r="B168" s="501"/>
      <c r="C168" s="503"/>
      <c r="D168" s="214" t="s">
        <v>155</v>
      </c>
      <c r="E168" s="207"/>
      <c r="F168" s="425">
        <v>8270</v>
      </c>
      <c r="G168" s="419" t="s">
        <v>146</v>
      </c>
      <c r="H168" s="426">
        <v>70</v>
      </c>
      <c r="I168" s="427" t="s">
        <v>147</v>
      </c>
      <c r="J168" s="742"/>
      <c r="K168" s="744"/>
      <c r="L168" s="742"/>
      <c r="M168" s="774"/>
      <c r="N168" s="422" t="s">
        <v>146</v>
      </c>
      <c r="O168" s="428">
        <v>1300</v>
      </c>
      <c r="P168" s="429">
        <v>10</v>
      </c>
      <c r="Q168" s="578"/>
      <c r="R168" s="422"/>
      <c r="S168" s="342">
        <v>72400</v>
      </c>
      <c r="T168" s="480"/>
      <c r="U168" s="343">
        <v>720</v>
      </c>
      <c r="V168" s="340"/>
      <c r="W168" s="505"/>
      <c r="X168" s="343"/>
      <c r="Y168" s="480"/>
      <c r="Z168" s="479"/>
      <c r="AA168" s="480"/>
      <c r="AB168" s="482"/>
      <c r="AC168" s="484"/>
      <c r="AD168" s="194" t="s">
        <v>156</v>
      </c>
      <c r="AE168" s="486"/>
      <c r="AF168" s="489"/>
      <c r="AG168" s="484"/>
      <c r="AH168" s="344" t="s">
        <v>157</v>
      </c>
      <c r="AI168" s="362">
        <v>670</v>
      </c>
      <c r="AJ168" s="363">
        <v>740</v>
      </c>
      <c r="AK168" s="480"/>
      <c r="AL168" s="566"/>
      <c r="AM168" s="480"/>
      <c r="AN168" s="569"/>
      <c r="AO168" s="769"/>
      <c r="AP168" s="771"/>
      <c r="AQ168" s="749"/>
      <c r="AR168" s="751"/>
      <c r="AS168" s="484"/>
      <c r="AT168" s="763"/>
      <c r="AU168" s="870"/>
      <c r="AV168" s="765"/>
      <c r="AW168" s="748"/>
      <c r="AX168" s="161"/>
      <c r="AY168" s="161"/>
      <c r="AZ168" s="152"/>
      <c r="BA168" s="152"/>
      <c r="BB168" s="152"/>
      <c r="BC168" s="152"/>
      <c r="BD168" s="152"/>
      <c r="BE168" s="152"/>
      <c r="BF168" s="152"/>
      <c r="BG168" s="152"/>
      <c r="BH168" s="152"/>
      <c r="BI168" s="152"/>
      <c r="BJ168" s="152"/>
      <c r="BK168" s="152"/>
    </row>
    <row r="169" spans="1:63" s="162" customFormat="1" ht="16.5" customHeight="1">
      <c r="A169" s="498"/>
      <c r="B169" s="501"/>
      <c r="C169" s="548" t="s">
        <v>158</v>
      </c>
      <c r="D169" s="214" t="s">
        <v>159</v>
      </c>
      <c r="E169" s="207"/>
      <c r="F169" s="425">
        <v>20220</v>
      </c>
      <c r="G169" s="419" t="s">
        <v>146</v>
      </c>
      <c r="H169" s="426">
        <v>180</v>
      </c>
      <c r="I169" s="427" t="s">
        <v>147</v>
      </c>
      <c r="J169" s="742"/>
      <c r="K169" s="744"/>
      <c r="L169" s="742"/>
      <c r="M169" s="774"/>
      <c r="N169" s="430"/>
      <c r="O169" s="352"/>
      <c r="P169" s="431"/>
      <c r="Q169" s="578"/>
      <c r="R169" s="422"/>
      <c r="S169" s="350"/>
      <c r="T169" s="480"/>
      <c r="U169" s="350"/>
      <c r="V169" s="351"/>
      <c r="W169" s="505"/>
      <c r="X169" s="350"/>
      <c r="Y169" s="480" t="s">
        <v>146</v>
      </c>
      <c r="Z169" s="550">
        <v>2540</v>
      </c>
      <c r="AA169" s="480"/>
      <c r="AB169" s="482"/>
      <c r="AC169" s="484"/>
      <c r="AD169" s="194" t="s">
        <v>160</v>
      </c>
      <c r="AE169" s="486"/>
      <c r="AF169" s="489"/>
      <c r="AG169" s="484"/>
      <c r="AH169" s="344" t="s">
        <v>161</v>
      </c>
      <c r="AI169" s="362">
        <v>740</v>
      </c>
      <c r="AJ169" s="363">
        <v>830</v>
      </c>
      <c r="AK169" s="480"/>
      <c r="AL169" s="566"/>
      <c r="AM169" s="480"/>
      <c r="AN169" s="569"/>
      <c r="AO169" s="769"/>
      <c r="AP169" s="771"/>
      <c r="AQ169" s="749"/>
      <c r="AR169" s="751"/>
      <c r="AS169" s="484"/>
      <c r="AT169" s="756">
        <v>0.02</v>
      </c>
      <c r="AU169" s="876">
        <v>0.03</v>
      </c>
      <c r="AV169" s="758">
        <v>0.05</v>
      </c>
      <c r="AW169" s="865">
        <v>0.06</v>
      </c>
      <c r="AX169" s="161"/>
      <c r="AY169" s="161"/>
      <c r="AZ169" s="152"/>
      <c r="BA169" s="152"/>
      <c r="BB169" s="152"/>
      <c r="BC169" s="152"/>
      <c r="BD169" s="152"/>
      <c r="BE169" s="152"/>
      <c r="BF169" s="152"/>
      <c r="BG169" s="152"/>
      <c r="BH169" s="152"/>
      <c r="BI169" s="152"/>
      <c r="BJ169" s="152"/>
      <c r="BK169" s="152"/>
    </row>
    <row r="170" spans="1:63" s="162" customFormat="1" ht="16.5" customHeight="1">
      <c r="A170" s="498"/>
      <c r="B170" s="501"/>
      <c r="C170" s="549"/>
      <c r="D170" s="221" t="s">
        <v>162</v>
      </c>
      <c r="E170" s="207"/>
      <c r="F170" s="432">
        <v>38130</v>
      </c>
      <c r="G170" s="419" t="s">
        <v>146</v>
      </c>
      <c r="H170" s="433">
        <v>360</v>
      </c>
      <c r="I170" s="434" t="s">
        <v>147</v>
      </c>
      <c r="J170" s="742"/>
      <c r="K170" s="745"/>
      <c r="L170" s="742"/>
      <c r="M170" s="775"/>
      <c r="N170" s="430"/>
      <c r="O170" s="352"/>
      <c r="P170" s="431"/>
      <c r="Q170" s="578"/>
      <c r="R170" s="422"/>
      <c r="S170" s="342" t="s">
        <v>176</v>
      </c>
      <c r="T170" s="480"/>
      <c r="U170" s="342" t="s">
        <v>176</v>
      </c>
      <c r="V170" s="349"/>
      <c r="W170" s="505"/>
      <c r="X170" s="342"/>
      <c r="Y170" s="480"/>
      <c r="Z170" s="551"/>
      <c r="AA170" s="480"/>
      <c r="AB170" s="483"/>
      <c r="AC170" s="484"/>
      <c r="AD170" s="225" t="s">
        <v>163</v>
      </c>
      <c r="AE170" s="487"/>
      <c r="AF170" s="490"/>
      <c r="AG170" s="484"/>
      <c r="AH170" s="345" t="s">
        <v>164</v>
      </c>
      <c r="AI170" s="364">
        <v>750</v>
      </c>
      <c r="AJ170" s="365">
        <v>850</v>
      </c>
      <c r="AK170" s="480"/>
      <c r="AL170" s="567"/>
      <c r="AM170" s="480"/>
      <c r="AN170" s="570"/>
      <c r="AO170" s="769"/>
      <c r="AP170" s="772"/>
      <c r="AQ170" s="749"/>
      <c r="AR170" s="752"/>
      <c r="AS170" s="484"/>
      <c r="AT170" s="757"/>
      <c r="AU170" s="877"/>
      <c r="AV170" s="759"/>
      <c r="AW170" s="866"/>
      <c r="AX170" s="161"/>
      <c r="AY170" s="161"/>
      <c r="AZ170" s="152"/>
      <c r="BA170" s="152"/>
      <c r="BB170" s="152"/>
      <c r="BC170" s="152"/>
      <c r="BD170" s="152"/>
      <c r="BE170" s="152"/>
      <c r="BF170" s="152"/>
      <c r="BG170" s="152"/>
      <c r="BH170" s="152"/>
      <c r="BI170" s="152"/>
      <c r="BJ170" s="152"/>
      <c r="BK170" s="152"/>
    </row>
    <row r="171" spans="1:63" s="162" customFormat="1" ht="16.5" customHeight="1">
      <c r="A171" s="498"/>
      <c r="B171" s="500" t="s">
        <v>177</v>
      </c>
      <c r="C171" s="502" t="s">
        <v>144</v>
      </c>
      <c r="D171" s="206" t="s">
        <v>145</v>
      </c>
      <c r="E171" s="207"/>
      <c r="F171" s="418">
        <v>5960</v>
      </c>
      <c r="G171" s="419" t="s">
        <v>146</v>
      </c>
      <c r="H171" s="420">
        <v>50</v>
      </c>
      <c r="I171" s="421" t="s">
        <v>147</v>
      </c>
      <c r="J171" s="742" t="s">
        <v>146</v>
      </c>
      <c r="K171" s="743">
        <v>1190</v>
      </c>
      <c r="L171" s="742" t="s">
        <v>146</v>
      </c>
      <c r="M171" s="773">
        <v>10</v>
      </c>
      <c r="N171" s="422"/>
      <c r="O171" s="423"/>
      <c r="P171" s="424"/>
      <c r="Q171" s="578"/>
      <c r="R171" s="422"/>
      <c r="S171" s="342">
        <v>80020</v>
      </c>
      <c r="T171" s="480"/>
      <c r="U171" s="343">
        <v>800</v>
      </c>
      <c r="V171" s="340"/>
      <c r="W171" s="505"/>
      <c r="X171" s="343"/>
      <c r="Y171" s="480" t="s">
        <v>146</v>
      </c>
      <c r="Z171" s="478">
        <v>1960</v>
      </c>
      <c r="AA171" s="480" t="s">
        <v>146</v>
      </c>
      <c r="AB171" s="481">
        <v>10</v>
      </c>
      <c r="AC171" s="484" t="s">
        <v>146</v>
      </c>
      <c r="AD171" s="213" t="s">
        <v>150</v>
      </c>
      <c r="AE171" s="485">
        <v>470</v>
      </c>
      <c r="AF171" s="488">
        <v>510</v>
      </c>
      <c r="AG171" s="484" t="s">
        <v>146</v>
      </c>
      <c r="AH171" s="341" t="s">
        <v>151</v>
      </c>
      <c r="AI171" s="360">
        <v>950</v>
      </c>
      <c r="AJ171" s="361">
        <v>1070</v>
      </c>
      <c r="AK171" s="480" t="s">
        <v>146</v>
      </c>
      <c r="AL171" s="565">
        <v>1030</v>
      </c>
      <c r="AM171" s="480" t="s">
        <v>148</v>
      </c>
      <c r="AN171" s="568">
        <v>10</v>
      </c>
      <c r="AO171" s="769" t="s">
        <v>152</v>
      </c>
      <c r="AP171" s="770">
        <v>940</v>
      </c>
      <c r="AQ171" s="749" t="s">
        <v>146</v>
      </c>
      <c r="AR171" s="750">
        <v>10</v>
      </c>
      <c r="AS171" s="484" t="s">
        <v>152</v>
      </c>
      <c r="AT171" s="762" t="s">
        <v>154</v>
      </c>
      <c r="AU171" s="869" t="s">
        <v>154</v>
      </c>
      <c r="AV171" s="764" t="s">
        <v>154</v>
      </c>
      <c r="AW171" s="747" t="s">
        <v>154</v>
      </c>
      <c r="AX171" s="161"/>
      <c r="AY171" s="161"/>
      <c r="AZ171" s="152"/>
      <c r="BA171" s="152"/>
      <c r="BB171" s="152"/>
      <c r="BC171" s="152"/>
      <c r="BD171" s="152"/>
      <c r="BE171" s="152"/>
      <c r="BF171" s="152"/>
      <c r="BG171" s="152"/>
      <c r="BH171" s="152"/>
      <c r="BI171" s="152"/>
      <c r="BJ171" s="152"/>
      <c r="BK171" s="152"/>
    </row>
    <row r="172" spans="1:63" s="162" customFormat="1" ht="16.5" customHeight="1">
      <c r="A172" s="498"/>
      <c r="B172" s="501"/>
      <c r="C172" s="503"/>
      <c r="D172" s="214" t="s">
        <v>155</v>
      </c>
      <c r="E172" s="207"/>
      <c r="F172" s="425">
        <v>7810</v>
      </c>
      <c r="G172" s="419" t="s">
        <v>146</v>
      </c>
      <c r="H172" s="426">
        <v>70</v>
      </c>
      <c r="I172" s="427" t="s">
        <v>147</v>
      </c>
      <c r="J172" s="742"/>
      <c r="K172" s="744"/>
      <c r="L172" s="742"/>
      <c r="M172" s="774"/>
      <c r="N172" s="422" t="s">
        <v>146</v>
      </c>
      <c r="O172" s="428">
        <v>1300</v>
      </c>
      <c r="P172" s="429">
        <v>10</v>
      </c>
      <c r="Q172" s="578"/>
      <c r="R172" s="422"/>
      <c r="S172" s="350"/>
      <c r="T172" s="480"/>
      <c r="U172" s="350"/>
      <c r="V172" s="351"/>
      <c r="W172" s="505"/>
      <c r="X172" s="350"/>
      <c r="Y172" s="480"/>
      <c r="Z172" s="479"/>
      <c r="AA172" s="480"/>
      <c r="AB172" s="482"/>
      <c r="AC172" s="484"/>
      <c r="AD172" s="194" t="s">
        <v>156</v>
      </c>
      <c r="AE172" s="486"/>
      <c r="AF172" s="489"/>
      <c r="AG172" s="484"/>
      <c r="AH172" s="344" t="s">
        <v>157</v>
      </c>
      <c r="AI172" s="362">
        <v>600</v>
      </c>
      <c r="AJ172" s="363">
        <v>670</v>
      </c>
      <c r="AK172" s="480"/>
      <c r="AL172" s="566"/>
      <c r="AM172" s="480"/>
      <c r="AN172" s="569"/>
      <c r="AO172" s="769"/>
      <c r="AP172" s="771"/>
      <c r="AQ172" s="749"/>
      <c r="AR172" s="751"/>
      <c r="AS172" s="484"/>
      <c r="AT172" s="763"/>
      <c r="AU172" s="870"/>
      <c r="AV172" s="765"/>
      <c r="AW172" s="748"/>
      <c r="AX172" s="161"/>
      <c r="AY172" s="161"/>
      <c r="AZ172" s="152"/>
      <c r="BA172" s="152"/>
      <c r="BB172" s="152"/>
      <c r="BC172" s="152"/>
      <c r="BD172" s="152"/>
      <c r="BE172" s="152"/>
      <c r="BF172" s="152"/>
      <c r="BG172" s="152"/>
      <c r="BH172" s="152"/>
      <c r="BI172" s="152"/>
      <c r="BJ172" s="152"/>
      <c r="BK172" s="152"/>
    </row>
    <row r="173" spans="1:63" s="162" customFormat="1" ht="16.5" customHeight="1">
      <c r="A173" s="498"/>
      <c r="B173" s="501"/>
      <c r="C173" s="548" t="s">
        <v>158</v>
      </c>
      <c r="D173" s="214" t="s">
        <v>159</v>
      </c>
      <c r="E173" s="207"/>
      <c r="F173" s="425">
        <v>19630</v>
      </c>
      <c r="G173" s="419" t="s">
        <v>146</v>
      </c>
      <c r="H173" s="426">
        <v>180</v>
      </c>
      <c r="I173" s="427" t="s">
        <v>147</v>
      </c>
      <c r="J173" s="742"/>
      <c r="K173" s="744"/>
      <c r="L173" s="742"/>
      <c r="M173" s="774"/>
      <c r="N173" s="430"/>
      <c r="O173" s="352"/>
      <c r="P173" s="431"/>
      <c r="Q173" s="578"/>
      <c r="R173" s="422"/>
      <c r="S173" s="342" t="s">
        <v>178</v>
      </c>
      <c r="T173" s="480"/>
      <c r="U173" s="342" t="s">
        <v>178</v>
      </c>
      <c r="V173" s="349"/>
      <c r="W173" s="505"/>
      <c r="X173" s="342"/>
      <c r="Y173" s="480" t="s">
        <v>146</v>
      </c>
      <c r="Z173" s="550">
        <v>2390</v>
      </c>
      <c r="AA173" s="480"/>
      <c r="AB173" s="482"/>
      <c r="AC173" s="484"/>
      <c r="AD173" s="194" t="s">
        <v>160</v>
      </c>
      <c r="AE173" s="486"/>
      <c r="AF173" s="489"/>
      <c r="AG173" s="484"/>
      <c r="AH173" s="344" t="s">
        <v>161</v>
      </c>
      <c r="AI173" s="362">
        <v>650</v>
      </c>
      <c r="AJ173" s="363">
        <v>740</v>
      </c>
      <c r="AK173" s="480"/>
      <c r="AL173" s="566"/>
      <c r="AM173" s="480"/>
      <c r="AN173" s="569"/>
      <c r="AO173" s="769"/>
      <c r="AP173" s="771"/>
      <c r="AQ173" s="749"/>
      <c r="AR173" s="751"/>
      <c r="AS173" s="484"/>
      <c r="AT173" s="756">
        <v>0.02</v>
      </c>
      <c r="AU173" s="876">
        <v>0.03</v>
      </c>
      <c r="AV173" s="758">
        <v>0.05</v>
      </c>
      <c r="AW173" s="865">
        <v>0.06</v>
      </c>
      <c r="AX173" s="161"/>
      <c r="AY173" s="161"/>
      <c r="AZ173" s="152"/>
      <c r="BA173" s="152"/>
      <c r="BB173" s="152"/>
      <c r="BC173" s="152"/>
      <c r="BD173" s="152"/>
      <c r="BE173" s="152"/>
      <c r="BF173" s="152"/>
      <c r="BG173" s="152"/>
      <c r="BH173" s="152"/>
      <c r="BI173" s="152"/>
      <c r="BJ173" s="152"/>
      <c r="BK173" s="152"/>
    </row>
    <row r="174" spans="1:63" s="162" customFormat="1" ht="16.5" customHeight="1">
      <c r="A174" s="498"/>
      <c r="B174" s="501"/>
      <c r="C174" s="549"/>
      <c r="D174" s="221" t="s">
        <v>162</v>
      </c>
      <c r="E174" s="207"/>
      <c r="F174" s="432">
        <v>37460</v>
      </c>
      <c r="G174" s="419" t="s">
        <v>146</v>
      </c>
      <c r="H174" s="433">
        <v>350</v>
      </c>
      <c r="I174" s="434" t="s">
        <v>147</v>
      </c>
      <c r="J174" s="742"/>
      <c r="K174" s="745"/>
      <c r="L174" s="742"/>
      <c r="M174" s="775"/>
      <c r="N174" s="430"/>
      <c r="O174" s="352"/>
      <c r="P174" s="431"/>
      <c r="Q174" s="578"/>
      <c r="R174" s="422"/>
      <c r="S174" s="342">
        <v>87670</v>
      </c>
      <c r="T174" s="480"/>
      <c r="U174" s="343">
        <v>880</v>
      </c>
      <c r="V174" s="340"/>
      <c r="W174" s="505"/>
      <c r="X174" s="343"/>
      <c r="Y174" s="480"/>
      <c r="Z174" s="551"/>
      <c r="AA174" s="480"/>
      <c r="AB174" s="483"/>
      <c r="AC174" s="484"/>
      <c r="AD174" s="225" t="s">
        <v>163</v>
      </c>
      <c r="AE174" s="487"/>
      <c r="AF174" s="490"/>
      <c r="AG174" s="484"/>
      <c r="AH174" s="345" t="s">
        <v>164</v>
      </c>
      <c r="AI174" s="364">
        <v>670</v>
      </c>
      <c r="AJ174" s="365">
        <v>750</v>
      </c>
      <c r="AK174" s="480"/>
      <c r="AL174" s="567"/>
      <c r="AM174" s="480"/>
      <c r="AN174" s="570"/>
      <c r="AO174" s="769"/>
      <c r="AP174" s="772"/>
      <c r="AQ174" s="749"/>
      <c r="AR174" s="752"/>
      <c r="AS174" s="484"/>
      <c r="AT174" s="757"/>
      <c r="AU174" s="877"/>
      <c r="AV174" s="759"/>
      <c r="AW174" s="866"/>
      <c r="AX174" s="161"/>
      <c r="AY174" s="161"/>
      <c r="AZ174" s="152"/>
      <c r="BA174" s="152"/>
      <c r="BB174" s="152"/>
      <c r="BC174" s="152"/>
      <c r="BD174" s="152"/>
      <c r="BE174" s="152"/>
      <c r="BF174" s="152"/>
      <c r="BG174" s="152"/>
      <c r="BH174" s="152"/>
      <c r="BI174" s="152"/>
      <c r="BJ174" s="152"/>
      <c r="BK174" s="152"/>
    </row>
    <row r="175" spans="1:63" s="162" customFormat="1" ht="16.5" customHeight="1">
      <c r="A175" s="498"/>
      <c r="B175" s="500" t="s">
        <v>179</v>
      </c>
      <c r="C175" s="502" t="s">
        <v>144</v>
      </c>
      <c r="D175" s="206" t="s">
        <v>145</v>
      </c>
      <c r="E175" s="207"/>
      <c r="F175" s="418">
        <v>5220</v>
      </c>
      <c r="G175" s="419" t="s">
        <v>146</v>
      </c>
      <c r="H175" s="420">
        <v>40</v>
      </c>
      <c r="I175" s="421" t="s">
        <v>147</v>
      </c>
      <c r="J175" s="742" t="s">
        <v>146</v>
      </c>
      <c r="K175" s="743">
        <v>1070</v>
      </c>
      <c r="L175" s="742" t="s">
        <v>146</v>
      </c>
      <c r="M175" s="773">
        <v>10</v>
      </c>
      <c r="N175" s="422"/>
      <c r="O175" s="423"/>
      <c r="P175" s="424"/>
      <c r="Q175" s="578"/>
      <c r="R175" s="422"/>
      <c r="S175" s="350"/>
      <c r="T175" s="480"/>
      <c r="U175" s="350"/>
      <c r="V175" s="351"/>
      <c r="W175" s="505"/>
      <c r="X175" s="350"/>
      <c r="Y175" s="577"/>
      <c r="Z175" s="352"/>
      <c r="AA175" s="578"/>
      <c r="AB175" s="353"/>
      <c r="AC175" s="558" t="s">
        <v>146</v>
      </c>
      <c r="AD175" s="213" t="s">
        <v>150</v>
      </c>
      <c r="AE175" s="485">
        <v>420</v>
      </c>
      <c r="AF175" s="488">
        <v>470</v>
      </c>
      <c r="AG175" s="484" t="s">
        <v>146</v>
      </c>
      <c r="AH175" s="341" t="s">
        <v>151</v>
      </c>
      <c r="AI175" s="360">
        <v>830</v>
      </c>
      <c r="AJ175" s="361">
        <v>940</v>
      </c>
      <c r="AK175" s="480" t="s">
        <v>146</v>
      </c>
      <c r="AL175" s="565">
        <v>930</v>
      </c>
      <c r="AM175" s="480" t="s">
        <v>148</v>
      </c>
      <c r="AN175" s="568">
        <v>10</v>
      </c>
      <c r="AO175" s="769" t="s">
        <v>152</v>
      </c>
      <c r="AP175" s="770">
        <v>850</v>
      </c>
      <c r="AQ175" s="749" t="s">
        <v>146</v>
      </c>
      <c r="AR175" s="750">
        <v>10</v>
      </c>
      <c r="AS175" s="484" t="s">
        <v>152</v>
      </c>
      <c r="AT175" s="762" t="s">
        <v>154</v>
      </c>
      <c r="AU175" s="869" t="s">
        <v>154</v>
      </c>
      <c r="AV175" s="764" t="s">
        <v>154</v>
      </c>
      <c r="AW175" s="747" t="s">
        <v>154</v>
      </c>
      <c r="AX175" s="161"/>
      <c r="AY175" s="161"/>
      <c r="AZ175" s="152"/>
      <c r="BA175" s="152"/>
      <c r="BB175" s="152"/>
      <c r="BC175" s="152"/>
      <c r="BD175" s="152"/>
      <c r="BE175" s="152"/>
      <c r="BF175" s="152"/>
      <c r="BG175" s="152"/>
      <c r="BH175" s="152"/>
      <c r="BI175" s="152"/>
      <c r="BJ175" s="152"/>
      <c r="BK175" s="152"/>
    </row>
    <row r="176" spans="1:63" s="162" customFormat="1" ht="16.5" customHeight="1">
      <c r="A176" s="498"/>
      <c r="B176" s="501"/>
      <c r="C176" s="503"/>
      <c r="D176" s="214" t="s">
        <v>155</v>
      </c>
      <c r="E176" s="207"/>
      <c r="F176" s="425">
        <v>6970</v>
      </c>
      <c r="G176" s="419" t="s">
        <v>146</v>
      </c>
      <c r="H176" s="426">
        <v>60</v>
      </c>
      <c r="I176" s="427" t="s">
        <v>147</v>
      </c>
      <c r="J176" s="742"/>
      <c r="K176" s="744"/>
      <c r="L176" s="742"/>
      <c r="M176" s="774"/>
      <c r="N176" s="422" t="s">
        <v>146</v>
      </c>
      <c r="O176" s="428">
        <v>1300</v>
      </c>
      <c r="P176" s="429">
        <v>10</v>
      </c>
      <c r="Q176" s="578"/>
      <c r="R176" s="422"/>
      <c r="S176" s="342" t="s">
        <v>180</v>
      </c>
      <c r="T176" s="480"/>
      <c r="U176" s="342" t="s">
        <v>180</v>
      </c>
      <c r="V176" s="349"/>
      <c r="W176" s="505"/>
      <c r="X176" s="342" t="s">
        <v>181</v>
      </c>
      <c r="Y176" s="577"/>
      <c r="Z176" s="352"/>
      <c r="AA176" s="578"/>
      <c r="AB176" s="354"/>
      <c r="AC176" s="558"/>
      <c r="AD176" s="194" t="s">
        <v>156</v>
      </c>
      <c r="AE176" s="486"/>
      <c r="AF176" s="489"/>
      <c r="AG176" s="484"/>
      <c r="AH176" s="344" t="s">
        <v>157</v>
      </c>
      <c r="AI176" s="362">
        <v>520</v>
      </c>
      <c r="AJ176" s="363">
        <v>580</v>
      </c>
      <c r="AK176" s="480"/>
      <c r="AL176" s="566"/>
      <c r="AM176" s="480"/>
      <c r="AN176" s="569"/>
      <c r="AO176" s="769"/>
      <c r="AP176" s="771"/>
      <c r="AQ176" s="749"/>
      <c r="AR176" s="751"/>
      <c r="AS176" s="484"/>
      <c r="AT176" s="763"/>
      <c r="AU176" s="870"/>
      <c r="AV176" s="765"/>
      <c r="AW176" s="748"/>
      <c r="AX176" s="161"/>
      <c r="AY176" s="161"/>
      <c r="AZ176" s="152"/>
      <c r="BA176" s="152"/>
      <c r="BB176" s="152"/>
      <c r="BC176" s="152"/>
      <c r="BD176" s="152"/>
      <c r="BE176" s="152"/>
      <c r="BF176" s="152"/>
      <c r="BG176" s="152"/>
      <c r="BH176" s="152"/>
      <c r="BI176" s="152"/>
      <c r="BJ176" s="152"/>
      <c r="BK176" s="152"/>
    </row>
    <row r="177" spans="1:63" s="162" customFormat="1" ht="16.5" customHeight="1">
      <c r="A177" s="498"/>
      <c r="B177" s="501"/>
      <c r="C177" s="548" t="s">
        <v>158</v>
      </c>
      <c r="D177" s="214" t="s">
        <v>159</v>
      </c>
      <c r="E177" s="207"/>
      <c r="F177" s="425">
        <v>18580</v>
      </c>
      <c r="G177" s="419" t="s">
        <v>146</v>
      </c>
      <c r="H177" s="426">
        <v>170</v>
      </c>
      <c r="I177" s="427" t="s">
        <v>147</v>
      </c>
      <c r="J177" s="742"/>
      <c r="K177" s="744"/>
      <c r="L177" s="742"/>
      <c r="M177" s="774"/>
      <c r="N177" s="430"/>
      <c r="O177" s="352"/>
      <c r="P177" s="431"/>
      <c r="Q177" s="578"/>
      <c r="R177" s="422"/>
      <c r="S177" s="342">
        <v>95290</v>
      </c>
      <c r="T177" s="480"/>
      <c r="U177" s="343">
        <v>950</v>
      </c>
      <c r="V177" s="340"/>
      <c r="W177" s="505"/>
      <c r="X177" s="355" t="s">
        <v>182</v>
      </c>
      <c r="Y177" s="577"/>
      <c r="Z177" s="352"/>
      <c r="AA177" s="578"/>
      <c r="AB177" s="354"/>
      <c r="AC177" s="558"/>
      <c r="AD177" s="194" t="s">
        <v>160</v>
      </c>
      <c r="AE177" s="486"/>
      <c r="AF177" s="489"/>
      <c r="AG177" s="484"/>
      <c r="AH177" s="344" t="s">
        <v>161</v>
      </c>
      <c r="AI177" s="362">
        <v>560</v>
      </c>
      <c r="AJ177" s="363">
        <v>630</v>
      </c>
      <c r="AK177" s="480"/>
      <c r="AL177" s="566"/>
      <c r="AM177" s="480"/>
      <c r="AN177" s="569"/>
      <c r="AO177" s="769"/>
      <c r="AP177" s="771"/>
      <c r="AQ177" s="749"/>
      <c r="AR177" s="751"/>
      <c r="AS177" s="484"/>
      <c r="AT177" s="756">
        <v>0.02</v>
      </c>
      <c r="AU177" s="876">
        <v>0.03</v>
      </c>
      <c r="AV177" s="758">
        <v>0.05</v>
      </c>
      <c r="AW177" s="865">
        <v>0.06</v>
      </c>
      <c r="AX177" s="161"/>
      <c r="AY177" s="161"/>
      <c r="AZ177" s="152"/>
      <c r="BA177" s="152"/>
      <c r="BB177" s="152"/>
      <c r="BC177" s="152"/>
      <c r="BD177" s="152"/>
      <c r="BE177" s="152"/>
      <c r="BF177" s="152"/>
      <c r="BG177" s="152"/>
      <c r="BH177" s="152"/>
      <c r="BI177" s="152"/>
      <c r="BJ177" s="152"/>
      <c r="BK177" s="152"/>
    </row>
    <row r="178" spans="1:63" s="162" customFormat="1" ht="16.5" customHeight="1">
      <c r="A178" s="498"/>
      <c r="B178" s="501"/>
      <c r="C178" s="549"/>
      <c r="D178" s="221" t="s">
        <v>162</v>
      </c>
      <c r="E178" s="207"/>
      <c r="F178" s="432">
        <v>36250</v>
      </c>
      <c r="G178" s="419" t="s">
        <v>146</v>
      </c>
      <c r="H178" s="433">
        <v>340</v>
      </c>
      <c r="I178" s="434" t="s">
        <v>147</v>
      </c>
      <c r="J178" s="742"/>
      <c r="K178" s="745"/>
      <c r="L178" s="742"/>
      <c r="M178" s="775"/>
      <c r="N178" s="430"/>
      <c r="O178" s="352"/>
      <c r="P178" s="431"/>
      <c r="Q178" s="578"/>
      <c r="R178" s="422"/>
      <c r="S178" s="350"/>
      <c r="T178" s="480"/>
      <c r="U178" s="350"/>
      <c r="V178" s="351"/>
      <c r="W178" s="505"/>
      <c r="X178" s="350"/>
      <c r="Y178" s="577"/>
      <c r="Z178" s="352"/>
      <c r="AA178" s="578"/>
      <c r="AB178" s="354"/>
      <c r="AC178" s="558"/>
      <c r="AD178" s="225" t="s">
        <v>163</v>
      </c>
      <c r="AE178" s="487"/>
      <c r="AF178" s="490"/>
      <c r="AG178" s="484"/>
      <c r="AH178" s="345" t="s">
        <v>164</v>
      </c>
      <c r="AI178" s="364">
        <v>600</v>
      </c>
      <c r="AJ178" s="365">
        <v>650</v>
      </c>
      <c r="AK178" s="480"/>
      <c r="AL178" s="567"/>
      <c r="AM178" s="480"/>
      <c r="AN178" s="570"/>
      <c r="AO178" s="769"/>
      <c r="AP178" s="772"/>
      <c r="AQ178" s="749"/>
      <c r="AR178" s="752"/>
      <c r="AS178" s="484"/>
      <c r="AT178" s="757"/>
      <c r="AU178" s="877"/>
      <c r="AV178" s="759"/>
      <c r="AW178" s="866"/>
      <c r="AX178" s="161"/>
      <c r="AY178" s="161"/>
      <c r="AZ178" s="152"/>
      <c r="BA178" s="152"/>
      <c r="BB178" s="152"/>
      <c r="BC178" s="152"/>
      <c r="BD178" s="152"/>
      <c r="BE178" s="152"/>
      <c r="BF178" s="152"/>
      <c r="BG178" s="152"/>
      <c r="BH178" s="152"/>
      <c r="BI178" s="152"/>
      <c r="BJ178" s="152"/>
      <c r="BK178" s="152"/>
    </row>
    <row r="179" spans="1:63" s="162" customFormat="1" ht="16.5" customHeight="1">
      <c r="A179" s="498"/>
      <c r="B179" s="500" t="s">
        <v>183</v>
      </c>
      <c r="C179" s="502" t="s">
        <v>144</v>
      </c>
      <c r="D179" s="206" t="s">
        <v>145</v>
      </c>
      <c r="E179" s="207"/>
      <c r="F179" s="418">
        <v>5000</v>
      </c>
      <c r="G179" s="419" t="s">
        <v>146</v>
      </c>
      <c r="H179" s="420">
        <v>40</v>
      </c>
      <c r="I179" s="421" t="s">
        <v>147</v>
      </c>
      <c r="J179" s="742" t="s">
        <v>146</v>
      </c>
      <c r="K179" s="743">
        <v>970</v>
      </c>
      <c r="L179" s="742" t="s">
        <v>146</v>
      </c>
      <c r="M179" s="773">
        <v>10</v>
      </c>
      <c r="N179" s="422"/>
      <c r="O179" s="423"/>
      <c r="P179" s="424"/>
      <c r="Q179" s="578"/>
      <c r="R179" s="422"/>
      <c r="S179" s="342" t="s">
        <v>184</v>
      </c>
      <c r="T179" s="480"/>
      <c r="U179" s="342" t="s">
        <v>184</v>
      </c>
      <c r="V179" s="349"/>
      <c r="W179" s="505"/>
      <c r="X179" s="342"/>
      <c r="Y179" s="577"/>
      <c r="Z179" s="352"/>
      <c r="AA179" s="578"/>
      <c r="AB179" s="354"/>
      <c r="AC179" s="558" t="s">
        <v>146</v>
      </c>
      <c r="AD179" s="213" t="s">
        <v>150</v>
      </c>
      <c r="AE179" s="485">
        <v>470</v>
      </c>
      <c r="AF179" s="488">
        <v>510</v>
      </c>
      <c r="AG179" s="484" t="s">
        <v>146</v>
      </c>
      <c r="AH179" s="341" t="s">
        <v>151</v>
      </c>
      <c r="AI179" s="360">
        <v>920</v>
      </c>
      <c r="AJ179" s="361">
        <v>1030</v>
      </c>
      <c r="AK179" s="480" t="s">
        <v>146</v>
      </c>
      <c r="AL179" s="565">
        <v>850</v>
      </c>
      <c r="AM179" s="480" t="s">
        <v>148</v>
      </c>
      <c r="AN179" s="568">
        <v>10</v>
      </c>
      <c r="AO179" s="769" t="s">
        <v>152</v>
      </c>
      <c r="AP179" s="770">
        <v>770</v>
      </c>
      <c r="AQ179" s="749" t="s">
        <v>146</v>
      </c>
      <c r="AR179" s="750">
        <v>10</v>
      </c>
      <c r="AS179" s="484" t="s">
        <v>152</v>
      </c>
      <c r="AT179" s="762" t="s">
        <v>154</v>
      </c>
      <c r="AU179" s="869" t="s">
        <v>154</v>
      </c>
      <c r="AV179" s="764" t="s">
        <v>154</v>
      </c>
      <c r="AW179" s="747" t="s">
        <v>154</v>
      </c>
      <c r="AX179" s="161"/>
      <c r="AY179" s="161"/>
      <c r="AZ179" s="152"/>
      <c r="BA179" s="152"/>
      <c r="BB179" s="152"/>
      <c r="BC179" s="152"/>
      <c r="BD179" s="152"/>
      <c r="BE179" s="152"/>
      <c r="BF179" s="152"/>
      <c r="BG179" s="152"/>
      <c r="BH179" s="152"/>
      <c r="BI179" s="152"/>
      <c r="BJ179" s="152"/>
      <c r="BK179" s="152"/>
    </row>
    <row r="180" spans="1:63" s="162" customFormat="1" ht="16.5" customHeight="1">
      <c r="A180" s="498"/>
      <c r="B180" s="501"/>
      <c r="C180" s="503"/>
      <c r="D180" s="214" t="s">
        <v>155</v>
      </c>
      <c r="E180" s="207"/>
      <c r="F180" s="425">
        <v>6720</v>
      </c>
      <c r="G180" s="419" t="s">
        <v>146</v>
      </c>
      <c r="H180" s="426">
        <v>60</v>
      </c>
      <c r="I180" s="427" t="s">
        <v>147</v>
      </c>
      <c r="J180" s="742"/>
      <c r="K180" s="744"/>
      <c r="L180" s="742"/>
      <c r="M180" s="774"/>
      <c r="N180" s="422" t="s">
        <v>146</v>
      </c>
      <c r="O180" s="428">
        <v>1300</v>
      </c>
      <c r="P180" s="429">
        <v>10</v>
      </c>
      <c r="Q180" s="578"/>
      <c r="R180" s="422"/>
      <c r="S180" s="342">
        <v>102910</v>
      </c>
      <c r="T180" s="480"/>
      <c r="U180" s="343">
        <v>1030</v>
      </c>
      <c r="V180" s="340"/>
      <c r="W180" s="505"/>
      <c r="X180" s="343"/>
      <c r="Y180" s="577"/>
      <c r="Z180" s="352"/>
      <c r="AA180" s="578"/>
      <c r="AB180" s="354"/>
      <c r="AC180" s="558"/>
      <c r="AD180" s="194" t="s">
        <v>156</v>
      </c>
      <c r="AE180" s="486"/>
      <c r="AF180" s="489"/>
      <c r="AG180" s="484"/>
      <c r="AH180" s="344" t="s">
        <v>157</v>
      </c>
      <c r="AI180" s="362">
        <v>570</v>
      </c>
      <c r="AJ180" s="363">
        <v>640</v>
      </c>
      <c r="AK180" s="480"/>
      <c r="AL180" s="566"/>
      <c r="AM180" s="480"/>
      <c r="AN180" s="569"/>
      <c r="AO180" s="769"/>
      <c r="AP180" s="771"/>
      <c r="AQ180" s="749"/>
      <c r="AR180" s="751"/>
      <c r="AS180" s="484"/>
      <c r="AT180" s="763"/>
      <c r="AU180" s="870"/>
      <c r="AV180" s="765"/>
      <c r="AW180" s="748"/>
      <c r="AX180" s="161"/>
      <c r="AY180" s="161"/>
      <c r="AZ180" s="152"/>
      <c r="BA180" s="152"/>
      <c r="BB180" s="152"/>
      <c r="BC180" s="152"/>
      <c r="BD180" s="152"/>
      <c r="BE180" s="152"/>
      <c r="BF180" s="152"/>
      <c r="BG180" s="152"/>
      <c r="BH180" s="152"/>
      <c r="BI180" s="152"/>
      <c r="BJ180" s="152"/>
      <c r="BK180" s="152"/>
    </row>
    <row r="181" spans="1:63" s="162" customFormat="1" ht="16.5" customHeight="1">
      <c r="A181" s="498"/>
      <c r="B181" s="501"/>
      <c r="C181" s="548" t="s">
        <v>158</v>
      </c>
      <c r="D181" s="214" t="s">
        <v>159</v>
      </c>
      <c r="E181" s="207"/>
      <c r="F181" s="425">
        <v>18260</v>
      </c>
      <c r="G181" s="419" t="s">
        <v>146</v>
      </c>
      <c r="H181" s="426">
        <v>160</v>
      </c>
      <c r="I181" s="427" t="s">
        <v>147</v>
      </c>
      <c r="J181" s="742"/>
      <c r="K181" s="744"/>
      <c r="L181" s="742"/>
      <c r="M181" s="774"/>
      <c r="N181" s="430"/>
      <c r="O181" s="352"/>
      <c r="P181" s="431"/>
      <c r="Q181" s="578"/>
      <c r="R181" s="422"/>
      <c r="S181" s="350"/>
      <c r="T181" s="480"/>
      <c r="U181" s="350"/>
      <c r="V181" s="351"/>
      <c r="W181" s="505"/>
      <c r="X181" s="350"/>
      <c r="Y181" s="577"/>
      <c r="Z181" s="352"/>
      <c r="AA181" s="578"/>
      <c r="AB181" s="354"/>
      <c r="AC181" s="558"/>
      <c r="AD181" s="194" t="s">
        <v>160</v>
      </c>
      <c r="AE181" s="486"/>
      <c r="AF181" s="489"/>
      <c r="AG181" s="484"/>
      <c r="AH181" s="344" t="s">
        <v>161</v>
      </c>
      <c r="AI181" s="362">
        <v>630</v>
      </c>
      <c r="AJ181" s="363">
        <v>700</v>
      </c>
      <c r="AK181" s="480"/>
      <c r="AL181" s="566"/>
      <c r="AM181" s="480"/>
      <c r="AN181" s="569"/>
      <c r="AO181" s="769"/>
      <c r="AP181" s="771"/>
      <c r="AQ181" s="749"/>
      <c r="AR181" s="751"/>
      <c r="AS181" s="484"/>
      <c r="AT181" s="756">
        <v>0.02</v>
      </c>
      <c r="AU181" s="876">
        <v>0.03</v>
      </c>
      <c r="AV181" s="758">
        <v>0.05</v>
      </c>
      <c r="AW181" s="865">
        <v>0.06</v>
      </c>
      <c r="AX181" s="161"/>
      <c r="AY181" s="161"/>
      <c r="AZ181" s="152"/>
      <c r="BA181" s="152"/>
      <c r="BB181" s="152"/>
      <c r="BC181" s="152"/>
      <c r="BD181" s="152"/>
      <c r="BE181" s="152"/>
      <c r="BF181" s="152"/>
      <c r="BG181" s="152"/>
      <c r="BH181" s="152"/>
      <c r="BI181" s="152"/>
      <c r="BJ181" s="152"/>
      <c r="BK181" s="152"/>
    </row>
    <row r="182" spans="1:63" s="162" customFormat="1" ht="16.5" customHeight="1">
      <c r="A182" s="498"/>
      <c r="B182" s="501"/>
      <c r="C182" s="549"/>
      <c r="D182" s="221" t="s">
        <v>162</v>
      </c>
      <c r="E182" s="207"/>
      <c r="F182" s="432">
        <v>35880</v>
      </c>
      <c r="G182" s="419" t="s">
        <v>146</v>
      </c>
      <c r="H182" s="433">
        <v>340</v>
      </c>
      <c r="I182" s="434" t="s">
        <v>147</v>
      </c>
      <c r="J182" s="742"/>
      <c r="K182" s="745"/>
      <c r="L182" s="742"/>
      <c r="M182" s="775"/>
      <c r="N182" s="430"/>
      <c r="O182" s="352"/>
      <c r="P182" s="431"/>
      <c r="Q182" s="578"/>
      <c r="R182" s="422"/>
      <c r="S182" s="342" t="s">
        <v>185</v>
      </c>
      <c r="T182" s="480"/>
      <c r="U182" s="342" t="s">
        <v>185</v>
      </c>
      <c r="V182" s="349"/>
      <c r="W182" s="505"/>
      <c r="X182" s="342"/>
      <c r="Y182" s="577"/>
      <c r="Z182" s="352"/>
      <c r="AA182" s="578"/>
      <c r="AB182" s="354"/>
      <c r="AC182" s="558"/>
      <c r="AD182" s="225" t="s">
        <v>163</v>
      </c>
      <c r="AE182" s="487"/>
      <c r="AF182" s="490"/>
      <c r="AG182" s="484"/>
      <c r="AH182" s="345" t="s">
        <v>164</v>
      </c>
      <c r="AI182" s="364">
        <v>650</v>
      </c>
      <c r="AJ182" s="365">
        <v>720</v>
      </c>
      <c r="AK182" s="480"/>
      <c r="AL182" s="567"/>
      <c r="AM182" s="480"/>
      <c r="AN182" s="570"/>
      <c r="AO182" s="769"/>
      <c r="AP182" s="772"/>
      <c r="AQ182" s="749"/>
      <c r="AR182" s="752"/>
      <c r="AS182" s="484"/>
      <c r="AT182" s="757"/>
      <c r="AU182" s="877"/>
      <c r="AV182" s="759"/>
      <c r="AW182" s="866"/>
      <c r="AX182" s="161"/>
      <c r="AY182" s="161"/>
      <c r="AZ182" s="152"/>
      <c r="BA182" s="152"/>
      <c r="BB182" s="152"/>
      <c r="BC182" s="152"/>
      <c r="BD182" s="152"/>
      <c r="BE182" s="152"/>
      <c r="BF182" s="152"/>
      <c r="BG182" s="152"/>
      <c r="BH182" s="152"/>
      <c r="BI182" s="152"/>
      <c r="BJ182" s="152"/>
      <c r="BK182" s="152"/>
    </row>
    <row r="183" spans="1:63" s="162" customFormat="1" ht="16.5" customHeight="1">
      <c r="A183" s="498"/>
      <c r="B183" s="542" t="s">
        <v>186</v>
      </c>
      <c r="C183" s="502" t="s">
        <v>144</v>
      </c>
      <c r="D183" s="206" t="s">
        <v>145</v>
      </c>
      <c r="E183" s="207"/>
      <c r="F183" s="418">
        <v>4810</v>
      </c>
      <c r="G183" s="419" t="s">
        <v>146</v>
      </c>
      <c r="H183" s="420">
        <v>40</v>
      </c>
      <c r="I183" s="421" t="s">
        <v>147</v>
      </c>
      <c r="J183" s="742" t="s">
        <v>146</v>
      </c>
      <c r="K183" s="743">
        <v>890</v>
      </c>
      <c r="L183" s="742" t="s">
        <v>146</v>
      </c>
      <c r="M183" s="773">
        <v>10</v>
      </c>
      <c r="N183" s="422"/>
      <c r="O183" s="423"/>
      <c r="P183" s="424"/>
      <c r="Q183" s="578"/>
      <c r="R183" s="422"/>
      <c r="S183" s="342">
        <v>110550</v>
      </c>
      <c r="T183" s="480"/>
      <c r="U183" s="343">
        <v>1110</v>
      </c>
      <c r="V183" s="340"/>
      <c r="W183" s="505"/>
      <c r="X183" s="343"/>
      <c r="Y183" s="577"/>
      <c r="Z183" s="352"/>
      <c r="AA183" s="578"/>
      <c r="AB183" s="354"/>
      <c r="AC183" s="558" t="s">
        <v>146</v>
      </c>
      <c r="AD183" s="213" t="s">
        <v>150</v>
      </c>
      <c r="AE183" s="485">
        <v>420</v>
      </c>
      <c r="AF183" s="488">
        <v>470</v>
      </c>
      <c r="AG183" s="484" t="s">
        <v>146</v>
      </c>
      <c r="AH183" s="341" t="s">
        <v>151</v>
      </c>
      <c r="AI183" s="360">
        <v>830</v>
      </c>
      <c r="AJ183" s="361">
        <v>940</v>
      </c>
      <c r="AK183" s="480" t="s">
        <v>146</v>
      </c>
      <c r="AL183" s="565">
        <v>770</v>
      </c>
      <c r="AM183" s="480" t="s">
        <v>148</v>
      </c>
      <c r="AN183" s="568">
        <v>10</v>
      </c>
      <c r="AO183" s="769" t="s">
        <v>152</v>
      </c>
      <c r="AP183" s="770">
        <v>710</v>
      </c>
      <c r="AQ183" s="749" t="s">
        <v>146</v>
      </c>
      <c r="AR183" s="750">
        <v>10</v>
      </c>
      <c r="AS183" s="484" t="s">
        <v>152</v>
      </c>
      <c r="AT183" s="762" t="s">
        <v>154</v>
      </c>
      <c r="AU183" s="869" t="s">
        <v>154</v>
      </c>
      <c r="AV183" s="764" t="s">
        <v>154</v>
      </c>
      <c r="AW183" s="747" t="s">
        <v>154</v>
      </c>
      <c r="AX183" s="161"/>
      <c r="AY183" s="161"/>
      <c r="AZ183" s="152"/>
      <c r="BA183" s="152"/>
      <c r="BB183" s="152"/>
      <c r="BC183" s="152"/>
      <c r="BD183" s="152"/>
      <c r="BE183" s="152"/>
      <c r="BF183" s="152"/>
      <c r="BG183" s="152"/>
      <c r="BH183" s="152"/>
      <c r="BI183" s="152"/>
      <c r="BJ183" s="152"/>
      <c r="BK183" s="152"/>
    </row>
    <row r="184" spans="1:63" s="162" customFormat="1" ht="16.5" customHeight="1">
      <c r="A184" s="498"/>
      <c r="B184" s="501"/>
      <c r="C184" s="503"/>
      <c r="D184" s="214" t="s">
        <v>155</v>
      </c>
      <c r="E184" s="207"/>
      <c r="F184" s="425">
        <v>6500</v>
      </c>
      <c r="G184" s="419" t="s">
        <v>146</v>
      </c>
      <c r="H184" s="426">
        <v>50</v>
      </c>
      <c r="I184" s="427" t="s">
        <v>147</v>
      </c>
      <c r="J184" s="742"/>
      <c r="K184" s="744"/>
      <c r="L184" s="742"/>
      <c r="M184" s="774"/>
      <c r="N184" s="422" t="s">
        <v>146</v>
      </c>
      <c r="O184" s="428">
        <v>1300</v>
      </c>
      <c r="P184" s="429">
        <v>10</v>
      </c>
      <c r="Q184" s="578"/>
      <c r="R184" s="422"/>
      <c r="S184" s="350"/>
      <c r="T184" s="480"/>
      <c r="U184" s="350"/>
      <c r="V184" s="351"/>
      <c r="W184" s="505"/>
      <c r="X184" s="350"/>
      <c r="Y184" s="577"/>
      <c r="Z184" s="352"/>
      <c r="AA184" s="578"/>
      <c r="AB184" s="354"/>
      <c r="AC184" s="558"/>
      <c r="AD184" s="194" t="s">
        <v>156</v>
      </c>
      <c r="AE184" s="486"/>
      <c r="AF184" s="489"/>
      <c r="AG184" s="484"/>
      <c r="AH184" s="344" t="s">
        <v>157</v>
      </c>
      <c r="AI184" s="362">
        <v>520</v>
      </c>
      <c r="AJ184" s="363">
        <v>580</v>
      </c>
      <c r="AK184" s="480"/>
      <c r="AL184" s="566"/>
      <c r="AM184" s="480"/>
      <c r="AN184" s="569"/>
      <c r="AO184" s="769"/>
      <c r="AP184" s="771"/>
      <c r="AQ184" s="749"/>
      <c r="AR184" s="751"/>
      <c r="AS184" s="484"/>
      <c r="AT184" s="763"/>
      <c r="AU184" s="870"/>
      <c r="AV184" s="765"/>
      <c r="AW184" s="748"/>
      <c r="AX184" s="161"/>
      <c r="AY184" s="161"/>
      <c r="AZ184" s="152"/>
      <c r="BA184" s="152"/>
      <c r="BB184" s="152"/>
      <c r="BC184" s="152"/>
      <c r="BD184" s="152"/>
      <c r="BE184" s="152"/>
      <c r="BF184" s="152"/>
      <c r="BG184" s="152"/>
      <c r="BH184" s="152"/>
      <c r="BI184" s="152"/>
      <c r="BJ184" s="152"/>
      <c r="BK184" s="152"/>
    </row>
    <row r="185" spans="1:63" s="162" customFormat="1" ht="16.5" customHeight="1">
      <c r="A185" s="498"/>
      <c r="B185" s="501"/>
      <c r="C185" s="548" t="s">
        <v>158</v>
      </c>
      <c r="D185" s="214" t="s">
        <v>159</v>
      </c>
      <c r="E185" s="207"/>
      <c r="F185" s="425">
        <v>17980</v>
      </c>
      <c r="G185" s="419" t="s">
        <v>146</v>
      </c>
      <c r="H185" s="426">
        <v>160</v>
      </c>
      <c r="I185" s="427" t="s">
        <v>147</v>
      </c>
      <c r="J185" s="742"/>
      <c r="K185" s="744"/>
      <c r="L185" s="742"/>
      <c r="M185" s="774"/>
      <c r="N185" s="430"/>
      <c r="O185" s="352"/>
      <c r="P185" s="431"/>
      <c r="Q185" s="578"/>
      <c r="R185" s="422"/>
      <c r="S185" s="342" t="s">
        <v>187</v>
      </c>
      <c r="T185" s="480"/>
      <c r="U185" s="342" t="s">
        <v>187</v>
      </c>
      <c r="V185" s="349"/>
      <c r="W185" s="505"/>
      <c r="X185" s="342"/>
      <c r="Y185" s="577"/>
      <c r="Z185" s="352"/>
      <c r="AA185" s="578"/>
      <c r="AB185" s="354"/>
      <c r="AC185" s="558"/>
      <c r="AD185" s="194" t="s">
        <v>160</v>
      </c>
      <c r="AE185" s="486"/>
      <c r="AF185" s="489"/>
      <c r="AG185" s="484"/>
      <c r="AH185" s="344" t="s">
        <v>161</v>
      </c>
      <c r="AI185" s="362">
        <v>560</v>
      </c>
      <c r="AJ185" s="363">
        <v>630</v>
      </c>
      <c r="AK185" s="480"/>
      <c r="AL185" s="566"/>
      <c r="AM185" s="480"/>
      <c r="AN185" s="569"/>
      <c r="AO185" s="769"/>
      <c r="AP185" s="771"/>
      <c r="AQ185" s="749"/>
      <c r="AR185" s="751"/>
      <c r="AS185" s="484"/>
      <c r="AT185" s="756">
        <v>0.02</v>
      </c>
      <c r="AU185" s="876">
        <v>0.03</v>
      </c>
      <c r="AV185" s="758">
        <v>0.05</v>
      </c>
      <c r="AW185" s="865">
        <v>0.06</v>
      </c>
      <c r="AX185" s="161"/>
      <c r="AY185" s="161"/>
      <c r="AZ185" s="152"/>
      <c r="BA185" s="152"/>
      <c r="BB185" s="152"/>
      <c r="BC185" s="152"/>
      <c r="BD185" s="152"/>
      <c r="BE185" s="152"/>
      <c r="BF185" s="152"/>
      <c r="BG185" s="152"/>
      <c r="BH185" s="152"/>
      <c r="BI185" s="152"/>
      <c r="BJ185" s="152"/>
      <c r="BK185" s="152"/>
    </row>
    <row r="186" spans="1:63" s="162" customFormat="1" ht="16.5" customHeight="1">
      <c r="A186" s="498"/>
      <c r="B186" s="501"/>
      <c r="C186" s="549"/>
      <c r="D186" s="221" t="s">
        <v>162</v>
      </c>
      <c r="E186" s="207"/>
      <c r="F186" s="432">
        <v>35570</v>
      </c>
      <c r="G186" s="419" t="s">
        <v>146</v>
      </c>
      <c r="H186" s="433">
        <v>330</v>
      </c>
      <c r="I186" s="434" t="s">
        <v>147</v>
      </c>
      <c r="J186" s="742"/>
      <c r="K186" s="745"/>
      <c r="L186" s="742"/>
      <c r="M186" s="775"/>
      <c r="N186" s="430"/>
      <c r="O186" s="352"/>
      <c r="P186" s="431"/>
      <c r="Q186" s="578"/>
      <c r="R186" s="422"/>
      <c r="S186" s="342">
        <v>118170</v>
      </c>
      <c r="T186" s="480"/>
      <c r="U186" s="343">
        <v>1180</v>
      </c>
      <c r="V186" s="340"/>
      <c r="W186" s="505"/>
      <c r="X186" s="343"/>
      <c r="Y186" s="577"/>
      <c r="Z186" s="352"/>
      <c r="AA186" s="578"/>
      <c r="AB186" s="354"/>
      <c r="AC186" s="558"/>
      <c r="AD186" s="225" t="s">
        <v>163</v>
      </c>
      <c r="AE186" s="487"/>
      <c r="AF186" s="490"/>
      <c r="AG186" s="484"/>
      <c r="AH186" s="345" t="s">
        <v>164</v>
      </c>
      <c r="AI186" s="364">
        <v>600</v>
      </c>
      <c r="AJ186" s="365">
        <v>650</v>
      </c>
      <c r="AK186" s="480"/>
      <c r="AL186" s="567"/>
      <c r="AM186" s="480"/>
      <c r="AN186" s="570"/>
      <c r="AO186" s="769"/>
      <c r="AP186" s="772"/>
      <c r="AQ186" s="749"/>
      <c r="AR186" s="752"/>
      <c r="AS186" s="484"/>
      <c r="AT186" s="757"/>
      <c r="AU186" s="877"/>
      <c r="AV186" s="759"/>
      <c r="AW186" s="866"/>
      <c r="AX186" s="161"/>
      <c r="AY186" s="161"/>
      <c r="AZ186" s="152"/>
      <c r="BA186" s="152"/>
      <c r="BB186" s="152"/>
      <c r="BC186" s="152"/>
      <c r="BD186" s="152"/>
      <c r="BE186" s="152"/>
      <c r="BF186" s="152"/>
      <c r="BG186" s="152"/>
      <c r="BH186" s="152"/>
      <c r="BI186" s="152"/>
      <c r="BJ186" s="152"/>
      <c r="BK186" s="152"/>
    </row>
    <row r="187" spans="1:63" s="162" customFormat="1" ht="16.5" customHeight="1">
      <c r="A187" s="498"/>
      <c r="B187" s="542" t="s">
        <v>188</v>
      </c>
      <c r="C187" s="502" t="s">
        <v>144</v>
      </c>
      <c r="D187" s="206" t="s">
        <v>145</v>
      </c>
      <c r="E187" s="207"/>
      <c r="F187" s="418">
        <v>4640</v>
      </c>
      <c r="G187" s="419" t="s">
        <v>146</v>
      </c>
      <c r="H187" s="420">
        <v>40</v>
      </c>
      <c r="I187" s="421" t="s">
        <v>147</v>
      </c>
      <c r="J187" s="742" t="s">
        <v>146</v>
      </c>
      <c r="K187" s="743">
        <v>830</v>
      </c>
      <c r="L187" s="742" t="s">
        <v>146</v>
      </c>
      <c r="M187" s="773">
        <v>10</v>
      </c>
      <c r="N187" s="422"/>
      <c r="O187" s="423"/>
      <c r="P187" s="424"/>
      <c r="Q187" s="578"/>
      <c r="R187" s="422"/>
      <c r="S187" s="350"/>
      <c r="T187" s="480"/>
      <c r="U187" s="350"/>
      <c r="V187" s="351"/>
      <c r="W187" s="505"/>
      <c r="X187" s="350"/>
      <c r="Y187" s="577"/>
      <c r="Z187" s="352"/>
      <c r="AA187" s="578"/>
      <c r="AB187" s="354"/>
      <c r="AC187" s="558" t="s">
        <v>146</v>
      </c>
      <c r="AD187" s="213" t="s">
        <v>150</v>
      </c>
      <c r="AE187" s="485">
        <v>390</v>
      </c>
      <c r="AF187" s="488">
        <v>440</v>
      </c>
      <c r="AG187" s="484" t="s">
        <v>146</v>
      </c>
      <c r="AH187" s="341" t="s">
        <v>151</v>
      </c>
      <c r="AI187" s="360">
        <v>770</v>
      </c>
      <c r="AJ187" s="361">
        <v>860</v>
      </c>
      <c r="AK187" s="480" t="s">
        <v>146</v>
      </c>
      <c r="AL187" s="565">
        <v>720</v>
      </c>
      <c r="AM187" s="480" t="s">
        <v>148</v>
      </c>
      <c r="AN187" s="568">
        <v>10</v>
      </c>
      <c r="AO187" s="769" t="s">
        <v>152</v>
      </c>
      <c r="AP187" s="770">
        <v>650</v>
      </c>
      <c r="AQ187" s="749" t="s">
        <v>146</v>
      </c>
      <c r="AR187" s="750">
        <v>10</v>
      </c>
      <c r="AS187" s="484" t="s">
        <v>152</v>
      </c>
      <c r="AT187" s="762" t="s">
        <v>154</v>
      </c>
      <c r="AU187" s="869" t="s">
        <v>154</v>
      </c>
      <c r="AV187" s="764" t="s">
        <v>154</v>
      </c>
      <c r="AW187" s="747" t="s">
        <v>154</v>
      </c>
      <c r="AX187" s="161"/>
      <c r="AY187" s="161"/>
      <c r="AZ187" s="152"/>
      <c r="BA187" s="152"/>
      <c r="BB187" s="152"/>
      <c r="BC187" s="152"/>
      <c r="BD187" s="152"/>
      <c r="BE187" s="152"/>
      <c r="BF187" s="152"/>
      <c r="BG187" s="152"/>
      <c r="BH187" s="152"/>
      <c r="BI187" s="152"/>
      <c r="BJ187" s="152"/>
      <c r="BK187" s="152"/>
    </row>
    <row r="188" spans="1:63" s="162" customFormat="1" ht="16.5" customHeight="1">
      <c r="A188" s="498"/>
      <c r="B188" s="501"/>
      <c r="C188" s="503"/>
      <c r="D188" s="214" t="s">
        <v>155</v>
      </c>
      <c r="E188" s="207"/>
      <c r="F188" s="425">
        <v>6310</v>
      </c>
      <c r="G188" s="419" t="s">
        <v>146</v>
      </c>
      <c r="H188" s="426">
        <v>50</v>
      </c>
      <c r="I188" s="427" t="s">
        <v>147</v>
      </c>
      <c r="J188" s="742"/>
      <c r="K188" s="744"/>
      <c r="L188" s="742"/>
      <c r="M188" s="774"/>
      <c r="N188" s="422" t="s">
        <v>146</v>
      </c>
      <c r="O188" s="428">
        <v>1300</v>
      </c>
      <c r="P188" s="429">
        <v>10</v>
      </c>
      <c r="Q188" s="578"/>
      <c r="R188" s="422"/>
      <c r="S188" s="342" t="s">
        <v>189</v>
      </c>
      <c r="T188" s="480"/>
      <c r="U188" s="342" t="s">
        <v>189</v>
      </c>
      <c r="V188" s="349"/>
      <c r="W188" s="505"/>
      <c r="X188" s="342"/>
      <c r="Y188" s="577"/>
      <c r="Z188" s="352"/>
      <c r="AA188" s="578"/>
      <c r="AB188" s="354"/>
      <c r="AC188" s="558"/>
      <c r="AD188" s="194" t="s">
        <v>156</v>
      </c>
      <c r="AE188" s="486"/>
      <c r="AF188" s="489"/>
      <c r="AG188" s="484"/>
      <c r="AH188" s="344" t="s">
        <v>157</v>
      </c>
      <c r="AI188" s="362">
        <v>480</v>
      </c>
      <c r="AJ188" s="363">
        <v>530</v>
      </c>
      <c r="AK188" s="480"/>
      <c r="AL188" s="566"/>
      <c r="AM188" s="480"/>
      <c r="AN188" s="569"/>
      <c r="AO188" s="769"/>
      <c r="AP188" s="771"/>
      <c r="AQ188" s="749"/>
      <c r="AR188" s="751"/>
      <c r="AS188" s="484"/>
      <c r="AT188" s="763"/>
      <c r="AU188" s="870"/>
      <c r="AV188" s="765"/>
      <c r="AW188" s="748"/>
      <c r="AX188" s="161"/>
      <c r="AY188" s="161"/>
      <c r="AZ188" s="152"/>
      <c r="BA188" s="152"/>
      <c r="BB188" s="152"/>
      <c r="BC188" s="152"/>
      <c r="BD188" s="152"/>
      <c r="BE188" s="152"/>
      <c r="BF188" s="152"/>
      <c r="BG188" s="152"/>
      <c r="BH188" s="152"/>
      <c r="BI188" s="152"/>
      <c r="BJ188" s="152"/>
      <c r="BK188" s="152"/>
    </row>
    <row r="189" spans="1:63" s="162" customFormat="1" ht="16.5" customHeight="1">
      <c r="A189" s="498"/>
      <c r="B189" s="501"/>
      <c r="C189" s="548" t="s">
        <v>158</v>
      </c>
      <c r="D189" s="214" t="s">
        <v>159</v>
      </c>
      <c r="E189" s="207"/>
      <c r="F189" s="425">
        <v>17750</v>
      </c>
      <c r="G189" s="419" t="s">
        <v>146</v>
      </c>
      <c r="H189" s="426">
        <v>160</v>
      </c>
      <c r="I189" s="427" t="s">
        <v>147</v>
      </c>
      <c r="J189" s="742"/>
      <c r="K189" s="744"/>
      <c r="L189" s="742"/>
      <c r="M189" s="774"/>
      <c r="N189" s="430"/>
      <c r="O189" s="352"/>
      <c r="P189" s="431"/>
      <c r="Q189" s="578"/>
      <c r="R189" s="422"/>
      <c r="S189" s="342">
        <v>125790</v>
      </c>
      <c r="T189" s="480"/>
      <c r="U189" s="343">
        <v>1260</v>
      </c>
      <c r="V189" s="340"/>
      <c r="W189" s="505"/>
      <c r="X189" s="343"/>
      <c r="Y189" s="577"/>
      <c r="Z189" s="352"/>
      <c r="AA189" s="578"/>
      <c r="AB189" s="354"/>
      <c r="AC189" s="558"/>
      <c r="AD189" s="194" t="s">
        <v>160</v>
      </c>
      <c r="AE189" s="486"/>
      <c r="AF189" s="489"/>
      <c r="AG189" s="484"/>
      <c r="AH189" s="344" t="s">
        <v>161</v>
      </c>
      <c r="AI189" s="362">
        <v>520</v>
      </c>
      <c r="AJ189" s="363">
        <v>590</v>
      </c>
      <c r="AK189" s="480"/>
      <c r="AL189" s="566"/>
      <c r="AM189" s="480"/>
      <c r="AN189" s="569"/>
      <c r="AO189" s="769"/>
      <c r="AP189" s="771"/>
      <c r="AQ189" s="749"/>
      <c r="AR189" s="751"/>
      <c r="AS189" s="484"/>
      <c r="AT189" s="756">
        <v>0.02</v>
      </c>
      <c r="AU189" s="876">
        <v>0.03</v>
      </c>
      <c r="AV189" s="758">
        <v>0.05</v>
      </c>
      <c r="AW189" s="865">
        <v>0.06</v>
      </c>
      <c r="AX189" s="161"/>
      <c r="AY189" s="161"/>
      <c r="AZ189" s="152"/>
      <c r="BA189" s="152"/>
      <c r="BB189" s="152"/>
      <c r="BC189" s="152"/>
      <c r="BD189" s="152"/>
      <c r="BE189" s="152"/>
      <c r="BF189" s="152"/>
      <c r="BG189" s="152"/>
      <c r="BH189" s="152"/>
      <c r="BI189" s="152"/>
      <c r="BJ189" s="152"/>
      <c r="BK189" s="152"/>
    </row>
    <row r="190" spans="1:63" s="162" customFormat="1" ht="16.5" customHeight="1">
      <c r="A190" s="498"/>
      <c r="B190" s="501"/>
      <c r="C190" s="549"/>
      <c r="D190" s="221" t="s">
        <v>162</v>
      </c>
      <c r="E190" s="207"/>
      <c r="F190" s="432">
        <v>35300</v>
      </c>
      <c r="G190" s="419" t="s">
        <v>146</v>
      </c>
      <c r="H190" s="433">
        <v>330</v>
      </c>
      <c r="I190" s="434" t="s">
        <v>147</v>
      </c>
      <c r="J190" s="742"/>
      <c r="K190" s="745"/>
      <c r="L190" s="742"/>
      <c r="M190" s="775"/>
      <c r="N190" s="430"/>
      <c r="O190" s="352"/>
      <c r="P190" s="431"/>
      <c r="Q190" s="578"/>
      <c r="R190" s="422"/>
      <c r="S190" s="350"/>
      <c r="T190" s="480"/>
      <c r="U190" s="350"/>
      <c r="V190" s="351"/>
      <c r="W190" s="505"/>
      <c r="X190" s="350"/>
      <c r="Y190" s="577"/>
      <c r="Z190" s="352"/>
      <c r="AA190" s="578"/>
      <c r="AB190" s="354"/>
      <c r="AC190" s="558"/>
      <c r="AD190" s="225" t="s">
        <v>163</v>
      </c>
      <c r="AE190" s="487"/>
      <c r="AF190" s="490"/>
      <c r="AG190" s="484"/>
      <c r="AH190" s="345" t="s">
        <v>164</v>
      </c>
      <c r="AI190" s="364">
        <v>550</v>
      </c>
      <c r="AJ190" s="365">
        <v>600</v>
      </c>
      <c r="AK190" s="480"/>
      <c r="AL190" s="567"/>
      <c r="AM190" s="480"/>
      <c r="AN190" s="570"/>
      <c r="AO190" s="769"/>
      <c r="AP190" s="772"/>
      <c r="AQ190" s="749"/>
      <c r="AR190" s="752"/>
      <c r="AS190" s="484"/>
      <c r="AT190" s="757"/>
      <c r="AU190" s="877"/>
      <c r="AV190" s="759"/>
      <c r="AW190" s="866"/>
      <c r="AX190" s="161"/>
      <c r="AY190" s="161"/>
      <c r="AZ190" s="152"/>
      <c r="BA190" s="152"/>
      <c r="BB190" s="152"/>
      <c r="BC190" s="152"/>
      <c r="BD190" s="152"/>
      <c r="BE190" s="152"/>
      <c r="BF190" s="152"/>
      <c r="BG190" s="152"/>
      <c r="BH190" s="152"/>
      <c r="BI190" s="152"/>
      <c r="BJ190" s="152"/>
      <c r="BK190" s="152"/>
    </row>
    <row r="191" spans="1:63" s="162" customFormat="1" ht="16.5" customHeight="1">
      <c r="A191" s="498"/>
      <c r="B191" s="500" t="s">
        <v>190</v>
      </c>
      <c r="C191" s="502" t="s">
        <v>144</v>
      </c>
      <c r="D191" s="206" t="s">
        <v>145</v>
      </c>
      <c r="E191" s="207"/>
      <c r="F191" s="418">
        <v>4510</v>
      </c>
      <c r="G191" s="419" t="s">
        <v>146</v>
      </c>
      <c r="H191" s="420">
        <v>40</v>
      </c>
      <c r="I191" s="421" t="s">
        <v>147</v>
      </c>
      <c r="J191" s="742" t="s">
        <v>146</v>
      </c>
      <c r="K191" s="743">
        <v>770</v>
      </c>
      <c r="L191" s="742" t="s">
        <v>146</v>
      </c>
      <c r="M191" s="773">
        <v>10</v>
      </c>
      <c r="N191" s="422"/>
      <c r="O191" s="423"/>
      <c r="P191" s="424"/>
      <c r="Q191" s="578"/>
      <c r="R191" s="422"/>
      <c r="S191" s="342" t="s">
        <v>191</v>
      </c>
      <c r="T191" s="480"/>
      <c r="U191" s="342" t="s">
        <v>191</v>
      </c>
      <c r="V191" s="349"/>
      <c r="W191" s="505"/>
      <c r="X191" s="342"/>
      <c r="Y191" s="577"/>
      <c r="Z191" s="352"/>
      <c r="AA191" s="578"/>
      <c r="AB191" s="354"/>
      <c r="AC191" s="558" t="s">
        <v>146</v>
      </c>
      <c r="AD191" s="213" t="s">
        <v>150</v>
      </c>
      <c r="AE191" s="485">
        <v>420</v>
      </c>
      <c r="AF191" s="488">
        <v>470</v>
      </c>
      <c r="AG191" s="484" t="s">
        <v>146</v>
      </c>
      <c r="AH191" s="341" t="s">
        <v>151</v>
      </c>
      <c r="AI191" s="360">
        <v>830</v>
      </c>
      <c r="AJ191" s="361">
        <v>940</v>
      </c>
      <c r="AK191" s="480" t="s">
        <v>146</v>
      </c>
      <c r="AL191" s="565">
        <v>660</v>
      </c>
      <c r="AM191" s="480" t="s">
        <v>148</v>
      </c>
      <c r="AN191" s="568">
        <v>10</v>
      </c>
      <c r="AO191" s="769" t="s">
        <v>152</v>
      </c>
      <c r="AP191" s="770">
        <v>610</v>
      </c>
      <c r="AQ191" s="749" t="s">
        <v>146</v>
      </c>
      <c r="AR191" s="750">
        <v>0</v>
      </c>
      <c r="AS191" s="484" t="s">
        <v>152</v>
      </c>
      <c r="AT191" s="762" t="s">
        <v>154</v>
      </c>
      <c r="AU191" s="869" t="s">
        <v>154</v>
      </c>
      <c r="AV191" s="764" t="s">
        <v>154</v>
      </c>
      <c r="AW191" s="747" t="s">
        <v>154</v>
      </c>
      <c r="AX191" s="161"/>
      <c r="AY191" s="161"/>
      <c r="AZ191" s="152"/>
      <c r="BA191" s="152"/>
      <c r="BB191" s="152"/>
      <c r="BC191" s="152"/>
      <c r="BD191" s="152"/>
      <c r="BE191" s="152"/>
      <c r="BF191" s="152"/>
      <c r="BG191" s="152"/>
      <c r="BH191" s="152"/>
      <c r="BI191" s="152"/>
      <c r="BJ191" s="152"/>
      <c r="BK191" s="152"/>
    </row>
    <row r="192" spans="1:63" s="162" customFormat="1" ht="16.5" customHeight="1">
      <c r="A192" s="498"/>
      <c r="B192" s="501"/>
      <c r="C192" s="503"/>
      <c r="D192" s="214" t="s">
        <v>155</v>
      </c>
      <c r="E192" s="207"/>
      <c r="F192" s="425">
        <v>6160</v>
      </c>
      <c r="G192" s="419" t="s">
        <v>146</v>
      </c>
      <c r="H192" s="426">
        <v>50</v>
      </c>
      <c r="I192" s="427" t="s">
        <v>147</v>
      </c>
      <c r="J192" s="742"/>
      <c r="K192" s="744"/>
      <c r="L192" s="742"/>
      <c r="M192" s="774"/>
      <c r="N192" s="422" t="s">
        <v>146</v>
      </c>
      <c r="O192" s="428">
        <v>1300</v>
      </c>
      <c r="P192" s="429">
        <v>10</v>
      </c>
      <c r="Q192" s="578"/>
      <c r="R192" s="422"/>
      <c r="S192" s="342">
        <v>133430</v>
      </c>
      <c r="T192" s="480"/>
      <c r="U192" s="343">
        <v>1330</v>
      </c>
      <c r="V192" s="340"/>
      <c r="W192" s="505"/>
      <c r="X192" s="343"/>
      <c r="Y192" s="577"/>
      <c r="Z192" s="352"/>
      <c r="AA192" s="578"/>
      <c r="AB192" s="354"/>
      <c r="AC192" s="558"/>
      <c r="AD192" s="194" t="s">
        <v>156</v>
      </c>
      <c r="AE192" s="486"/>
      <c r="AF192" s="489"/>
      <c r="AG192" s="484"/>
      <c r="AH192" s="344" t="s">
        <v>157</v>
      </c>
      <c r="AI192" s="362">
        <v>520</v>
      </c>
      <c r="AJ192" s="363">
        <v>580</v>
      </c>
      <c r="AK192" s="480"/>
      <c r="AL192" s="566"/>
      <c r="AM192" s="480"/>
      <c r="AN192" s="569"/>
      <c r="AO192" s="769"/>
      <c r="AP192" s="771"/>
      <c r="AQ192" s="749"/>
      <c r="AR192" s="751"/>
      <c r="AS192" s="484"/>
      <c r="AT192" s="763"/>
      <c r="AU192" s="870"/>
      <c r="AV192" s="765"/>
      <c r="AW192" s="748"/>
      <c r="AX192" s="161"/>
      <c r="AY192" s="161"/>
      <c r="AZ192" s="152"/>
      <c r="BA192" s="152"/>
      <c r="BB192" s="152"/>
      <c r="BC192" s="152"/>
      <c r="BD192" s="152"/>
      <c r="BE192" s="152"/>
      <c r="BF192" s="152"/>
      <c r="BG192" s="152"/>
      <c r="BH192" s="152"/>
      <c r="BI192" s="152"/>
      <c r="BJ192" s="152"/>
      <c r="BK192" s="152"/>
    </row>
    <row r="193" spans="1:63" s="162" customFormat="1" ht="16.5" customHeight="1">
      <c r="A193" s="498"/>
      <c r="B193" s="501"/>
      <c r="C193" s="548" t="s">
        <v>158</v>
      </c>
      <c r="D193" s="214" t="s">
        <v>159</v>
      </c>
      <c r="E193" s="207"/>
      <c r="F193" s="425">
        <v>17550</v>
      </c>
      <c r="G193" s="419" t="s">
        <v>146</v>
      </c>
      <c r="H193" s="426">
        <v>160</v>
      </c>
      <c r="I193" s="427" t="s">
        <v>147</v>
      </c>
      <c r="J193" s="742"/>
      <c r="K193" s="744"/>
      <c r="L193" s="742"/>
      <c r="M193" s="774"/>
      <c r="N193" s="430"/>
      <c r="O193" s="352"/>
      <c r="P193" s="431"/>
      <c r="Q193" s="578"/>
      <c r="R193" s="422"/>
      <c r="S193" s="350"/>
      <c r="T193" s="480"/>
      <c r="U193" s="350"/>
      <c r="V193" s="351"/>
      <c r="W193" s="505"/>
      <c r="X193" s="350"/>
      <c r="Y193" s="577"/>
      <c r="Z193" s="352"/>
      <c r="AA193" s="578"/>
      <c r="AB193" s="354"/>
      <c r="AC193" s="558"/>
      <c r="AD193" s="194" t="s">
        <v>160</v>
      </c>
      <c r="AE193" s="486"/>
      <c r="AF193" s="489"/>
      <c r="AG193" s="484"/>
      <c r="AH193" s="344" t="s">
        <v>161</v>
      </c>
      <c r="AI193" s="362">
        <v>560</v>
      </c>
      <c r="AJ193" s="363">
        <v>630</v>
      </c>
      <c r="AK193" s="480"/>
      <c r="AL193" s="566"/>
      <c r="AM193" s="480"/>
      <c r="AN193" s="569"/>
      <c r="AO193" s="769"/>
      <c r="AP193" s="771"/>
      <c r="AQ193" s="749"/>
      <c r="AR193" s="751"/>
      <c r="AS193" s="484"/>
      <c r="AT193" s="756">
        <v>0.02</v>
      </c>
      <c r="AU193" s="876">
        <v>0.03</v>
      </c>
      <c r="AV193" s="758">
        <v>0.05</v>
      </c>
      <c r="AW193" s="865">
        <v>0.06</v>
      </c>
      <c r="AX193" s="161"/>
      <c r="AY193" s="161"/>
      <c r="AZ193" s="152"/>
      <c r="BA193" s="152"/>
      <c r="BB193" s="152"/>
      <c r="BC193" s="152"/>
      <c r="BD193" s="152"/>
      <c r="BE193" s="152"/>
      <c r="BF193" s="152"/>
      <c r="BG193" s="152"/>
      <c r="BH193" s="152"/>
      <c r="BI193" s="152"/>
      <c r="BJ193" s="152"/>
      <c r="BK193" s="152"/>
    </row>
    <row r="194" spans="1:63" s="162" customFormat="1" ht="16.5" customHeight="1">
      <c r="A194" s="498"/>
      <c r="B194" s="501"/>
      <c r="C194" s="549"/>
      <c r="D194" s="221" t="s">
        <v>162</v>
      </c>
      <c r="E194" s="207"/>
      <c r="F194" s="432">
        <v>35080</v>
      </c>
      <c r="G194" s="419" t="s">
        <v>146</v>
      </c>
      <c r="H194" s="433">
        <v>330</v>
      </c>
      <c r="I194" s="434" t="s">
        <v>147</v>
      </c>
      <c r="J194" s="742"/>
      <c r="K194" s="745"/>
      <c r="L194" s="742"/>
      <c r="M194" s="775"/>
      <c r="N194" s="430"/>
      <c r="O194" s="352"/>
      <c r="P194" s="431"/>
      <c r="Q194" s="578"/>
      <c r="R194" s="422"/>
      <c r="S194" s="342" t="s">
        <v>192</v>
      </c>
      <c r="T194" s="480"/>
      <c r="U194" s="342" t="s">
        <v>192</v>
      </c>
      <c r="V194" s="349"/>
      <c r="W194" s="505"/>
      <c r="X194" s="342"/>
      <c r="Y194" s="577"/>
      <c r="Z194" s="352"/>
      <c r="AA194" s="578"/>
      <c r="AB194" s="354"/>
      <c r="AC194" s="558"/>
      <c r="AD194" s="225" t="s">
        <v>163</v>
      </c>
      <c r="AE194" s="487"/>
      <c r="AF194" s="490"/>
      <c r="AG194" s="484"/>
      <c r="AH194" s="345" t="s">
        <v>164</v>
      </c>
      <c r="AI194" s="364">
        <v>600</v>
      </c>
      <c r="AJ194" s="365">
        <v>650</v>
      </c>
      <c r="AK194" s="480"/>
      <c r="AL194" s="567"/>
      <c r="AM194" s="480"/>
      <c r="AN194" s="570"/>
      <c r="AO194" s="769"/>
      <c r="AP194" s="772"/>
      <c r="AQ194" s="749"/>
      <c r="AR194" s="752"/>
      <c r="AS194" s="484"/>
      <c r="AT194" s="757"/>
      <c r="AU194" s="877"/>
      <c r="AV194" s="759"/>
      <c r="AW194" s="866"/>
      <c r="AX194" s="161"/>
      <c r="AY194" s="161"/>
      <c r="AZ194" s="152"/>
      <c r="BA194" s="152"/>
      <c r="BB194" s="152"/>
      <c r="BC194" s="152"/>
      <c r="BD194" s="152"/>
      <c r="BE194" s="152"/>
      <c r="BF194" s="152"/>
      <c r="BG194" s="152"/>
      <c r="BH194" s="152"/>
      <c r="BI194" s="152"/>
      <c r="BJ194" s="152"/>
      <c r="BK194" s="152"/>
    </row>
    <row r="195" spans="1:63" s="162" customFormat="1" ht="16.5" customHeight="1">
      <c r="A195" s="498"/>
      <c r="B195" s="500" t="s">
        <v>193</v>
      </c>
      <c r="C195" s="502" t="s">
        <v>144</v>
      </c>
      <c r="D195" s="206" t="s">
        <v>145</v>
      </c>
      <c r="E195" s="207"/>
      <c r="F195" s="418">
        <v>4390</v>
      </c>
      <c r="G195" s="419" t="s">
        <v>146</v>
      </c>
      <c r="H195" s="420">
        <v>40</v>
      </c>
      <c r="I195" s="421" t="s">
        <v>147</v>
      </c>
      <c r="J195" s="742" t="s">
        <v>146</v>
      </c>
      <c r="K195" s="743">
        <v>720</v>
      </c>
      <c r="L195" s="742" t="s">
        <v>146</v>
      </c>
      <c r="M195" s="773">
        <v>10</v>
      </c>
      <c r="N195" s="422"/>
      <c r="O195" s="423"/>
      <c r="P195" s="424"/>
      <c r="Q195" s="578"/>
      <c r="R195" s="422"/>
      <c r="S195" s="342">
        <v>141050</v>
      </c>
      <c r="T195" s="480"/>
      <c r="U195" s="343">
        <v>1410</v>
      </c>
      <c r="V195" s="340"/>
      <c r="W195" s="505"/>
      <c r="X195" s="343"/>
      <c r="Y195" s="577"/>
      <c r="Z195" s="352"/>
      <c r="AA195" s="578"/>
      <c r="AB195" s="354"/>
      <c r="AC195" s="558" t="s">
        <v>146</v>
      </c>
      <c r="AD195" s="213" t="s">
        <v>150</v>
      </c>
      <c r="AE195" s="485">
        <v>390</v>
      </c>
      <c r="AF195" s="488">
        <v>440</v>
      </c>
      <c r="AG195" s="484" t="s">
        <v>146</v>
      </c>
      <c r="AH195" s="341" t="s">
        <v>151</v>
      </c>
      <c r="AI195" s="360">
        <v>820</v>
      </c>
      <c r="AJ195" s="361">
        <v>910</v>
      </c>
      <c r="AK195" s="480" t="s">
        <v>146</v>
      </c>
      <c r="AL195" s="565">
        <v>620</v>
      </c>
      <c r="AM195" s="480" t="s">
        <v>148</v>
      </c>
      <c r="AN195" s="568">
        <v>10</v>
      </c>
      <c r="AO195" s="769" t="s">
        <v>152</v>
      </c>
      <c r="AP195" s="770">
        <v>570</v>
      </c>
      <c r="AQ195" s="749" t="s">
        <v>146</v>
      </c>
      <c r="AR195" s="750">
        <v>0</v>
      </c>
      <c r="AS195" s="484" t="s">
        <v>152</v>
      </c>
      <c r="AT195" s="762" t="s">
        <v>154</v>
      </c>
      <c r="AU195" s="869" t="s">
        <v>154</v>
      </c>
      <c r="AV195" s="764" t="s">
        <v>154</v>
      </c>
      <c r="AW195" s="747" t="s">
        <v>154</v>
      </c>
      <c r="AX195" s="161"/>
      <c r="AY195" s="161"/>
      <c r="AZ195" s="152"/>
      <c r="BA195" s="152"/>
      <c r="BB195" s="152"/>
      <c r="BC195" s="152"/>
      <c r="BD195" s="152"/>
      <c r="BE195" s="152"/>
      <c r="BF195" s="152"/>
      <c r="BG195" s="152"/>
      <c r="BH195" s="152"/>
      <c r="BI195" s="152"/>
      <c r="BJ195" s="152"/>
      <c r="BK195" s="152"/>
    </row>
    <row r="196" spans="1:63" s="162" customFormat="1" ht="16.5" customHeight="1">
      <c r="A196" s="498"/>
      <c r="B196" s="501"/>
      <c r="C196" s="503"/>
      <c r="D196" s="214" t="s">
        <v>155</v>
      </c>
      <c r="E196" s="207"/>
      <c r="F196" s="425">
        <v>6020</v>
      </c>
      <c r="G196" s="419" t="s">
        <v>146</v>
      </c>
      <c r="H196" s="426">
        <v>50</v>
      </c>
      <c r="I196" s="427" t="s">
        <v>147</v>
      </c>
      <c r="J196" s="742"/>
      <c r="K196" s="744"/>
      <c r="L196" s="742"/>
      <c r="M196" s="774"/>
      <c r="N196" s="422" t="s">
        <v>146</v>
      </c>
      <c r="O196" s="428">
        <v>1300</v>
      </c>
      <c r="P196" s="429">
        <v>10</v>
      </c>
      <c r="Q196" s="578"/>
      <c r="R196" s="422"/>
      <c r="S196" s="350"/>
      <c r="T196" s="480"/>
      <c r="U196" s="350"/>
      <c r="V196" s="351"/>
      <c r="W196" s="505"/>
      <c r="X196" s="350"/>
      <c r="Y196" s="577"/>
      <c r="Z196" s="352"/>
      <c r="AA196" s="578"/>
      <c r="AB196" s="354"/>
      <c r="AC196" s="558"/>
      <c r="AD196" s="194" t="s">
        <v>156</v>
      </c>
      <c r="AE196" s="486"/>
      <c r="AF196" s="489"/>
      <c r="AG196" s="484"/>
      <c r="AH196" s="344" t="s">
        <v>157</v>
      </c>
      <c r="AI196" s="362">
        <v>500</v>
      </c>
      <c r="AJ196" s="363">
        <v>570</v>
      </c>
      <c r="AK196" s="480"/>
      <c r="AL196" s="566"/>
      <c r="AM196" s="480"/>
      <c r="AN196" s="569"/>
      <c r="AO196" s="769"/>
      <c r="AP196" s="771"/>
      <c r="AQ196" s="749"/>
      <c r="AR196" s="751"/>
      <c r="AS196" s="484"/>
      <c r="AT196" s="763"/>
      <c r="AU196" s="870"/>
      <c r="AV196" s="765"/>
      <c r="AW196" s="748"/>
      <c r="AX196" s="161"/>
      <c r="AY196" s="161"/>
      <c r="AZ196" s="152"/>
      <c r="BA196" s="152"/>
      <c r="BB196" s="152"/>
      <c r="BC196" s="152"/>
      <c r="BD196" s="152"/>
      <c r="BE196" s="152"/>
      <c r="BF196" s="152"/>
      <c r="BG196" s="152"/>
      <c r="BH196" s="152"/>
      <c r="BI196" s="152"/>
      <c r="BJ196" s="152"/>
      <c r="BK196" s="152"/>
    </row>
    <row r="197" spans="1:63" s="162" customFormat="1" ht="16.5" customHeight="1">
      <c r="A197" s="498"/>
      <c r="B197" s="501"/>
      <c r="C197" s="548" t="s">
        <v>158</v>
      </c>
      <c r="D197" s="214" t="s">
        <v>159</v>
      </c>
      <c r="E197" s="207"/>
      <c r="F197" s="425">
        <v>17380</v>
      </c>
      <c r="G197" s="419" t="s">
        <v>146</v>
      </c>
      <c r="H197" s="426">
        <v>150</v>
      </c>
      <c r="I197" s="427" t="s">
        <v>147</v>
      </c>
      <c r="J197" s="742"/>
      <c r="K197" s="744"/>
      <c r="L197" s="742"/>
      <c r="M197" s="774"/>
      <c r="N197" s="430"/>
      <c r="O197" s="352"/>
      <c r="P197" s="431"/>
      <c r="Q197" s="578"/>
      <c r="R197" s="422"/>
      <c r="S197" s="342" t="s">
        <v>194</v>
      </c>
      <c r="T197" s="480"/>
      <c r="U197" s="342" t="s">
        <v>194</v>
      </c>
      <c r="V197" s="349"/>
      <c r="W197" s="505"/>
      <c r="X197" s="342"/>
      <c r="Y197" s="577"/>
      <c r="Z197" s="352"/>
      <c r="AA197" s="578"/>
      <c r="AB197" s="354"/>
      <c r="AC197" s="558"/>
      <c r="AD197" s="194" t="s">
        <v>160</v>
      </c>
      <c r="AE197" s="486"/>
      <c r="AF197" s="489"/>
      <c r="AG197" s="484"/>
      <c r="AH197" s="344" t="s">
        <v>161</v>
      </c>
      <c r="AI197" s="362">
        <v>540</v>
      </c>
      <c r="AJ197" s="363">
        <v>610</v>
      </c>
      <c r="AK197" s="480"/>
      <c r="AL197" s="566"/>
      <c r="AM197" s="480"/>
      <c r="AN197" s="569"/>
      <c r="AO197" s="769"/>
      <c r="AP197" s="771"/>
      <c r="AQ197" s="749"/>
      <c r="AR197" s="751"/>
      <c r="AS197" s="484"/>
      <c r="AT197" s="756">
        <v>0.02</v>
      </c>
      <c r="AU197" s="876">
        <v>0.03</v>
      </c>
      <c r="AV197" s="758">
        <v>0.05</v>
      </c>
      <c r="AW197" s="865">
        <v>0.06</v>
      </c>
      <c r="AX197" s="161"/>
      <c r="AY197" s="161"/>
      <c r="AZ197" s="152"/>
      <c r="BA197" s="152"/>
      <c r="BB197" s="152"/>
      <c r="BC197" s="152"/>
      <c r="BD197" s="152"/>
      <c r="BE197" s="152"/>
      <c r="BF197" s="152"/>
      <c r="BG197" s="152"/>
      <c r="BH197" s="152"/>
      <c r="BI197" s="152"/>
      <c r="BJ197" s="152"/>
      <c r="BK197" s="152"/>
    </row>
    <row r="198" spans="1:63" s="162" customFormat="1" ht="16.5" customHeight="1">
      <c r="A198" s="498"/>
      <c r="B198" s="501"/>
      <c r="C198" s="549"/>
      <c r="D198" s="221" t="s">
        <v>162</v>
      </c>
      <c r="E198" s="207"/>
      <c r="F198" s="432">
        <v>34880</v>
      </c>
      <c r="G198" s="419" t="s">
        <v>146</v>
      </c>
      <c r="H198" s="433">
        <v>330</v>
      </c>
      <c r="I198" s="434" t="s">
        <v>147</v>
      </c>
      <c r="J198" s="742"/>
      <c r="K198" s="745"/>
      <c r="L198" s="742"/>
      <c r="M198" s="775"/>
      <c r="N198" s="430"/>
      <c r="O198" s="352"/>
      <c r="P198" s="431"/>
      <c r="Q198" s="578"/>
      <c r="R198" s="422"/>
      <c r="S198" s="342">
        <v>148670</v>
      </c>
      <c r="T198" s="480"/>
      <c r="U198" s="343">
        <v>1490</v>
      </c>
      <c r="V198" s="340"/>
      <c r="W198" s="505"/>
      <c r="X198" s="343"/>
      <c r="Y198" s="577"/>
      <c r="Z198" s="352"/>
      <c r="AA198" s="578"/>
      <c r="AB198" s="354"/>
      <c r="AC198" s="558"/>
      <c r="AD198" s="225" t="s">
        <v>163</v>
      </c>
      <c r="AE198" s="487"/>
      <c r="AF198" s="490"/>
      <c r="AG198" s="484"/>
      <c r="AH198" s="345" t="s">
        <v>164</v>
      </c>
      <c r="AI198" s="364">
        <v>570</v>
      </c>
      <c r="AJ198" s="365">
        <v>620</v>
      </c>
      <c r="AK198" s="480"/>
      <c r="AL198" s="567"/>
      <c r="AM198" s="480"/>
      <c r="AN198" s="570"/>
      <c r="AO198" s="769"/>
      <c r="AP198" s="772"/>
      <c r="AQ198" s="749"/>
      <c r="AR198" s="752"/>
      <c r="AS198" s="484"/>
      <c r="AT198" s="757"/>
      <c r="AU198" s="877"/>
      <c r="AV198" s="759"/>
      <c r="AW198" s="866"/>
      <c r="AX198" s="161"/>
      <c r="AY198" s="161"/>
      <c r="AZ198" s="152"/>
      <c r="BA198" s="152"/>
      <c r="BB198" s="152"/>
      <c r="BC198" s="152"/>
      <c r="BD198" s="152"/>
      <c r="BE198" s="152"/>
      <c r="BF198" s="152"/>
      <c r="BG198" s="152"/>
      <c r="BH198" s="152"/>
      <c r="BI198" s="152"/>
      <c r="BJ198" s="152"/>
      <c r="BK198" s="152"/>
    </row>
    <row r="199" spans="1:63" s="162" customFormat="1" ht="16.5" customHeight="1">
      <c r="A199" s="498"/>
      <c r="B199" s="500" t="s">
        <v>195</v>
      </c>
      <c r="C199" s="502" t="s">
        <v>144</v>
      </c>
      <c r="D199" s="206" t="s">
        <v>145</v>
      </c>
      <c r="E199" s="207"/>
      <c r="F199" s="418">
        <v>4390</v>
      </c>
      <c r="G199" s="419" t="s">
        <v>146</v>
      </c>
      <c r="H199" s="420">
        <v>40</v>
      </c>
      <c r="I199" s="421" t="s">
        <v>147</v>
      </c>
      <c r="J199" s="742" t="s">
        <v>146</v>
      </c>
      <c r="K199" s="743">
        <v>670</v>
      </c>
      <c r="L199" s="742" t="s">
        <v>146</v>
      </c>
      <c r="M199" s="773">
        <v>10</v>
      </c>
      <c r="N199" s="422"/>
      <c r="O199" s="423"/>
      <c r="P199" s="424"/>
      <c r="Q199" s="578"/>
      <c r="R199" s="422"/>
      <c r="S199" s="350"/>
      <c r="T199" s="480"/>
      <c r="U199" s="343"/>
      <c r="V199" s="340"/>
      <c r="W199" s="505"/>
      <c r="X199" s="343"/>
      <c r="Y199" s="577"/>
      <c r="Z199" s="352"/>
      <c r="AA199" s="578"/>
      <c r="AB199" s="354"/>
      <c r="AC199" s="558" t="s">
        <v>146</v>
      </c>
      <c r="AD199" s="213" t="s">
        <v>150</v>
      </c>
      <c r="AE199" s="485">
        <v>360</v>
      </c>
      <c r="AF199" s="488">
        <v>410</v>
      </c>
      <c r="AG199" s="484" t="s">
        <v>146</v>
      </c>
      <c r="AH199" s="341" t="s">
        <v>151</v>
      </c>
      <c r="AI199" s="360">
        <v>730</v>
      </c>
      <c r="AJ199" s="361">
        <v>820</v>
      </c>
      <c r="AK199" s="480" t="s">
        <v>146</v>
      </c>
      <c r="AL199" s="565">
        <v>580</v>
      </c>
      <c r="AM199" s="480" t="s">
        <v>148</v>
      </c>
      <c r="AN199" s="568">
        <v>0</v>
      </c>
      <c r="AO199" s="769" t="s">
        <v>152</v>
      </c>
      <c r="AP199" s="770">
        <v>530</v>
      </c>
      <c r="AQ199" s="749" t="s">
        <v>146</v>
      </c>
      <c r="AR199" s="750">
        <v>0</v>
      </c>
      <c r="AS199" s="484" t="s">
        <v>152</v>
      </c>
      <c r="AT199" s="762" t="s">
        <v>154</v>
      </c>
      <c r="AU199" s="869" t="s">
        <v>154</v>
      </c>
      <c r="AV199" s="764" t="s">
        <v>154</v>
      </c>
      <c r="AW199" s="747" t="s">
        <v>154</v>
      </c>
      <c r="AX199" s="161"/>
      <c r="AY199" s="161"/>
      <c r="AZ199" s="152"/>
      <c r="BA199" s="152"/>
      <c r="BB199" s="152"/>
      <c r="BC199" s="152"/>
      <c r="BD199" s="152"/>
      <c r="BE199" s="152"/>
      <c r="BF199" s="152"/>
      <c r="BG199" s="152"/>
      <c r="BH199" s="152"/>
      <c r="BI199" s="152"/>
      <c r="BJ199" s="152"/>
      <c r="BK199" s="152"/>
    </row>
    <row r="200" spans="1:63" s="162" customFormat="1" ht="16.5" customHeight="1">
      <c r="A200" s="498"/>
      <c r="B200" s="501"/>
      <c r="C200" s="503"/>
      <c r="D200" s="214" t="s">
        <v>155</v>
      </c>
      <c r="E200" s="207"/>
      <c r="F200" s="425">
        <v>6020</v>
      </c>
      <c r="G200" s="419" t="s">
        <v>146</v>
      </c>
      <c r="H200" s="426">
        <v>50</v>
      </c>
      <c r="I200" s="427" t="s">
        <v>147</v>
      </c>
      <c r="J200" s="742"/>
      <c r="K200" s="744"/>
      <c r="L200" s="742"/>
      <c r="M200" s="774"/>
      <c r="N200" s="422" t="s">
        <v>146</v>
      </c>
      <c r="O200" s="428">
        <v>1300</v>
      </c>
      <c r="P200" s="429">
        <v>10</v>
      </c>
      <c r="Q200" s="578"/>
      <c r="R200" s="422"/>
      <c r="S200" s="350"/>
      <c r="T200" s="480"/>
      <c r="U200" s="343"/>
      <c r="V200" s="340"/>
      <c r="W200" s="505"/>
      <c r="X200" s="343"/>
      <c r="Y200" s="577"/>
      <c r="Z200" s="352"/>
      <c r="AA200" s="578"/>
      <c r="AB200" s="354"/>
      <c r="AC200" s="558"/>
      <c r="AD200" s="194" t="s">
        <v>156</v>
      </c>
      <c r="AE200" s="486"/>
      <c r="AF200" s="489"/>
      <c r="AG200" s="484"/>
      <c r="AH200" s="344" t="s">
        <v>157</v>
      </c>
      <c r="AI200" s="362">
        <v>450</v>
      </c>
      <c r="AJ200" s="363">
        <v>500</v>
      </c>
      <c r="AK200" s="480"/>
      <c r="AL200" s="566"/>
      <c r="AM200" s="480"/>
      <c r="AN200" s="569"/>
      <c r="AO200" s="769"/>
      <c r="AP200" s="771"/>
      <c r="AQ200" s="749"/>
      <c r="AR200" s="751"/>
      <c r="AS200" s="484"/>
      <c r="AT200" s="763"/>
      <c r="AU200" s="870"/>
      <c r="AV200" s="765"/>
      <c r="AW200" s="748"/>
      <c r="AX200" s="161"/>
      <c r="AY200" s="161"/>
      <c r="AZ200" s="152"/>
      <c r="BA200" s="152"/>
      <c r="BB200" s="152"/>
      <c r="BC200" s="152"/>
      <c r="BD200" s="152"/>
      <c r="BE200" s="152"/>
      <c r="BF200" s="152"/>
      <c r="BG200" s="152"/>
      <c r="BH200" s="152"/>
      <c r="BI200" s="152"/>
      <c r="BJ200" s="152"/>
      <c r="BK200" s="152"/>
    </row>
    <row r="201" spans="1:63" s="162" customFormat="1" ht="16.5" customHeight="1">
      <c r="A201" s="498"/>
      <c r="B201" s="501"/>
      <c r="C201" s="548" t="s">
        <v>158</v>
      </c>
      <c r="D201" s="214" t="s">
        <v>159</v>
      </c>
      <c r="E201" s="207"/>
      <c r="F201" s="425">
        <v>17380</v>
      </c>
      <c r="G201" s="419" t="s">
        <v>146</v>
      </c>
      <c r="H201" s="426">
        <v>150</v>
      </c>
      <c r="I201" s="427" t="s">
        <v>147</v>
      </c>
      <c r="J201" s="742"/>
      <c r="K201" s="744"/>
      <c r="L201" s="742"/>
      <c r="M201" s="774"/>
      <c r="N201" s="430"/>
      <c r="O201" s="352"/>
      <c r="P201" s="431"/>
      <c r="Q201" s="578"/>
      <c r="R201" s="422"/>
      <c r="S201" s="350"/>
      <c r="T201" s="480"/>
      <c r="U201" s="343"/>
      <c r="V201" s="340"/>
      <c r="W201" s="505"/>
      <c r="X201" s="343"/>
      <c r="Y201" s="577"/>
      <c r="Z201" s="352"/>
      <c r="AA201" s="578"/>
      <c r="AB201" s="354"/>
      <c r="AC201" s="558"/>
      <c r="AD201" s="194" t="s">
        <v>160</v>
      </c>
      <c r="AE201" s="486"/>
      <c r="AF201" s="489"/>
      <c r="AG201" s="484"/>
      <c r="AH201" s="344" t="s">
        <v>161</v>
      </c>
      <c r="AI201" s="362">
        <v>500</v>
      </c>
      <c r="AJ201" s="363">
        <v>540</v>
      </c>
      <c r="AK201" s="480"/>
      <c r="AL201" s="566"/>
      <c r="AM201" s="480"/>
      <c r="AN201" s="569"/>
      <c r="AO201" s="769"/>
      <c r="AP201" s="771"/>
      <c r="AQ201" s="749"/>
      <c r="AR201" s="751"/>
      <c r="AS201" s="484"/>
      <c r="AT201" s="756">
        <v>0.02</v>
      </c>
      <c r="AU201" s="876">
        <v>0.03</v>
      </c>
      <c r="AV201" s="758">
        <v>0.05</v>
      </c>
      <c r="AW201" s="865">
        <v>0.06</v>
      </c>
      <c r="AX201" s="161"/>
      <c r="AY201" s="161"/>
      <c r="AZ201" s="152"/>
      <c r="BA201" s="152"/>
      <c r="BB201" s="152"/>
      <c r="BC201" s="152"/>
      <c r="BD201" s="152"/>
      <c r="BE201" s="152"/>
      <c r="BF201" s="152"/>
      <c r="BG201" s="152"/>
      <c r="BH201" s="152"/>
      <c r="BI201" s="152"/>
      <c r="BJ201" s="152"/>
      <c r="BK201" s="152"/>
    </row>
    <row r="202" spans="1:63" s="162" customFormat="1" ht="16.5" customHeight="1">
      <c r="A202" s="498"/>
      <c r="B202" s="501"/>
      <c r="C202" s="549"/>
      <c r="D202" s="221" t="s">
        <v>162</v>
      </c>
      <c r="E202" s="207"/>
      <c r="F202" s="432">
        <v>34870</v>
      </c>
      <c r="G202" s="419" t="s">
        <v>146</v>
      </c>
      <c r="H202" s="433">
        <v>330</v>
      </c>
      <c r="I202" s="434" t="s">
        <v>147</v>
      </c>
      <c r="J202" s="742"/>
      <c r="K202" s="745"/>
      <c r="L202" s="742"/>
      <c r="M202" s="775"/>
      <c r="N202" s="430"/>
      <c r="O202" s="352"/>
      <c r="P202" s="431"/>
      <c r="Q202" s="578"/>
      <c r="R202" s="422"/>
      <c r="S202" s="350"/>
      <c r="T202" s="480"/>
      <c r="U202" s="343"/>
      <c r="V202" s="340"/>
      <c r="W202" s="505"/>
      <c r="X202" s="343"/>
      <c r="Y202" s="577"/>
      <c r="Z202" s="352"/>
      <c r="AA202" s="578"/>
      <c r="AB202" s="354"/>
      <c r="AC202" s="558"/>
      <c r="AD202" s="225" t="s">
        <v>163</v>
      </c>
      <c r="AE202" s="487"/>
      <c r="AF202" s="490"/>
      <c r="AG202" s="484"/>
      <c r="AH202" s="345" t="s">
        <v>164</v>
      </c>
      <c r="AI202" s="364">
        <v>500</v>
      </c>
      <c r="AJ202" s="365">
        <v>570</v>
      </c>
      <c r="AK202" s="480"/>
      <c r="AL202" s="567"/>
      <c r="AM202" s="480"/>
      <c r="AN202" s="570"/>
      <c r="AO202" s="769"/>
      <c r="AP202" s="772"/>
      <c r="AQ202" s="749"/>
      <c r="AR202" s="752"/>
      <c r="AS202" s="484"/>
      <c r="AT202" s="757"/>
      <c r="AU202" s="877"/>
      <c r="AV202" s="759"/>
      <c r="AW202" s="866"/>
      <c r="AX202" s="161"/>
      <c r="AY202" s="161"/>
      <c r="AZ202" s="152"/>
      <c r="BA202" s="152"/>
      <c r="BB202" s="152"/>
      <c r="BC202" s="152"/>
      <c r="BD202" s="152"/>
      <c r="BE202" s="152"/>
      <c r="BF202" s="152"/>
      <c r="BG202" s="152"/>
      <c r="BH202" s="152"/>
      <c r="BI202" s="152"/>
      <c r="BJ202" s="152"/>
      <c r="BK202" s="152"/>
    </row>
    <row r="203" spans="1:63" s="162" customFormat="1" ht="16.5" customHeight="1">
      <c r="A203" s="498"/>
      <c r="B203" s="500" t="s">
        <v>196</v>
      </c>
      <c r="C203" s="502" t="s">
        <v>144</v>
      </c>
      <c r="D203" s="206" t="s">
        <v>145</v>
      </c>
      <c r="E203" s="207"/>
      <c r="F203" s="418">
        <v>4290</v>
      </c>
      <c r="G203" s="419" t="s">
        <v>146</v>
      </c>
      <c r="H203" s="420">
        <v>30</v>
      </c>
      <c r="I203" s="421" t="s">
        <v>147</v>
      </c>
      <c r="J203" s="742" t="s">
        <v>146</v>
      </c>
      <c r="K203" s="743">
        <v>630</v>
      </c>
      <c r="L203" s="742" t="s">
        <v>146</v>
      </c>
      <c r="M203" s="773">
        <v>10</v>
      </c>
      <c r="N203" s="422"/>
      <c r="O203" s="423"/>
      <c r="P203" s="424"/>
      <c r="Q203" s="578"/>
      <c r="R203" s="422"/>
      <c r="S203" s="350"/>
      <c r="T203" s="480"/>
      <c r="U203" s="343"/>
      <c r="V203" s="340"/>
      <c r="W203" s="505"/>
      <c r="X203" s="343"/>
      <c r="Y203" s="577"/>
      <c r="Z203" s="352"/>
      <c r="AA203" s="578"/>
      <c r="AB203" s="354"/>
      <c r="AC203" s="558" t="s">
        <v>146</v>
      </c>
      <c r="AD203" s="213" t="s">
        <v>150</v>
      </c>
      <c r="AE203" s="485">
        <v>390</v>
      </c>
      <c r="AF203" s="488">
        <v>440</v>
      </c>
      <c r="AG203" s="484" t="s">
        <v>146</v>
      </c>
      <c r="AH203" s="341" t="s">
        <v>151</v>
      </c>
      <c r="AI203" s="360">
        <v>820</v>
      </c>
      <c r="AJ203" s="361">
        <v>910</v>
      </c>
      <c r="AK203" s="480" t="s">
        <v>146</v>
      </c>
      <c r="AL203" s="565">
        <v>550</v>
      </c>
      <c r="AM203" s="480" t="s">
        <v>148</v>
      </c>
      <c r="AN203" s="568">
        <v>0</v>
      </c>
      <c r="AO203" s="769" t="s">
        <v>152</v>
      </c>
      <c r="AP203" s="770">
        <v>500</v>
      </c>
      <c r="AQ203" s="749" t="s">
        <v>146</v>
      </c>
      <c r="AR203" s="750">
        <v>0</v>
      </c>
      <c r="AS203" s="484" t="s">
        <v>152</v>
      </c>
      <c r="AT203" s="762" t="s">
        <v>154</v>
      </c>
      <c r="AU203" s="869" t="s">
        <v>154</v>
      </c>
      <c r="AV203" s="764" t="s">
        <v>154</v>
      </c>
      <c r="AW203" s="747" t="s">
        <v>154</v>
      </c>
      <c r="AX203" s="161"/>
      <c r="AY203" s="161"/>
      <c r="AZ203" s="152"/>
      <c r="BA203" s="152"/>
      <c r="BB203" s="152"/>
      <c r="BC203" s="152"/>
      <c r="BD203" s="152"/>
      <c r="BE203" s="152"/>
      <c r="BF203" s="152"/>
      <c r="BG203" s="152"/>
      <c r="BH203" s="152"/>
      <c r="BI203" s="152"/>
      <c r="BJ203" s="152"/>
      <c r="BK203" s="152"/>
    </row>
    <row r="204" spans="1:63" s="162" customFormat="1" ht="16.5" customHeight="1">
      <c r="A204" s="498"/>
      <c r="B204" s="501"/>
      <c r="C204" s="503"/>
      <c r="D204" s="214" t="s">
        <v>155</v>
      </c>
      <c r="E204" s="207"/>
      <c r="F204" s="425">
        <v>5910</v>
      </c>
      <c r="G204" s="419" t="s">
        <v>146</v>
      </c>
      <c r="H204" s="426">
        <v>50</v>
      </c>
      <c r="I204" s="427" t="s">
        <v>147</v>
      </c>
      <c r="J204" s="742"/>
      <c r="K204" s="744"/>
      <c r="L204" s="742"/>
      <c r="M204" s="774"/>
      <c r="N204" s="422" t="s">
        <v>146</v>
      </c>
      <c r="O204" s="428">
        <v>1300</v>
      </c>
      <c r="P204" s="429">
        <v>10</v>
      </c>
      <c r="Q204" s="578"/>
      <c r="R204" s="422"/>
      <c r="S204" s="350"/>
      <c r="T204" s="480"/>
      <c r="U204" s="343"/>
      <c r="V204" s="340"/>
      <c r="W204" s="505"/>
      <c r="X204" s="343"/>
      <c r="Y204" s="577"/>
      <c r="Z204" s="352"/>
      <c r="AA204" s="578"/>
      <c r="AB204" s="354"/>
      <c r="AC204" s="558"/>
      <c r="AD204" s="194" t="s">
        <v>156</v>
      </c>
      <c r="AE204" s="486"/>
      <c r="AF204" s="489"/>
      <c r="AG204" s="484"/>
      <c r="AH204" s="344" t="s">
        <v>157</v>
      </c>
      <c r="AI204" s="362">
        <v>500</v>
      </c>
      <c r="AJ204" s="363">
        <v>570</v>
      </c>
      <c r="AK204" s="480"/>
      <c r="AL204" s="566"/>
      <c r="AM204" s="480"/>
      <c r="AN204" s="569"/>
      <c r="AO204" s="769"/>
      <c r="AP204" s="771"/>
      <c r="AQ204" s="749"/>
      <c r="AR204" s="751"/>
      <c r="AS204" s="484"/>
      <c r="AT204" s="763"/>
      <c r="AU204" s="870"/>
      <c r="AV204" s="765"/>
      <c r="AW204" s="748"/>
      <c r="AX204" s="161"/>
      <c r="AY204" s="161"/>
      <c r="AZ204" s="152"/>
      <c r="BA204" s="152"/>
      <c r="BB204" s="152"/>
      <c r="BC204" s="152"/>
      <c r="BD204" s="152"/>
      <c r="BE204" s="152"/>
      <c r="BF204" s="152"/>
      <c r="BG204" s="152"/>
      <c r="BH204" s="152"/>
      <c r="BI204" s="152"/>
      <c r="BJ204" s="152"/>
      <c r="BK204" s="152"/>
    </row>
    <row r="205" spans="1:63" s="162" customFormat="1" ht="16.5" customHeight="1">
      <c r="A205" s="498"/>
      <c r="B205" s="501"/>
      <c r="C205" s="548" t="s">
        <v>158</v>
      </c>
      <c r="D205" s="214" t="s">
        <v>159</v>
      </c>
      <c r="E205" s="207"/>
      <c r="F205" s="425">
        <v>17240</v>
      </c>
      <c r="G205" s="419" t="s">
        <v>146</v>
      </c>
      <c r="H205" s="426">
        <v>150</v>
      </c>
      <c r="I205" s="427" t="s">
        <v>147</v>
      </c>
      <c r="J205" s="742"/>
      <c r="K205" s="744"/>
      <c r="L205" s="742"/>
      <c r="M205" s="774"/>
      <c r="N205" s="430"/>
      <c r="O205" s="352"/>
      <c r="P205" s="431"/>
      <c r="Q205" s="578"/>
      <c r="R205" s="422"/>
      <c r="S205" s="342"/>
      <c r="T205" s="480"/>
      <c r="U205" s="343"/>
      <c r="V205" s="340"/>
      <c r="W205" s="505"/>
      <c r="X205" s="343"/>
      <c r="Y205" s="577"/>
      <c r="Z205" s="352"/>
      <c r="AA205" s="578"/>
      <c r="AB205" s="354"/>
      <c r="AC205" s="558"/>
      <c r="AD205" s="194" t="s">
        <v>160</v>
      </c>
      <c r="AE205" s="486"/>
      <c r="AF205" s="489"/>
      <c r="AG205" s="484"/>
      <c r="AH205" s="344" t="s">
        <v>161</v>
      </c>
      <c r="AI205" s="362">
        <v>540</v>
      </c>
      <c r="AJ205" s="363">
        <v>610</v>
      </c>
      <c r="AK205" s="480"/>
      <c r="AL205" s="566"/>
      <c r="AM205" s="480"/>
      <c r="AN205" s="569"/>
      <c r="AO205" s="769"/>
      <c r="AP205" s="771"/>
      <c r="AQ205" s="749"/>
      <c r="AR205" s="751"/>
      <c r="AS205" s="484"/>
      <c r="AT205" s="756">
        <v>0.02</v>
      </c>
      <c r="AU205" s="876">
        <v>0.03</v>
      </c>
      <c r="AV205" s="758">
        <v>0.05</v>
      </c>
      <c r="AW205" s="865">
        <v>0.06</v>
      </c>
      <c r="AX205" s="161"/>
      <c r="AY205" s="161"/>
      <c r="AZ205" s="152"/>
      <c r="BA205" s="152"/>
      <c r="BB205" s="152"/>
      <c r="BC205" s="152"/>
      <c r="BD205" s="152"/>
      <c r="BE205" s="152"/>
      <c r="BF205" s="152"/>
      <c r="BG205" s="152"/>
      <c r="BH205" s="152"/>
      <c r="BI205" s="152"/>
      <c r="BJ205" s="152"/>
      <c r="BK205" s="152"/>
    </row>
    <row r="206" spans="1:63" s="162" customFormat="1" ht="16.5" customHeight="1">
      <c r="A206" s="498"/>
      <c r="B206" s="501"/>
      <c r="C206" s="549"/>
      <c r="D206" s="221" t="s">
        <v>162</v>
      </c>
      <c r="E206" s="207"/>
      <c r="F206" s="432">
        <v>34720</v>
      </c>
      <c r="G206" s="419" t="s">
        <v>146</v>
      </c>
      <c r="H206" s="433">
        <v>320</v>
      </c>
      <c r="I206" s="434" t="s">
        <v>147</v>
      </c>
      <c r="J206" s="742"/>
      <c r="K206" s="745"/>
      <c r="L206" s="742"/>
      <c r="M206" s="775"/>
      <c r="N206" s="430"/>
      <c r="O206" s="352"/>
      <c r="P206" s="431"/>
      <c r="Q206" s="578"/>
      <c r="R206" s="422"/>
      <c r="S206" s="342"/>
      <c r="T206" s="480"/>
      <c r="U206" s="343"/>
      <c r="V206" s="340"/>
      <c r="W206" s="505"/>
      <c r="X206" s="343"/>
      <c r="Y206" s="577"/>
      <c r="Z206" s="352"/>
      <c r="AA206" s="578"/>
      <c r="AB206" s="354"/>
      <c r="AC206" s="558"/>
      <c r="AD206" s="225" t="s">
        <v>163</v>
      </c>
      <c r="AE206" s="487"/>
      <c r="AF206" s="490"/>
      <c r="AG206" s="484"/>
      <c r="AH206" s="345" t="s">
        <v>164</v>
      </c>
      <c r="AI206" s="364">
        <v>570</v>
      </c>
      <c r="AJ206" s="365">
        <v>620</v>
      </c>
      <c r="AK206" s="480"/>
      <c r="AL206" s="567"/>
      <c r="AM206" s="480"/>
      <c r="AN206" s="570"/>
      <c r="AO206" s="769"/>
      <c r="AP206" s="772"/>
      <c r="AQ206" s="749"/>
      <c r="AR206" s="752"/>
      <c r="AS206" s="484"/>
      <c r="AT206" s="757"/>
      <c r="AU206" s="877"/>
      <c r="AV206" s="759"/>
      <c r="AW206" s="866"/>
      <c r="AX206" s="161"/>
      <c r="AY206" s="161"/>
      <c r="AZ206" s="152"/>
      <c r="BA206" s="152"/>
      <c r="BB206" s="152"/>
      <c r="BC206" s="152"/>
      <c r="BD206" s="152"/>
      <c r="BE206" s="152"/>
      <c r="BF206" s="152"/>
      <c r="BG206" s="152"/>
      <c r="BH206" s="152"/>
      <c r="BI206" s="152"/>
      <c r="BJ206" s="152"/>
      <c r="BK206" s="152"/>
    </row>
    <row r="207" spans="1:63" s="162" customFormat="1" ht="16.5" customHeight="1">
      <c r="A207" s="498"/>
      <c r="B207" s="542" t="s">
        <v>197</v>
      </c>
      <c r="C207" s="502" t="s">
        <v>144</v>
      </c>
      <c r="D207" s="206" t="s">
        <v>145</v>
      </c>
      <c r="E207" s="207"/>
      <c r="F207" s="418">
        <v>4200</v>
      </c>
      <c r="G207" s="419" t="s">
        <v>146</v>
      </c>
      <c r="H207" s="420">
        <v>30</v>
      </c>
      <c r="I207" s="421" t="s">
        <v>147</v>
      </c>
      <c r="J207" s="742" t="s">
        <v>146</v>
      </c>
      <c r="K207" s="743">
        <v>590</v>
      </c>
      <c r="L207" s="742" t="s">
        <v>146</v>
      </c>
      <c r="M207" s="773">
        <v>0</v>
      </c>
      <c r="N207" s="422"/>
      <c r="O207" s="423"/>
      <c r="P207" s="424"/>
      <c r="Q207" s="578"/>
      <c r="R207" s="422"/>
      <c r="S207" s="342"/>
      <c r="T207" s="480"/>
      <c r="U207" s="343"/>
      <c r="V207" s="340"/>
      <c r="W207" s="505"/>
      <c r="X207" s="343"/>
      <c r="Y207" s="577"/>
      <c r="Z207" s="352"/>
      <c r="AA207" s="578"/>
      <c r="AB207" s="354"/>
      <c r="AC207" s="558" t="s">
        <v>146</v>
      </c>
      <c r="AD207" s="213" t="s">
        <v>150</v>
      </c>
      <c r="AE207" s="485">
        <v>380</v>
      </c>
      <c r="AF207" s="488">
        <v>410</v>
      </c>
      <c r="AG207" s="484" t="s">
        <v>146</v>
      </c>
      <c r="AH207" s="341" t="s">
        <v>151</v>
      </c>
      <c r="AI207" s="360">
        <v>730</v>
      </c>
      <c r="AJ207" s="361">
        <v>820</v>
      </c>
      <c r="AK207" s="480" t="s">
        <v>146</v>
      </c>
      <c r="AL207" s="565">
        <v>520</v>
      </c>
      <c r="AM207" s="480" t="s">
        <v>148</v>
      </c>
      <c r="AN207" s="568">
        <v>0</v>
      </c>
      <c r="AO207" s="769" t="s">
        <v>152</v>
      </c>
      <c r="AP207" s="770">
        <v>470</v>
      </c>
      <c r="AQ207" s="749" t="s">
        <v>146</v>
      </c>
      <c r="AR207" s="750">
        <v>0</v>
      </c>
      <c r="AS207" s="484" t="s">
        <v>152</v>
      </c>
      <c r="AT207" s="762" t="s">
        <v>154</v>
      </c>
      <c r="AU207" s="869" t="s">
        <v>154</v>
      </c>
      <c r="AV207" s="764" t="s">
        <v>154</v>
      </c>
      <c r="AW207" s="747" t="s">
        <v>154</v>
      </c>
      <c r="AX207" s="161"/>
      <c r="AY207" s="161"/>
      <c r="AZ207" s="152"/>
      <c r="BA207" s="152"/>
      <c r="BB207" s="152"/>
      <c r="BC207" s="152"/>
      <c r="BD207" s="152"/>
      <c r="BE207" s="152"/>
      <c r="BF207" s="152"/>
      <c r="BG207" s="152"/>
      <c r="BH207" s="152"/>
      <c r="BI207" s="152"/>
      <c r="BJ207" s="152"/>
      <c r="BK207" s="152"/>
    </row>
    <row r="208" spans="1:63" s="162" customFormat="1" ht="16.5" customHeight="1">
      <c r="A208" s="498"/>
      <c r="B208" s="501"/>
      <c r="C208" s="503"/>
      <c r="D208" s="214" t="s">
        <v>155</v>
      </c>
      <c r="E208" s="207"/>
      <c r="F208" s="425">
        <v>5810</v>
      </c>
      <c r="G208" s="419" t="s">
        <v>146</v>
      </c>
      <c r="H208" s="426">
        <v>50</v>
      </c>
      <c r="I208" s="427" t="s">
        <v>147</v>
      </c>
      <c r="J208" s="742"/>
      <c r="K208" s="744"/>
      <c r="L208" s="742"/>
      <c r="M208" s="774"/>
      <c r="N208" s="422" t="s">
        <v>146</v>
      </c>
      <c r="O208" s="428">
        <v>1300</v>
      </c>
      <c r="P208" s="429">
        <v>10</v>
      </c>
      <c r="Q208" s="578"/>
      <c r="R208" s="422"/>
      <c r="S208" s="342"/>
      <c r="T208" s="480"/>
      <c r="U208" s="343"/>
      <c r="V208" s="340"/>
      <c r="W208" s="505"/>
      <c r="X208" s="343"/>
      <c r="Y208" s="577"/>
      <c r="Z208" s="352"/>
      <c r="AA208" s="578"/>
      <c r="AB208" s="354"/>
      <c r="AC208" s="558"/>
      <c r="AD208" s="194" t="s">
        <v>156</v>
      </c>
      <c r="AE208" s="486"/>
      <c r="AF208" s="489"/>
      <c r="AG208" s="484"/>
      <c r="AH208" s="344" t="s">
        <v>157</v>
      </c>
      <c r="AI208" s="362">
        <v>450</v>
      </c>
      <c r="AJ208" s="363">
        <v>500</v>
      </c>
      <c r="AK208" s="480"/>
      <c r="AL208" s="566"/>
      <c r="AM208" s="480"/>
      <c r="AN208" s="569"/>
      <c r="AO208" s="769"/>
      <c r="AP208" s="771"/>
      <c r="AQ208" s="749"/>
      <c r="AR208" s="751"/>
      <c r="AS208" s="484"/>
      <c r="AT208" s="763"/>
      <c r="AU208" s="870"/>
      <c r="AV208" s="765"/>
      <c r="AW208" s="748"/>
      <c r="AX208" s="161"/>
      <c r="AY208" s="161"/>
      <c r="AZ208" s="152"/>
      <c r="BA208" s="152"/>
      <c r="BB208" s="152"/>
      <c r="BC208" s="152"/>
      <c r="BD208" s="152"/>
      <c r="BE208" s="152"/>
      <c r="BF208" s="152"/>
      <c r="BG208" s="152"/>
      <c r="BH208" s="152"/>
      <c r="BI208" s="152"/>
      <c r="BJ208" s="152"/>
      <c r="BK208" s="152"/>
    </row>
    <row r="209" spans="1:63" s="162" customFormat="1" ht="16.5" customHeight="1">
      <c r="A209" s="498"/>
      <c r="B209" s="501"/>
      <c r="C209" s="548" t="s">
        <v>158</v>
      </c>
      <c r="D209" s="214" t="s">
        <v>159</v>
      </c>
      <c r="E209" s="207"/>
      <c r="F209" s="425">
        <v>17110</v>
      </c>
      <c r="G209" s="419" t="s">
        <v>146</v>
      </c>
      <c r="H209" s="426">
        <v>150</v>
      </c>
      <c r="I209" s="427" t="s">
        <v>147</v>
      </c>
      <c r="J209" s="742"/>
      <c r="K209" s="744"/>
      <c r="L209" s="742"/>
      <c r="M209" s="774"/>
      <c r="N209" s="430"/>
      <c r="O209" s="352"/>
      <c r="P209" s="431"/>
      <c r="Q209" s="578"/>
      <c r="R209" s="422"/>
      <c r="S209" s="342"/>
      <c r="T209" s="480"/>
      <c r="U209" s="343"/>
      <c r="V209" s="340"/>
      <c r="W209" s="505"/>
      <c r="X209" s="343"/>
      <c r="Y209" s="577"/>
      <c r="Z209" s="352"/>
      <c r="AA209" s="578"/>
      <c r="AB209" s="354"/>
      <c r="AC209" s="558"/>
      <c r="AD209" s="194" t="s">
        <v>160</v>
      </c>
      <c r="AE209" s="486"/>
      <c r="AF209" s="489"/>
      <c r="AG209" s="484"/>
      <c r="AH209" s="344" t="s">
        <v>161</v>
      </c>
      <c r="AI209" s="362">
        <v>500</v>
      </c>
      <c r="AJ209" s="363">
        <v>540</v>
      </c>
      <c r="AK209" s="480"/>
      <c r="AL209" s="566"/>
      <c r="AM209" s="480"/>
      <c r="AN209" s="569"/>
      <c r="AO209" s="769"/>
      <c r="AP209" s="771"/>
      <c r="AQ209" s="749"/>
      <c r="AR209" s="751"/>
      <c r="AS209" s="484"/>
      <c r="AT209" s="756">
        <v>0.02</v>
      </c>
      <c r="AU209" s="876">
        <v>0.03</v>
      </c>
      <c r="AV209" s="758">
        <v>0.05</v>
      </c>
      <c r="AW209" s="865">
        <v>0.06</v>
      </c>
      <c r="AX209" s="161"/>
      <c r="AY209" s="161"/>
      <c r="AZ209" s="152"/>
      <c r="BA209" s="152"/>
      <c r="BB209" s="152"/>
      <c r="BC209" s="152"/>
      <c r="BD209" s="152"/>
      <c r="BE209" s="152"/>
      <c r="BF209" s="152"/>
      <c r="BG209" s="152"/>
      <c r="BH209" s="152"/>
      <c r="BI209" s="152"/>
      <c r="BJ209" s="152"/>
      <c r="BK209" s="152"/>
    </row>
    <row r="210" spans="1:63" s="162" customFormat="1" ht="16.5" customHeight="1">
      <c r="A210" s="499"/>
      <c r="B210" s="501"/>
      <c r="C210" s="549"/>
      <c r="D210" s="221" t="s">
        <v>162</v>
      </c>
      <c r="E210" s="207"/>
      <c r="F210" s="432">
        <v>34570</v>
      </c>
      <c r="G210" s="419" t="s">
        <v>146</v>
      </c>
      <c r="H210" s="433">
        <v>320</v>
      </c>
      <c r="I210" s="434" t="s">
        <v>147</v>
      </c>
      <c r="J210" s="742"/>
      <c r="K210" s="745"/>
      <c r="L210" s="742"/>
      <c r="M210" s="775"/>
      <c r="N210" s="430"/>
      <c r="O210" s="352"/>
      <c r="P210" s="431"/>
      <c r="Q210" s="578"/>
      <c r="R210" s="422"/>
      <c r="S210" s="356"/>
      <c r="T210" s="480"/>
      <c r="U210" s="357"/>
      <c r="V210" s="340"/>
      <c r="W210" s="505"/>
      <c r="X210" s="357"/>
      <c r="Y210" s="577"/>
      <c r="Z210" s="358"/>
      <c r="AA210" s="578"/>
      <c r="AB210" s="354"/>
      <c r="AC210" s="558"/>
      <c r="AD210" s="225" t="s">
        <v>163</v>
      </c>
      <c r="AE210" s="487"/>
      <c r="AF210" s="490"/>
      <c r="AG210" s="484"/>
      <c r="AH210" s="345" t="s">
        <v>164</v>
      </c>
      <c r="AI210" s="364">
        <v>500</v>
      </c>
      <c r="AJ210" s="365">
        <v>570</v>
      </c>
      <c r="AK210" s="480"/>
      <c r="AL210" s="567"/>
      <c r="AM210" s="480"/>
      <c r="AN210" s="570"/>
      <c r="AO210" s="769"/>
      <c r="AP210" s="772"/>
      <c r="AQ210" s="749"/>
      <c r="AR210" s="752"/>
      <c r="AS210" s="484"/>
      <c r="AT210" s="757"/>
      <c r="AU210" s="877"/>
      <c r="AV210" s="759"/>
      <c r="AW210" s="866"/>
      <c r="AX210" s="161"/>
      <c r="AY210" s="161"/>
      <c r="AZ210" s="152"/>
      <c r="BA210" s="152"/>
      <c r="BB210" s="152"/>
      <c r="BC210" s="152"/>
      <c r="BD210" s="152"/>
      <c r="BE210" s="152"/>
      <c r="BF210" s="152"/>
      <c r="BG210" s="152"/>
      <c r="BH210" s="152"/>
      <c r="BI210" s="152"/>
      <c r="BJ210" s="152"/>
      <c r="BK210" s="152"/>
    </row>
    <row r="211" spans="1:63" s="157" customFormat="1" ht="16.5" customHeight="1">
      <c r="A211" s="476" t="s">
        <v>200</v>
      </c>
      <c r="B211" s="542" t="s">
        <v>143</v>
      </c>
      <c r="C211" s="502" t="s">
        <v>144</v>
      </c>
      <c r="D211" s="206" t="s">
        <v>145</v>
      </c>
      <c r="E211" s="207"/>
      <c r="F211" s="418">
        <v>15040</v>
      </c>
      <c r="G211" s="419" t="s">
        <v>146</v>
      </c>
      <c r="H211" s="420">
        <v>140</v>
      </c>
      <c r="I211" s="421" t="s">
        <v>147</v>
      </c>
      <c r="J211" s="742" t="s">
        <v>146</v>
      </c>
      <c r="K211" s="743">
        <v>5230</v>
      </c>
      <c r="L211" s="742" t="s">
        <v>146</v>
      </c>
      <c r="M211" s="773">
        <v>50</v>
      </c>
      <c r="N211" s="422"/>
      <c r="O211" s="423"/>
      <c r="P211" s="424"/>
      <c r="Q211" s="578" t="s">
        <v>148</v>
      </c>
      <c r="R211" s="422"/>
      <c r="S211" s="338"/>
      <c r="T211" s="480" t="s">
        <v>146</v>
      </c>
      <c r="U211" s="339"/>
      <c r="V211" s="340"/>
      <c r="W211" s="505" t="s">
        <v>149</v>
      </c>
      <c r="X211" s="339"/>
      <c r="Y211" s="480" t="s">
        <v>146</v>
      </c>
      <c r="Z211" s="478">
        <v>4900</v>
      </c>
      <c r="AA211" s="480" t="s">
        <v>146</v>
      </c>
      <c r="AB211" s="481">
        <v>50</v>
      </c>
      <c r="AC211" s="484" t="s">
        <v>146</v>
      </c>
      <c r="AD211" s="213" t="s">
        <v>150</v>
      </c>
      <c r="AE211" s="485">
        <v>1190</v>
      </c>
      <c r="AF211" s="488">
        <v>1320</v>
      </c>
      <c r="AG211" s="484" t="s">
        <v>146</v>
      </c>
      <c r="AH211" s="341" t="s">
        <v>151</v>
      </c>
      <c r="AI211" s="360">
        <v>2390</v>
      </c>
      <c r="AJ211" s="361">
        <v>2660</v>
      </c>
      <c r="AK211" s="480" t="s">
        <v>146</v>
      </c>
      <c r="AL211" s="565">
        <v>4540</v>
      </c>
      <c r="AM211" s="480" t="s">
        <v>148</v>
      </c>
      <c r="AN211" s="568">
        <v>40</v>
      </c>
      <c r="AO211" s="769" t="s">
        <v>152</v>
      </c>
      <c r="AP211" s="770">
        <v>4190</v>
      </c>
      <c r="AQ211" s="749" t="s">
        <v>146</v>
      </c>
      <c r="AR211" s="750">
        <v>40</v>
      </c>
      <c r="AS211" s="484" t="s">
        <v>152</v>
      </c>
      <c r="AT211" s="762" t="s">
        <v>154</v>
      </c>
      <c r="AU211" s="869" t="s">
        <v>154</v>
      </c>
      <c r="AV211" s="764" t="s">
        <v>154</v>
      </c>
      <c r="AW211" s="747" t="s">
        <v>154</v>
      </c>
      <c r="AX211" s="161"/>
      <c r="AY211" s="161"/>
      <c r="AZ211" s="152"/>
      <c r="BA211" s="152"/>
      <c r="BB211" s="152"/>
      <c r="BC211" s="152"/>
      <c r="BD211" s="152"/>
      <c r="BE211" s="152"/>
      <c r="BF211" s="152"/>
      <c r="BG211" s="152"/>
      <c r="BH211" s="152"/>
      <c r="BI211" s="152"/>
      <c r="BJ211" s="152"/>
      <c r="BK211" s="152"/>
    </row>
    <row r="212" spans="1:63" s="157" customFormat="1" ht="16.5" customHeight="1">
      <c r="A212" s="498"/>
      <c r="B212" s="501"/>
      <c r="C212" s="503"/>
      <c r="D212" s="214" t="s">
        <v>155</v>
      </c>
      <c r="E212" s="207"/>
      <c r="F212" s="425">
        <v>18120</v>
      </c>
      <c r="G212" s="419" t="s">
        <v>146</v>
      </c>
      <c r="H212" s="426">
        <v>170</v>
      </c>
      <c r="I212" s="427" t="s">
        <v>147</v>
      </c>
      <c r="J212" s="742"/>
      <c r="K212" s="744"/>
      <c r="L212" s="742"/>
      <c r="M212" s="774"/>
      <c r="N212" s="422" t="s">
        <v>146</v>
      </c>
      <c r="O212" s="428">
        <v>1270</v>
      </c>
      <c r="P212" s="429">
        <v>10</v>
      </c>
      <c r="Q212" s="578"/>
      <c r="R212" s="422"/>
      <c r="S212" s="342"/>
      <c r="T212" s="480"/>
      <c r="U212" s="343"/>
      <c r="V212" s="340"/>
      <c r="W212" s="505"/>
      <c r="X212" s="343"/>
      <c r="Y212" s="480"/>
      <c r="Z212" s="479"/>
      <c r="AA212" s="480"/>
      <c r="AB212" s="482"/>
      <c r="AC212" s="484"/>
      <c r="AD212" s="194" t="s">
        <v>156</v>
      </c>
      <c r="AE212" s="486"/>
      <c r="AF212" s="489"/>
      <c r="AG212" s="484"/>
      <c r="AH212" s="344" t="s">
        <v>157</v>
      </c>
      <c r="AI212" s="362">
        <v>1500</v>
      </c>
      <c r="AJ212" s="363">
        <v>1670</v>
      </c>
      <c r="AK212" s="480"/>
      <c r="AL212" s="566"/>
      <c r="AM212" s="480"/>
      <c r="AN212" s="569"/>
      <c r="AO212" s="769"/>
      <c r="AP212" s="771"/>
      <c r="AQ212" s="749"/>
      <c r="AR212" s="751"/>
      <c r="AS212" s="484"/>
      <c r="AT212" s="763"/>
      <c r="AU212" s="870"/>
      <c r="AV212" s="765"/>
      <c r="AW212" s="748"/>
      <c r="AX212" s="161"/>
      <c r="AY212" s="161"/>
      <c r="AZ212" s="152"/>
      <c r="BA212" s="152"/>
      <c r="BB212" s="152"/>
      <c r="BC212" s="152"/>
      <c r="BD212" s="152"/>
      <c r="BE212" s="152"/>
      <c r="BF212" s="152"/>
      <c r="BG212" s="152"/>
      <c r="BH212" s="152"/>
      <c r="BI212" s="152"/>
      <c r="BJ212" s="152"/>
      <c r="BK212" s="152"/>
    </row>
    <row r="213" spans="1:63" s="157" customFormat="1" ht="16.5" customHeight="1">
      <c r="A213" s="498"/>
      <c r="B213" s="501"/>
      <c r="C213" s="548" t="s">
        <v>158</v>
      </c>
      <c r="D213" s="214" t="s">
        <v>159</v>
      </c>
      <c r="E213" s="207"/>
      <c r="F213" s="425">
        <v>32550</v>
      </c>
      <c r="G213" s="419" t="s">
        <v>146</v>
      </c>
      <c r="H213" s="426">
        <v>300</v>
      </c>
      <c r="I213" s="427" t="s">
        <v>147</v>
      </c>
      <c r="J213" s="742"/>
      <c r="K213" s="744"/>
      <c r="L213" s="742"/>
      <c r="M213" s="774"/>
      <c r="N213" s="430"/>
      <c r="O213" s="352"/>
      <c r="P213" s="431"/>
      <c r="Q213" s="578"/>
      <c r="R213" s="422"/>
      <c r="S213" s="342"/>
      <c r="T213" s="480"/>
      <c r="U213" s="343"/>
      <c r="V213" s="340"/>
      <c r="W213" s="505"/>
      <c r="X213" s="343"/>
      <c r="Y213" s="480" t="s">
        <v>146</v>
      </c>
      <c r="Z213" s="550">
        <v>6570</v>
      </c>
      <c r="AA213" s="480"/>
      <c r="AB213" s="482"/>
      <c r="AC213" s="484"/>
      <c r="AD213" s="194" t="s">
        <v>160</v>
      </c>
      <c r="AE213" s="486"/>
      <c r="AF213" s="489"/>
      <c r="AG213" s="484"/>
      <c r="AH213" s="344" t="s">
        <v>161</v>
      </c>
      <c r="AI213" s="362">
        <v>1650</v>
      </c>
      <c r="AJ213" s="363">
        <v>1820</v>
      </c>
      <c r="AK213" s="480"/>
      <c r="AL213" s="566"/>
      <c r="AM213" s="480"/>
      <c r="AN213" s="569"/>
      <c r="AO213" s="769"/>
      <c r="AP213" s="771"/>
      <c r="AQ213" s="749"/>
      <c r="AR213" s="751"/>
      <c r="AS213" s="484"/>
      <c r="AT213" s="756">
        <v>0.01</v>
      </c>
      <c r="AU213" s="876">
        <v>0.03</v>
      </c>
      <c r="AV213" s="758">
        <v>0.04</v>
      </c>
      <c r="AW213" s="865">
        <v>0.05</v>
      </c>
      <c r="AX213" s="161"/>
      <c r="AY213" s="161"/>
      <c r="AZ213" s="152"/>
      <c r="BA213" s="152"/>
      <c r="BB213" s="152"/>
      <c r="BC213" s="152"/>
      <c r="BD213" s="152"/>
      <c r="BE213" s="152"/>
      <c r="BF213" s="152"/>
      <c r="BG213" s="152"/>
      <c r="BH213" s="152"/>
      <c r="BI213" s="152"/>
      <c r="BJ213" s="152"/>
      <c r="BK213" s="152"/>
    </row>
    <row r="214" spans="1:63" s="157" customFormat="1" ht="16.5" customHeight="1">
      <c r="A214" s="498"/>
      <c r="B214" s="501"/>
      <c r="C214" s="549"/>
      <c r="D214" s="221" t="s">
        <v>162</v>
      </c>
      <c r="E214" s="207"/>
      <c r="F214" s="432">
        <v>52040</v>
      </c>
      <c r="G214" s="419" t="s">
        <v>146</v>
      </c>
      <c r="H214" s="433">
        <v>500</v>
      </c>
      <c r="I214" s="434" t="s">
        <v>147</v>
      </c>
      <c r="J214" s="742"/>
      <c r="K214" s="745"/>
      <c r="L214" s="742"/>
      <c r="M214" s="775"/>
      <c r="N214" s="430"/>
      <c r="O214" s="352"/>
      <c r="P214" s="431"/>
      <c r="Q214" s="578"/>
      <c r="R214" s="422"/>
      <c r="S214" s="342"/>
      <c r="T214" s="480"/>
      <c r="U214" s="343"/>
      <c r="V214" s="340"/>
      <c r="W214" s="505"/>
      <c r="X214" s="343"/>
      <c r="Y214" s="480"/>
      <c r="Z214" s="551"/>
      <c r="AA214" s="480"/>
      <c r="AB214" s="483"/>
      <c r="AC214" s="484"/>
      <c r="AD214" s="225" t="s">
        <v>163</v>
      </c>
      <c r="AE214" s="487"/>
      <c r="AF214" s="490"/>
      <c r="AG214" s="484"/>
      <c r="AH214" s="345" t="s">
        <v>164</v>
      </c>
      <c r="AI214" s="364">
        <v>1690</v>
      </c>
      <c r="AJ214" s="365">
        <v>1870</v>
      </c>
      <c r="AK214" s="480"/>
      <c r="AL214" s="567"/>
      <c r="AM214" s="480"/>
      <c r="AN214" s="570"/>
      <c r="AO214" s="769"/>
      <c r="AP214" s="772"/>
      <c r="AQ214" s="749"/>
      <c r="AR214" s="752"/>
      <c r="AS214" s="484"/>
      <c r="AT214" s="757"/>
      <c r="AU214" s="877"/>
      <c r="AV214" s="759"/>
      <c r="AW214" s="866"/>
      <c r="AX214" s="161"/>
      <c r="AY214" s="161"/>
      <c r="AZ214" s="152"/>
      <c r="BA214" s="152"/>
      <c r="BB214" s="152"/>
      <c r="BC214" s="152"/>
      <c r="BD214" s="152"/>
      <c r="BE214" s="152"/>
      <c r="BF214" s="152"/>
      <c r="BG214" s="152"/>
      <c r="BH214" s="152"/>
      <c r="BI214" s="152"/>
      <c r="BJ214" s="152"/>
      <c r="BK214" s="152"/>
    </row>
    <row r="215" spans="1:63" s="157" customFormat="1" ht="16.5" customHeight="1">
      <c r="A215" s="498"/>
      <c r="B215" s="542" t="s">
        <v>165</v>
      </c>
      <c r="C215" s="502" t="s">
        <v>144</v>
      </c>
      <c r="D215" s="206" t="s">
        <v>145</v>
      </c>
      <c r="E215" s="207"/>
      <c r="F215" s="418">
        <v>11010</v>
      </c>
      <c r="G215" s="419" t="s">
        <v>146</v>
      </c>
      <c r="H215" s="420">
        <v>100</v>
      </c>
      <c r="I215" s="421" t="s">
        <v>147</v>
      </c>
      <c r="J215" s="742" t="s">
        <v>146</v>
      </c>
      <c r="K215" s="743">
        <v>3480</v>
      </c>
      <c r="L215" s="742" t="s">
        <v>146</v>
      </c>
      <c r="M215" s="773">
        <v>30</v>
      </c>
      <c r="N215" s="422"/>
      <c r="O215" s="423"/>
      <c r="P215" s="424"/>
      <c r="Q215" s="578"/>
      <c r="R215" s="422"/>
      <c r="S215" s="342"/>
      <c r="T215" s="480"/>
      <c r="U215" s="343"/>
      <c r="V215" s="340"/>
      <c r="W215" s="505"/>
      <c r="X215" s="343"/>
      <c r="Y215" s="480" t="s">
        <v>146</v>
      </c>
      <c r="Z215" s="478">
        <v>3640</v>
      </c>
      <c r="AA215" s="480" t="s">
        <v>146</v>
      </c>
      <c r="AB215" s="481">
        <v>30</v>
      </c>
      <c r="AC215" s="484" t="s">
        <v>146</v>
      </c>
      <c r="AD215" s="213" t="s">
        <v>150</v>
      </c>
      <c r="AE215" s="485">
        <v>830</v>
      </c>
      <c r="AF215" s="488">
        <v>910</v>
      </c>
      <c r="AG215" s="484" t="s">
        <v>146</v>
      </c>
      <c r="AH215" s="341" t="s">
        <v>151</v>
      </c>
      <c r="AI215" s="360">
        <v>1650</v>
      </c>
      <c r="AJ215" s="361">
        <v>1840</v>
      </c>
      <c r="AK215" s="480" t="s">
        <v>146</v>
      </c>
      <c r="AL215" s="565">
        <v>3030</v>
      </c>
      <c r="AM215" s="480" t="s">
        <v>148</v>
      </c>
      <c r="AN215" s="568">
        <v>30</v>
      </c>
      <c r="AO215" s="769" t="s">
        <v>152</v>
      </c>
      <c r="AP215" s="770">
        <v>2790</v>
      </c>
      <c r="AQ215" s="749" t="s">
        <v>146</v>
      </c>
      <c r="AR215" s="750">
        <v>30</v>
      </c>
      <c r="AS215" s="484" t="s">
        <v>152</v>
      </c>
      <c r="AT215" s="762" t="s">
        <v>154</v>
      </c>
      <c r="AU215" s="869" t="s">
        <v>154</v>
      </c>
      <c r="AV215" s="764" t="s">
        <v>154</v>
      </c>
      <c r="AW215" s="747" t="s">
        <v>154</v>
      </c>
      <c r="AX215" s="161"/>
      <c r="AY215" s="161"/>
      <c r="AZ215" s="152"/>
      <c r="BA215" s="152"/>
      <c r="BB215" s="152"/>
      <c r="BC215" s="152"/>
      <c r="BD215" s="152"/>
      <c r="BE215" s="152"/>
      <c r="BF215" s="152"/>
      <c r="BG215" s="152"/>
      <c r="BH215" s="152"/>
      <c r="BI215" s="152"/>
      <c r="BJ215" s="152"/>
      <c r="BK215" s="152"/>
    </row>
    <row r="216" spans="1:63" s="157" customFormat="1" ht="16.5" customHeight="1">
      <c r="A216" s="498"/>
      <c r="B216" s="501"/>
      <c r="C216" s="503"/>
      <c r="D216" s="214" t="s">
        <v>155</v>
      </c>
      <c r="E216" s="207"/>
      <c r="F216" s="425">
        <v>13530</v>
      </c>
      <c r="G216" s="419" t="s">
        <v>146</v>
      </c>
      <c r="H216" s="426">
        <v>130</v>
      </c>
      <c r="I216" s="427" t="s">
        <v>147</v>
      </c>
      <c r="J216" s="742"/>
      <c r="K216" s="744"/>
      <c r="L216" s="742"/>
      <c r="M216" s="774"/>
      <c r="N216" s="422" t="s">
        <v>146</v>
      </c>
      <c r="O216" s="428">
        <v>1270</v>
      </c>
      <c r="P216" s="429">
        <v>10</v>
      </c>
      <c r="Q216" s="578"/>
      <c r="R216" s="422"/>
      <c r="S216" s="342"/>
      <c r="T216" s="480"/>
      <c r="U216" s="343"/>
      <c r="V216" s="340"/>
      <c r="W216" s="505"/>
      <c r="X216" s="343"/>
      <c r="Y216" s="480"/>
      <c r="Z216" s="479"/>
      <c r="AA216" s="480"/>
      <c r="AB216" s="482"/>
      <c r="AC216" s="484"/>
      <c r="AD216" s="194" t="s">
        <v>156</v>
      </c>
      <c r="AE216" s="486"/>
      <c r="AF216" s="489"/>
      <c r="AG216" s="484"/>
      <c r="AH216" s="344" t="s">
        <v>157</v>
      </c>
      <c r="AI216" s="362">
        <v>1030</v>
      </c>
      <c r="AJ216" s="363">
        <v>1150</v>
      </c>
      <c r="AK216" s="480"/>
      <c r="AL216" s="566"/>
      <c r="AM216" s="480"/>
      <c r="AN216" s="569"/>
      <c r="AO216" s="769"/>
      <c r="AP216" s="771"/>
      <c r="AQ216" s="749"/>
      <c r="AR216" s="751"/>
      <c r="AS216" s="484"/>
      <c r="AT216" s="763"/>
      <c r="AU216" s="870"/>
      <c r="AV216" s="765"/>
      <c r="AW216" s="748"/>
      <c r="AX216" s="161"/>
      <c r="AY216" s="161"/>
      <c r="AZ216" s="152"/>
      <c r="BA216" s="152"/>
      <c r="BB216" s="152"/>
      <c r="BC216" s="152"/>
      <c r="BD216" s="152"/>
      <c r="BE216" s="152"/>
      <c r="BF216" s="152"/>
      <c r="BG216" s="152"/>
      <c r="BH216" s="152"/>
      <c r="BI216" s="152"/>
      <c r="BJ216" s="152"/>
      <c r="BK216" s="152"/>
    </row>
    <row r="217" spans="1:63" s="157" customFormat="1" ht="16.5" customHeight="1">
      <c r="A217" s="498"/>
      <c r="B217" s="501"/>
      <c r="C217" s="548" t="s">
        <v>158</v>
      </c>
      <c r="D217" s="214" t="s">
        <v>159</v>
      </c>
      <c r="E217" s="207"/>
      <c r="F217" s="425">
        <v>26750</v>
      </c>
      <c r="G217" s="419" t="s">
        <v>146</v>
      </c>
      <c r="H217" s="426">
        <v>250</v>
      </c>
      <c r="I217" s="427" t="s">
        <v>147</v>
      </c>
      <c r="J217" s="742"/>
      <c r="K217" s="744"/>
      <c r="L217" s="742"/>
      <c r="M217" s="774"/>
      <c r="N217" s="430"/>
      <c r="O217" s="352"/>
      <c r="P217" s="431"/>
      <c r="Q217" s="578"/>
      <c r="R217" s="422"/>
      <c r="S217" s="346"/>
      <c r="T217" s="480"/>
      <c r="U217" s="343"/>
      <c r="V217" s="340"/>
      <c r="W217" s="505"/>
      <c r="X217" s="343"/>
      <c r="Y217" s="480" t="s">
        <v>146</v>
      </c>
      <c r="Z217" s="550">
        <v>4780</v>
      </c>
      <c r="AA217" s="480"/>
      <c r="AB217" s="482"/>
      <c r="AC217" s="484"/>
      <c r="AD217" s="194" t="s">
        <v>160</v>
      </c>
      <c r="AE217" s="486"/>
      <c r="AF217" s="489"/>
      <c r="AG217" s="484"/>
      <c r="AH217" s="344" t="s">
        <v>161</v>
      </c>
      <c r="AI217" s="362">
        <v>1130</v>
      </c>
      <c r="AJ217" s="363">
        <v>1260</v>
      </c>
      <c r="AK217" s="480"/>
      <c r="AL217" s="566"/>
      <c r="AM217" s="480"/>
      <c r="AN217" s="569"/>
      <c r="AO217" s="769"/>
      <c r="AP217" s="771"/>
      <c r="AQ217" s="749"/>
      <c r="AR217" s="751"/>
      <c r="AS217" s="484"/>
      <c r="AT217" s="756">
        <v>0.01</v>
      </c>
      <c r="AU217" s="876">
        <v>0.03</v>
      </c>
      <c r="AV217" s="758">
        <v>0.04</v>
      </c>
      <c r="AW217" s="865">
        <v>0.06</v>
      </c>
      <c r="AX217" s="161"/>
      <c r="AY217" s="161"/>
      <c r="AZ217" s="152"/>
      <c r="BA217" s="152"/>
      <c r="BB217" s="152"/>
      <c r="BC217" s="152"/>
      <c r="BD217" s="152"/>
      <c r="BE217" s="152"/>
      <c r="BF217" s="152"/>
      <c r="BG217" s="152"/>
      <c r="BH217" s="152"/>
      <c r="BI217" s="152"/>
      <c r="BJ217" s="152"/>
      <c r="BK217" s="152"/>
    </row>
    <row r="218" spans="1:63" s="157" customFormat="1" ht="16.5" customHeight="1">
      <c r="A218" s="498"/>
      <c r="B218" s="501"/>
      <c r="C218" s="549"/>
      <c r="D218" s="221" t="s">
        <v>162</v>
      </c>
      <c r="E218" s="207"/>
      <c r="F218" s="432">
        <v>45410</v>
      </c>
      <c r="G218" s="419" t="s">
        <v>146</v>
      </c>
      <c r="H218" s="433">
        <v>430</v>
      </c>
      <c r="I218" s="434" t="s">
        <v>147</v>
      </c>
      <c r="J218" s="742"/>
      <c r="K218" s="745"/>
      <c r="L218" s="742"/>
      <c r="M218" s="775"/>
      <c r="N218" s="430"/>
      <c r="O218" s="352"/>
      <c r="P218" s="431"/>
      <c r="Q218" s="578"/>
      <c r="R218" s="422"/>
      <c r="S218" s="346"/>
      <c r="T218" s="480"/>
      <c r="U218" s="343"/>
      <c r="V218" s="340"/>
      <c r="W218" s="505"/>
      <c r="X218" s="343"/>
      <c r="Y218" s="480"/>
      <c r="Z218" s="551"/>
      <c r="AA218" s="480"/>
      <c r="AB218" s="483"/>
      <c r="AC218" s="484"/>
      <c r="AD218" s="225" t="s">
        <v>163</v>
      </c>
      <c r="AE218" s="487"/>
      <c r="AF218" s="490"/>
      <c r="AG218" s="484"/>
      <c r="AH218" s="345" t="s">
        <v>164</v>
      </c>
      <c r="AI218" s="364">
        <v>1170</v>
      </c>
      <c r="AJ218" s="365">
        <v>1290</v>
      </c>
      <c r="AK218" s="480"/>
      <c r="AL218" s="567"/>
      <c r="AM218" s="480"/>
      <c r="AN218" s="570"/>
      <c r="AO218" s="769"/>
      <c r="AP218" s="772"/>
      <c r="AQ218" s="749"/>
      <c r="AR218" s="752"/>
      <c r="AS218" s="484"/>
      <c r="AT218" s="757"/>
      <c r="AU218" s="877"/>
      <c r="AV218" s="759"/>
      <c r="AW218" s="866"/>
      <c r="AX218" s="161"/>
      <c r="AY218" s="161"/>
      <c r="AZ218" s="152"/>
      <c r="BA218" s="152"/>
      <c r="BB218" s="152"/>
      <c r="BC218" s="152"/>
      <c r="BD218" s="152"/>
      <c r="BE218" s="152"/>
      <c r="BF218" s="152"/>
      <c r="BG218" s="152"/>
      <c r="BH218" s="152"/>
      <c r="BI218" s="152"/>
      <c r="BJ218" s="152"/>
      <c r="BK218" s="152"/>
    </row>
    <row r="219" spans="1:63" s="162" customFormat="1" ht="16.5" customHeight="1">
      <c r="A219" s="498"/>
      <c r="B219" s="500" t="s">
        <v>166</v>
      </c>
      <c r="C219" s="502" t="s">
        <v>144</v>
      </c>
      <c r="D219" s="206" t="s">
        <v>145</v>
      </c>
      <c r="E219" s="207"/>
      <c r="F219" s="418">
        <v>9020</v>
      </c>
      <c r="G219" s="419" t="s">
        <v>146</v>
      </c>
      <c r="H219" s="420">
        <v>80</v>
      </c>
      <c r="I219" s="421" t="s">
        <v>147</v>
      </c>
      <c r="J219" s="742" t="s">
        <v>146</v>
      </c>
      <c r="K219" s="743">
        <v>2610</v>
      </c>
      <c r="L219" s="742" t="s">
        <v>146</v>
      </c>
      <c r="M219" s="773">
        <v>20</v>
      </c>
      <c r="N219" s="422"/>
      <c r="O219" s="423"/>
      <c r="P219" s="424"/>
      <c r="Q219" s="578"/>
      <c r="R219" s="422"/>
      <c r="S219" s="346"/>
      <c r="T219" s="480"/>
      <c r="U219" s="343"/>
      <c r="V219" s="340"/>
      <c r="W219" s="505"/>
      <c r="X219" s="343"/>
      <c r="Y219" s="480" t="s">
        <v>146</v>
      </c>
      <c r="Z219" s="478">
        <v>3010</v>
      </c>
      <c r="AA219" s="480" t="s">
        <v>146</v>
      </c>
      <c r="AB219" s="481">
        <v>20</v>
      </c>
      <c r="AC219" s="484" t="s">
        <v>146</v>
      </c>
      <c r="AD219" s="213" t="s">
        <v>150</v>
      </c>
      <c r="AE219" s="485">
        <v>730</v>
      </c>
      <c r="AF219" s="488">
        <v>800</v>
      </c>
      <c r="AG219" s="484" t="s">
        <v>146</v>
      </c>
      <c r="AH219" s="341" t="s">
        <v>151</v>
      </c>
      <c r="AI219" s="360">
        <v>1480</v>
      </c>
      <c r="AJ219" s="361">
        <v>1650</v>
      </c>
      <c r="AK219" s="480" t="s">
        <v>146</v>
      </c>
      <c r="AL219" s="565">
        <v>2270</v>
      </c>
      <c r="AM219" s="480" t="s">
        <v>148</v>
      </c>
      <c r="AN219" s="568">
        <v>20</v>
      </c>
      <c r="AO219" s="769" t="s">
        <v>152</v>
      </c>
      <c r="AP219" s="770">
        <v>2090</v>
      </c>
      <c r="AQ219" s="749" t="s">
        <v>146</v>
      </c>
      <c r="AR219" s="750">
        <v>20</v>
      </c>
      <c r="AS219" s="484" t="s">
        <v>152</v>
      </c>
      <c r="AT219" s="762" t="s">
        <v>154</v>
      </c>
      <c r="AU219" s="869" t="s">
        <v>154</v>
      </c>
      <c r="AV219" s="764" t="s">
        <v>154</v>
      </c>
      <c r="AW219" s="747" t="s">
        <v>154</v>
      </c>
      <c r="AX219" s="161"/>
      <c r="AY219" s="161"/>
      <c r="AZ219" s="152"/>
      <c r="BA219" s="152"/>
      <c r="BB219" s="152"/>
      <c r="BC219" s="152"/>
      <c r="BD219" s="152"/>
      <c r="BE219" s="152"/>
      <c r="BF219" s="152"/>
      <c r="BG219" s="152"/>
      <c r="BH219" s="152"/>
      <c r="BI219" s="152"/>
      <c r="BJ219" s="152"/>
      <c r="BK219" s="152"/>
    </row>
    <row r="220" spans="1:63" s="162" customFormat="1" ht="16.5" customHeight="1">
      <c r="A220" s="498"/>
      <c r="B220" s="501"/>
      <c r="C220" s="503"/>
      <c r="D220" s="214" t="s">
        <v>155</v>
      </c>
      <c r="E220" s="207"/>
      <c r="F220" s="425">
        <v>11270</v>
      </c>
      <c r="G220" s="419" t="s">
        <v>146</v>
      </c>
      <c r="H220" s="426">
        <v>100</v>
      </c>
      <c r="I220" s="427" t="s">
        <v>147</v>
      </c>
      <c r="J220" s="742"/>
      <c r="K220" s="744"/>
      <c r="L220" s="742"/>
      <c r="M220" s="774"/>
      <c r="N220" s="422" t="s">
        <v>146</v>
      </c>
      <c r="O220" s="428">
        <v>1270</v>
      </c>
      <c r="P220" s="429">
        <v>10</v>
      </c>
      <c r="Q220" s="578"/>
      <c r="R220" s="422"/>
      <c r="S220" s="346"/>
      <c r="T220" s="480"/>
      <c r="U220" s="343"/>
      <c r="V220" s="340"/>
      <c r="W220" s="505"/>
      <c r="X220" s="343"/>
      <c r="Y220" s="480"/>
      <c r="Z220" s="479"/>
      <c r="AA220" s="480"/>
      <c r="AB220" s="482"/>
      <c r="AC220" s="484"/>
      <c r="AD220" s="194" t="s">
        <v>156</v>
      </c>
      <c r="AE220" s="486"/>
      <c r="AF220" s="489"/>
      <c r="AG220" s="484"/>
      <c r="AH220" s="344" t="s">
        <v>157</v>
      </c>
      <c r="AI220" s="362">
        <v>930</v>
      </c>
      <c r="AJ220" s="363">
        <v>1030</v>
      </c>
      <c r="AK220" s="480"/>
      <c r="AL220" s="566"/>
      <c r="AM220" s="480"/>
      <c r="AN220" s="569"/>
      <c r="AO220" s="769"/>
      <c r="AP220" s="771"/>
      <c r="AQ220" s="749"/>
      <c r="AR220" s="751"/>
      <c r="AS220" s="484"/>
      <c r="AT220" s="763"/>
      <c r="AU220" s="870"/>
      <c r="AV220" s="765"/>
      <c r="AW220" s="748"/>
      <c r="AX220" s="161"/>
      <c r="AY220" s="161"/>
      <c r="AZ220" s="152"/>
      <c r="BA220" s="152"/>
      <c r="BB220" s="152"/>
      <c r="BC220" s="152"/>
      <c r="BD220" s="152"/>
      <c r="BE220" s="152"/>
      <c r="BF220" s="152"/>
      <c r="BG220" s="152"/>
      <c r="BH220" s="152"/>
      <c r="BI220" s="152"/>
      <c r="BJ220" s="152"/>
      <c r="BK220" s="152"/>
    </row>
    <row r="221" spans="1:63" s="162" customFormat="1" ht="16.5" customHeight="1">
      <c r="A221" s="498"/>
      <c r="B221" s="501"/>
      <c r="C221" s="548" t="s">
        <v>158</v>
      </c>
      <c r="D221" s="214" t="s">
        <v>159</v>
      </c>
      <c r="E221" s="207"/>
      <c r="F221" s="425">
        <v>23900</v>
      </c>
      <c r="G221" s="419" t="s">
        <v>146</v>
      </c>
      <c r="H221" s="426">
        <v>220</v>
      </c>
      <c r="I221" s="427" t="s">
        <v>147</v>
      </c>
      <c r="J221" s="742"/>
      <c r="K221" s="744"/>
      <c r="L221" s="742"/>
      <c r="M221" s="774"/>
      <c r="N221" s="430"/>
      <c r="O221" s="352"/>
      <c r="P221" s="431"/>
      <c r="Q221" s="578"/>
      <c r="R221" s="422"/>
      <c r="S221" s="346"/>
      <c r="T221" s="480"/>
      <c r="U221" s="343"/>
      <c r="V221" s="340"/>
      <c r="W221" s="505"/>
      <c r="X221" s="343"/>
      <c r="Y221" s="480" t="s">
        <v>146</v>
      </c>
      <c r="Z221" s="550">
        <v>3880</v>
      </c>
      <c r="AA221" s="480"/>
      <c r="AB221" s="482"/>
      <c r="AC221" s="484"/>
      <c r="AD221" s="194" t="s">
        <v>160</v>
      </c>
      <c r="AE221" s="486"/>
      <c r="AF221" s="489"/>
      <c r="AG221" s="484"/>
      <c r="AH221" s="344" t="s">
        <v>161</v>
      </c>
      <c r="AI221" s="362">
        <v>1020</v>
      </c>
      <c r="AJ221" s="363">
        <v>1130</v>
      </c>
      <c r="AK221" s="480"/>
      <c r="AL221" s="566"/>
      <c r="AM221" s="480"/>
      <c r="AN221" s="569"/>
      <c r="AO221" s="769"/>
      <c r="AP221" s="771"/>
      <c r="AQ221" s="749"/>
      <c r="AR221" s="751"/>
      <c r="AS221" s="484"/>
      <c r="AT221" s="756">
        <v>0.01</v>
      </c>
      <c r="AU221" s="876">
        <v>0.03</v>
      </c>
      <c r="AV221" s="758">
        <v>0.04</v>
      </c>
      <c r="AW221" s="865">
        <v>0.05</v>
      </c>
      <c r="AX221" s="161"/>
      <c r="AY221" s="161"/>
      <c r="AZ221" s="152"/>
      <c r="BA221" s="152"/>
      <c r="BB221" s="152"/>
      <c r="BC221" s="152"/>
      <c r="BD221" s="152"/>
      <c r="BE221" s="152"/>
      <c r="BF221" s="152"/>
      <c r="BG221" s="152"/>
      <c r="BH221" s="152"/>
      <c r="BI221" s="152"/>
      <c r="BJ221" s="152"/>
      <c r="BK221" s="152"/>
    </row>
    <row r="222" spans="1:63" s="162" customFormat="1" ht="16.5" customHeight="1">
      <c r="A222" s="498"/>
      <c r="B222" s="501"/>
      <c r="C222" s="549"/>
      <c r="D222" s="221" t="s">
        <v>162</v>
      </c>
      <c r="E222" s="207"/>
      <c r="F222" s="432">
        <v>42130</v>
      </c>
      <c r="G222" s="419" t="s">
        <v>146</v>
      </c>
      <c r="H222" s="433">
        <v>400</v>
      </c>
      <c r="I222" s="434" t="s">
        <v>147</v>
      </c>
      <c r="J222" s="742"/>
      <c r="K222" s="745"/>
      <c r="L222" s="742"/>
      <c r="M222" s="775"/>
      <c r="N222" s="430"/>
      <c r="O222" s="352"/>
      <c r="P222" s="431"/>
      <c r="Q222" s="578"/>
      <c r="R222" s="422"/>
      <c r="S222" s="346"/>
      <c r="T222" s="480"/>
      <c r="U222" s="343"/>
      <c r="V222" s="340"/>
      <c r="W222" s="505"/>
      <c r="X222" s="343"/>
      <c r="Y222" s="480"/>
      <c r="Z222" s="551"/>
      <c r="AA222" s="480"/>
      <c r="AB222" s="483"/>
      <c r="AC222" s="484"/>
      <c r="AD222" s="225" t="s">
        <v>163</v>
      </c>
      <c r="AE222" s="487"/>
      <c r="AF222" s="490"/>
      <c r="AG222" s="484"/>
      <c r="AH222" s="345" t="s">
        <v>164</v>
      </c>
      <c r="AI222" s="364">
        <v>1040</v>
      </c>
      <c r="AJ222" s="365">
        <v>1140</v>
      </c>
      <c r="AK222" s="480"/>
      <c r="AL222" s="567"/>
      <c r="AM222" s="480"/>
      <c r="AN222" s="570"/>
      <c r="AO222" s="769"/>
      <c r="AP222" s="772"/>
      <c r="AQ222" s="749"/>
      <c r="AR222" s="752"/>
      <c r="AS222" s="484"/>
      <c r="AT222" s="757"/>
      <c r="AU222" s="877"/>
      <c r="AV222" s="759"/>
      <c r="AW222" s="866"/>
      <c r="AX222" s="161"/>
      <c r="AY222" s="161"/>
      <c r="AZ222" s="152"/>
      <c r="BA222" s="152"/>
      <c r="BB222" s="152"/>
      <c r="BC222" s="152"/>
      <c r="BD222" s="152"/>
      <c r="BE222" s="152"/>
      <c r="BF222" s="152"/>
      <c r="BG222" s="152"/>
      <c r="BH222" s="152"/>
      <c r="BI222" s="152"/>
      <c r="BJ222" s="152"/>
      <c r="BK222" s="152"/>
    </row>
    <row r="223" spans="1:63" s="162" customFormat="1" ht="16.5" customHeight="1">
      <c r="A223" s="498"/>
      <c r="B223" s="500" t="s">
        <v>167</v>
      </c>
      <c r="C223" s="502" t="s">
        <v>144</v>
      </c>
      <c r="D223" s="206" t="s">
        <v>145</v>
      </c>
      <c r="E223" s="207"/>
      <c r="F223" s="418">
        <v>8480</v>
      </c>
      <c r="G223" s="419" t="s">
        <v>146</v>
      </c>
      <c r="H223" s="420">
        <v>80</v>
      </c>
      <c r="I223" s="421" t="s">
        <v>147</v>
      </c>
      <c r="J223" s="742" t="s">
        <v>146</v>
      </c>
      <c r="K223" s="743">
        <v>2090</v>
      </c>
      <c r="L223" s="742" t="s">
        <v>146</v>
      </c>
      <c r="M223" s="773">
        <v>20</v>
      </c>
      <c r="N223" s="422"/>
      <c r="O223" s="423"/>
      <c r="P223" s="424"/>
      <c r="Q223" s="578"/>
      <c r="R223" s="422"/>
      <c r="S223" s="572" t="s">
        <v>168</v>
      </c>
      <c r="T223" s="480"/>
      <c r="U223" s="573" t="s">
        <v>168</v>
      </c>
      <c r="V223" s="347"/>
      <c r="W223" s="505"/>
      <c r="X223" s="348"/>
      <c r="Y223" s="480" t="s">
        <v>146</v>
      </c>
      <c r="Z223" s="478">
        <v>2630</v>
      </c>
      <c r="AA223" s="480" t="s">
        <v>146</v>
      </c>
      <c r="AB223" s="481">
        <v>20</v>
      </c>
      <c r="AC223" s="484" t="s">
        <v>146</v>
      </c>
      <c r="AD223" s="213" t="s">
        <v>150</v>
      </c>
      <c r="AE223" s="485">
        <v>650</v>
      </c>
      <c r="AF223" s="488">
        <v>730</v>
      </c>
      <c r="AG223" s="484" t="s">
        <v>146</v>
      </c>
      <c r="AH223" s="341" t="s">
        <v>151</v>
      </c>
      <c r="AI223" s="360">
        <v>1330</v>
      </c>
      <c r="AJ223" s="361">
        <v>1480</v>
      </c>
      <c r="AK223" s="480" t="s">
        <v>146</v>
      </c>
      <c r="AL223" s="565">
        <v>1820</v>
      </c>
      <c r="AM223" s="480" t="s">
        <v>148</v>
      </c>
      <c r="AN223" s="568">
        <v>20</v>
      </c>
      <c r="AO223" s="769" t="s">
        <v>152</v>
      </c>
      <c r="AP223" s="770">
        <v>1670</v>
      </c>
      <c r="AQ223" s="749" t="s">
        <v>146</v>
      </c>
      <c r="AR223" s="750">
        <v>20</v>
      </c>
      <c r="AS223" s="484" t="s">
        <v>152</v>
      </c>
      <c r="AT223" s="762" t="s">
        <v>154</v>
      </c>
      <c r="AU223" s="869" t="s">
        <v>154</v>
      </c>
      <c r="AV223" s="764" t="s">
        <v>154</v>
      </c>
      <c r="AW223" s="747" t="s">
        <v>154</v>
      </c>
      <c r="AX223" s="161"/>
      <c r="AY223" s="161"/>
      <c r="AZ223" s="152"/>
      <c r="BA223" s="152"/>
      <c r="BB223" s="152"/>
      <c r="BC223" s="152"/>
      <c r="BD223" s="152"/>
      <c r="BE223" s="152"/>
      <c r="BF223" s="152"/>
      <c r="BG223" s="152"/>
      <c r="BH223" s="152"/>
      <c r="BI223" s="152"/>
      <c r="BJ223" s="152"/>
      <c r="BK223" s="152"/>
    </row>
    <row r="224" spans="1:63" s="162" customFormat="1" ht="16.5" customHeight="1">
      <c r="A224" s="498"/>
      <c r="B224" s="501"/>
      <c r="C224" s="503"/>
      <c r="D224" s="214" t="s">
        <v>155</v>
      </c>
      <c r="E224" s="207"/>
      <c r="F224" s="425">
        <v>10660</v>
      </c>
      <c r="G224" s="419" t="s">
        <v>146</v>
      </c>
      <c r="H224" s="426">
        <v>100</v>
      </c>
      <c r="I224" s="427" t="s">
        <v>147</v>
      </c>
      <c r="J224" s="742"/>
      <c r="K224" s="744"/>
      <c r="L224" s="742"/>
      <c r="M224" s="774"/>
      <c r="N224" s="422" t="s">
        <v>146</v>
      </c>
      <c r="O224" s="428">
        <v>1270</v>
      </c>
      <c r="P224" s="429">
        <v>10</v>
      </c>
      <c r="Q224" s="578"/>
      <c r="R224" s="422"/>
      <c r="S224" s="572"/>
      <c r="T224" s="480"/>
      <c r="U224" s="573"/>
      <c r="V224" s="347"/>
      <c r="W224" s="505"/>
      <c r="X224" s="348"/>
      <c r="Y224" s="480"/>
      <c r="Z224" s="479"/>
      <c r="AA224" s="480"/>
      <c r="AB224" s="482"/>
      <c r="AC224" s="484"/>
      <c r="AD224" s="194" t="s">
        <v>156</v>
      </c>
      <c r="AE224" s="486"/>
      <c r="AF224" s="489"/>
      <c r="AG224" s="484"/>
      <c r="AH224" s="344" t="s">
        <v>157</v>
      </c>
      <c r="AI224" s="362">
        <v>830</v>
      </c>
      <c r="AJ224" s="363">
        <v>930</v>
      </c>
      <c r="AK224" s="480"/>
      <c r="AL224" s="566"/>
      <c r="AM224" s="480"/>
      <c r="AN224" s="569"/>
      <c r="AO224" s="769"/>
      <c r="AP224" s="771"/>
      <c r="AQ224" s="749"/>
      <c r="AR224" s="751"/>
      <c r="AS224" s="484"/>
      <c r="AT224" s="763"/>
      <c r="AU224" s="870"/>
      <c r="AV224" s="765"/>
      <c r="AW224" s="748"/>
      <c r="AX224" s="161"/>
      <c r="AY224" s="161"/>
      <c r="AZ224" s="152"/>
      <c r="BA224" s="152"/>
      <c r="BB224" s="152"/>
      <c r="BC224" s="152"/>
      <c r="BD224" s="152"/>
      <c r="BE224" s="152"/>
      <c r="BF224" s="152"/>
      <c r="BG224" s="152"/>
      <c r="BH224" s="152"/>
      <c r="BI224" s="152"/>
      <c r="BJ224" s="152"/>
      <c r="BK224" s="152"/>
    </row>
    <row r="225" spans="1:63" s="162" customFormat="1" ht="16.5" customHeight="1">
      <c r="A225" s="498"/>
      <c r="B225" s="501"/>
      <c r="C225" s="548" t="s">
        <v>158</v>
      </c>
      <c r="D225" s="214" t="s">
        <v>159</v>
      </c>
      <c r="E225" s="207"/>
      <c r="F225" s="425">
        <v>23120</v>
      </c>
      <c r="G225" s="419" t="s">
        <v>146</v>
      </c>
      <c r="H225" s="426">
        <v>210</v>
      </c>
      <c r="I225" s="427" t="s">
        <v>147</v>
      </c>
      <c r="J225" s="742"/>
      <c r="K225" s="744"/>
      <c r="L225" s="742"/>
      <c r="M225" s="774"/>
      <c r="N225" s="430"/>
      <c r="O225" s="352"/>
      <c r="P225" s="431"/>
      <c r="Q225" s="578"/>
      <c r="R225" s="422"/>
      <c r="S225" s="572"/>
      <c r="T225" s="480"/>
      <c r="U225" s="573"/>
      <c r="V225" s="347"/>
      <c r="W225" s="505"/>
      <c r="X225" s="348"/>
      <c r="Y225" s="480" t="s">
        <v>146</v>
      </c>
      <c r="Z225" s="550">
        <v>3350</v>
      </c>
      <c r="AA225" s="480"/>
      <c r="AB225" s="482"/>
      <c r="AC225" s="484"/>
      <c r="AD225" s="194" t="s">
        <v>160</v>
      </c>
      <c r="AE225" s="486"/>
      <c r="AF225" s="489"/>
      <c r="AG225" s="484"/>
      <c r="AH225" s="344" t="s">
        <v>161</v>
      </c>
      <c r="AI225" s="362">
        <v>910</v>
      </c>
      <c r="AJ225" s="363">
        <v>1020</v>
      </c>
      <c r="AK225" s="480"/>
      <c r="AL225" s="566"/>
      <c r="AM225" s="480"/>
      <c r="AN225" s="569"/>
      <c r="AO225" s="769"/>
      <c r="AP225" s="771"/>
      <c r="AQ225" s="749"/>
      <c r="AR225" s="751"/>
      <c r="AS225" s="484"/>
      <c r="AT225" s="756">
        <v>0.01</v>
      </c>
      <c r="AU225" s="876">
        <v>0.03</v>
      </c>
      <c r="AV225" s="758">
        <v>0.04</v>
      </c>
      <c r="AW225" s="865">
        <v>0.06</v>
      </c>
      <c r="AX225" s="161"/>
      <c r="AY225" s="161"/>
      <c r="AZ225" s="152"/>
      <c r="BA225" s="152"/>
      <c r="BB225" s="152"/>
      <c r="BC225" s="152"/>
      <c r="BD225" s="152"/>
      <c r="BE225" s="152"/>
      <c r="BF225" s="152"/>
      <c r="BG225" s="152"/>
      <c r="BH225" s="152"/>
      <c r="BI225" s="152"/>
      <c r="BJ225" s="152"/>
      <c r="BK225" s="152"/>
    </row>
    <row r="226" spans="1:63" s="162" customFormat="1" ht="16.5" customHeight="1">
      <c r="A226" s="498"/>
      <c r="B226" s="501"/>
      <c r="C226" s="549"/>
      <c r="D226" s="221" t="s">
        <v>162</v>
      </c>
      <c r="E226" s="207"/>
      <c r="F226" s="432">
        <v>41250</v>
      </c>
      <c r="G226" s="419" t="s">
        <v>146</v>
      </c>
      <c r="H226" s="433">
        <v>390</v>
      </c>
      <c r="I226" s="434" t="s">
        <v>147</v>
      </c>
      <c r="J226" s="742"/>
      <c r="K226" s="745"/>
      <c r="L226" s="742"/>
      <c r="M226" s="775"/>
      <c r="N226" s="430"/>
      <c r="O226" s="352"/>
      <c r="P226" s="431"/>
      <c r="Q226" s="578"/>
      <c r="R226" s="422"/>
      <c r="S226" s="342" t="s">
        <v>169</v>
      </c>
      <c r="T226" s="480"/>
      <c r="U226" s="342" t="s">
        <v>169</v>
      </c>
      <c r="V226" s="349"/>
      <c r="W226" s="505"/>
      <c r="X226" s="342"/>
      <c r="Y226" s="480"/>
      <c r="Z226" s="551"/>
      <c r="AA226" s="480"/>
      <c r="AB226" s="483"/>
      <c r="AC226" s="484"/>
      <c r="AD226" s="225" t="s">
        <v>163</v>
      </c>
      <c r="AE226" s="487"/>
      <c r="AF226" s="490"/>
      <c r="AG226" s="484"/>
      <c r="AH226" s="345" t="s">
        <v>164</v>
      </c>
      <c r="AI226" s="364">
        <v>950</v>
      </c>
      <c r="AJ226" s="365">
        <v>1040</v>
      </c>
      <c r="AK226" s="480"/>
      <c r="AL226" s="567"/>
      <c r="AM226" s="480"/>
      <c r="AN226" s="570"/>
      <c r="AO226" s="769"/>
      <c r="AP226" s="772"/>
      <c r="AQ226" s="749"/>
      <c r="AR226" s="752"/>
      <c r="AS226" s="484"/>
      <c r="AT226" s="757"/>
      <c r="AU226" s="877"/>
      <c r="AV226" s="759"/>
      <c r="AW226" s="866"/>
      <c r="AX226" s="161"/>
      <c r="AY226" s="161"/>
      <c r="AZ226" s="152"/>
      <c r="BA226" s="152"/>
      <c r="BB226" s="152"/>
      <c r="BC226" s="152"/>
      <c r="BD226" s="152"/>
      <c r="BE226" s="152"/>
      <c r="BF226" s="152"/>
      <c r="BG226" s="152"/>
      <c r="BH226" s="152"/>
      <c r="BI226" s="152"/>
      <c r="BJ226" s="152"/>
      <c r="BK226" s="152"/>
    </row>
    <row r="227" spans="1:63" s="162" customFormat="1" ht="16.5" customHeight="1">
      <c r="A227" s="498"/>
      <c r="B227" s="500" t="s">
        <v>170</v>
      </c>
      <c r="C227" s="502" t="s">
        <v>144</v>
      </c>
      <c r="D227" s="206" t="s">
        <v>145</v>
      </c>
      <c r="E227" s="207"/>
      <c r="F227" s="418">
        <v>7500</v>
      </c>
      <c r="G227" s="419" t="s">
        <v>146</v>
      </c>
      <c r="H227" s="420">
        <v>70</v>
      </c>
      <c r="I227" s="421" t="s">
        <v>147</v>
      </c>
      <c r="J227" s="742" t="s">
        <v>146</v>
      </c>
      <c r="K227" s="743">
        <v>1740</v>
      </c>
      <c r="L227" s="742" t="s">
        <v>146</v>
      </c>
      <c r="M227" s="773">
        <v>20</v>
      </c>
      <c r="N227" s="422"/>
      <c r="O227" s="423"/>
      <c r="P227" s="424"/>
      <c r="Q227" s="578"/>
      <c r="R227" s="422"/>
      <c r="S227" s="342">
        <v>52300</v>
      </c>
      <c r="T227" s="480"/>
      <c r="U227" s="343">
        <v>520</v>
      </c>
      <c r="V227" s="340"/>
      <c r="W227" s="505"/>
      <c r="X227" s="343"/>
      <c r="Y227" s="480" t="s">
        <v>146</v>
      </c>
      <c r="Z227" s="478">
        <v>2380</v>
      </c>
      <c r="AA227" s="480" t="s">
        <v>146</v>
      </c>
      <c r="AB227" s="481">
        <v>10</v>
      </c>
      <c r="AC227" s="484" t="s">
        <v>146</v>
      </c>
      <c r="AD227" s="213" t="s">
        <v>150</v>
      </c>
      <c r="AE227" s="485">
        <v>540</v>
      </c>
      <c r="AF227" s="488">
        <v>600</v>
      </c>
      <c r="AG227" s="484" t="s">
        <v>146</v>
      </c>
      <c r="AH227" s="341" t="s">
        <v>151</v>
      </c>
      <c r="AI227" s="360">
        <v>1090</v>
      </c>
      <c r="AJ227" s="361">
        <v>1220</v>
      </c>
      <c r="AK227" s="480" t="s">
        <v>146</v>
      </c>
      <c r="AL227" s="565">
        <v>1510</v>
      </c>
      <c r="AM227" s="480" t="s">
        <v>148</v>
      </c>
      <c r="AN227" s="568">
        <v>10</v>
      </c>
      <c r="AO227" s="769" t="s">
        <v>152</v>
      </c>
      <c r="AP227" s="770">
        <v>1390</v>
      </c>
      <c r="AQ227" s="749" t="s">
        <v>146</v>
      </c>
      <c r="AR227" s="750">
        <v>10</v>
      </c>
      <c r="AS227" s="484" t="s">
        <v>152</v>
      </c>
      <c r="AT227" s="762" t="s">
        <v>154</v>
      </c>
      <c r="AU227" s="869" t="s">
        <v>154</v>
      </c>
      <c r="AV227" s="764" t="s">
        <v>154</v>
      </c>
      <c r="AW227" s="747" t="s">
        <v>154</v>
      </c>
      <c r="AX227" s="161"/>
      <c r="AY227" s="161"/>
      <c r="AZ227" s="152"/>
      <c r="BA227" s="152"/>
      <c r="BB227" s="152"/>
      <c r="BC227" s="152"/>
      <c r="BD227" s="152"/>
      <c r="BE227" s="152"/>
      <c r="BF227" s="152"/>
      <c r="BG227" s="152"/>
      <c r="BH227" s="152"/>
      <c r="BI227" s="152"/>
      <c r="BJ227" s="152"/>
      <c r="BK227" s="152"/>
    </row>
    <row r="228" spans="1:63" s="162" customFormat="1" ht="16.5" customHeight="1">
      <c r="A228" s="498"/>
      <c r="B228" s="501"/>
      <c r="C228" s="503"/>
      <c r="D228" s="214" t="s">
        <v>155</v>
      </c>
      <c r="E228" s="207"/>
      <c r="F228" s="425">
        <v>9550</v>
      </c>
      <c r="G228" s="419" t="s">
        <v>146</v>
      </c>
      <c r="H228" s="426">
        <v>90</v>
      </c>
      <c r="I228" s="427" t="s">
        <v>147</v>
      </c>
      <c r="J228" s="742"/>
      <c r="K228" s="744"/>
      <c r="L228" s="742"/>
      <c r="M228" s="774"/>
      <c r="N228" s="422" t="s">
        <v>146</v>
      </c>
      <c r="O228" s="428">
        <v>1270</v>
      </c>
      <c r="P228" s="429">
        <v>10</v>
      </c>
      <c r="Q228" s="578"/>
      <c r="R228" s="422"/>
      <c r="S228" s="350"/>
      <c r="T228" s="480"/>
      <c r="U228" s="350"/>
      <c r="V228" s="351"/>
      <c r="W228" s="505"/>
      <c r="X228" s="350"/>
      <c r="Y228" s="480"/>
      <c r="Z228" s="479"/>
      <c r="AA228" s="480"/>
      <c r="AB228" s="482"/>
      <c r="AC228" s="484"/>
      <c r="AD228" s="194" t="s">
        <v>156</v>
      </c>
      <c r="AE228" s="486"/>
      <c r="AF228" s="489"/>
      <c r="AG228" s="484"/>
      <c r="AH228" s="344" t="s">
        <v>157</v>
      </c>
      <c r="AI228" s="362">
        <v>690</v>
      </c>
      <c r="AJ228" s="363">
        <v>760</v>
      </c>
      <c r="AK228" s="480"/>
      <c r="AL228" s="566"/>
      <c r="AM228" s="480"/>
      <c r="AN228" s="569"/>
      <c r="AO228" s="769"/>
      <c r="AP228" s="771"/>
      <c r="AQ228" s="749"/>
      <c r="AR228" s="751"/>
      <c r="AS228" s="484"/>
      <c r="AT228" s="763"/>
      <c r="AU228" s="870"/>
      <c r="AV228" s="765"/>
      <c r="AW228" s="748"/>
      <c r="AX228" s="161"/>
      <c r="AY228" s="161"/>
      <c r="AZ228" s="152"/>
      <c r="BA228" s="152"/>
      <c r="BB228" s="152"/>
      <c r="BC228" s="152"/>
      <c r="BD228" s="152"/>
      <c r="BE228" s="152"/>
      <c r="BF228" s="152"/>
      <c r="BG228" s="152"/>
      <c r="BH228" s="152"/>
      <c r="BI228" s="152"/>
      <c r="BJ228" s="152"/>
      <c r="BK228" s="152"/>
    </row>
    <row r="229" spans="1:63" s="162" customFormat="1" ht="16.5" customHeight="1">
      <c r="A229" s="498"/>
      <c r="B229" s="501"/>
      <c r="C229" s="548" t="s">
        <v>158</v>
      </c>
      <c r="D229" s="214" t="s">
        <v>159</v>
      </c>
      <c r="E229" s="207"/>
      <c r="F229" s="425">
        <v>21720</v>
      </c>
      <c r="G229" s="419" t="s">
        <v>146</v>
      </c>
      <c r="H229" s="426">
        <v>200</v>
      </c>
      <c r="I229" s="427" t="s">
        <v>147</v>
      </c>
      <c r="J229" s="742"/>
      <c r="K229" s="744"/>
      <c r="L229" s="742"/>
      <c r="M229" s="774"/>
      <c r="N229" s="430"/>
      <c r="O229" s="352"/>
      <c r="P229" s="431"/>
      <c r="Q229" s="578"/>
      <c r="R229" s="422"/>
      <c r="S229" s="342" t="s">
        <v>171</v>
      </c>
      <c r="T229" s="480"/>
      <c r="U229" s="342" t="s">
        <v>171</v>
      </c>
      <c r="V229" s="349"/>
      <c r="W229" s="505"/>
      <c r="X229" s="342"/>
      <c r="Y229" s="480" t="s">
        <v>146</v>
      </c>
      <c r="Z229" s="550">
        <v>2990</v>
      </c>
      <c r="AA229" s="480"/>
      <c r="AB229" s="482"/>
      <c r="AC229" s="484"/>
      <c r="AD229" s="194" t="s">
        <v>160</v>
      </c>
      <c r="AE229" s="486"/>
      <c r="AF229" s="489"/>
      <c r="AG229" s="484"/>
      <c r="AH229" s="344" t="s">
        <v>161</v>
      </c>
      <c r="AI229" s="362">
        <v>760</v>
      </c>
      <c r="AJ229" s="363">
        <v>830</v>
      </c>
      <c r="AK229" s="480"/>
      <c r="AL229" s="566"/>
      <c r="AM229" s="480"/>
      <c r="AN229" s="569"/>
      <c r="AO229" s="769"/>
      <c r="AP229" s="771"/>
      <c r="AQ229" s="749"/>
      <c r="AR229" s="751"/>
      <c r="AS229" s="484"/>
      <c r="AT229" s="756">
        <v>0.02</v>
      </c>
      <c r="AU229" s="876">
        <v>0.03</v>
      </c>
      <c r="AV229" s="758">
        <v>0.05</v>
      </c>
      <c r="AW229" s="865">
        <v>0.06</v>
      </c>
      <c r="AX229" s="161"/>
      <c r="AY229" s="161"/>
      <c r="AZ229" s="152"/>
      <c r="BA229" s="152"/>
      <c r="BB229" s="152"/>
      <c r="BC229" s="152"/>
      <c r="BD229" s="152"/>
      <c r="BE229" s="152"/>
      <c r="BF229" s="152"/>
      <c r="BG229" s="152"/>
      <c r="BH229" s="152"/>
      <c r="BI229" s="152"/>
      <c r="BJ229" s="152"/>
      <c r="BK229" s="152"/>
    </row>
    <row r="230" spans="1:63" s="162" customFormat="1" ht="16.5" customHeight="1">
      <c r="A230" s="498"/>
      <c r="B230" s="501"/>
      <c r="C230" s="549"/>
      <c r="D230" s="221" t="s">
        <v>162</v>
      </c>
      <c r="E230" s="207"/>
      <c r="F230" s="432">
        <v>39640</v>
      </c>
      <c r="G230" s="419" t="s">
        <v>146</v>
      </c>
      <c r="H230" s="433">
        <v>370</v>
      </c>
      <c r="I230" s="434" t="s">
        <v>147</v>
      </c>
      <c r="J230" s="742"/>
      <c r="K230" s="745"/>
      <c r="L230" s="742"/>
      <c r="M230" s="775"/>
      <c r="N230" s="430"/>
      <c r="O230" s="352"/>
      <c r="P230" s="431"/>
      <c r="Q230" s="578"/>
      <c r="R230" s="422"/>
      <c r="S230" s="342">
        <v>55980</v>
      </c>
      <c r="T230" s="480"/>
      <c r="U230" s="343">
        <v>560</v>
      </c>
      <c r="V230" s="340"/>
      <c r="W230" s="505"/>
      <c r="X230" s="343"/>
      <c r="Y230" s="480"/>
      <c r="Z230" s="551"/>
      <c r="AA230" s="480"/>
      <c r="AB230" s="483"/>
      <c r="AC230" s="484"/>
      <c r="AD230" s="225" t="s">
        <v>163</v>
      </c>
      <c r="AE230" s="487"/>
      <c r="AF230" s="490"/>
      <c r="AG230" s="484"/>
      <c r="AH230" s="345" t="s">
        <v>164</v>
      </c>
      <c r="AI230" s="364">
        <v>770</v>
      </c>
      <c r="AJ230" s="365">
        <v>850</v>
      </c>
      <c r="AK230" s="480"/>
      <c r="AL230" s="567"/>
      <c r="AM230" s="480"/>
      <c r="AN230" s="570"/>
      <c r="AO230" s="769"/>
      <c r="AP230" s="772"/>
      <c r="AQ230" s="749"/>
      <c r="AR230" s="752"/>
      <c r="AS230" s="484"/>
      <c r="AT230" s="757"/>
      <c r="AU230" s="877"/>
      <c r="AV230" s="759"/>
      <c r="AW230" s="866"/>
      <c r="AX230" s="161"/>
      <c r="AY230" s="161"/>
      <c r="AZ230" s="152"/>
      <c r="BA230" s="152"/>
      <c r="BB230" s="152"/>
      <c r="BC230" s="152"/>
      <c r="BD230" s="152"/>
      <c r="BE230" s="152"/>
      <c r="BF230" s="152"/>
      <c r="BG230" s="152"/>
      <c r="BH230" s="152"/>
      <c r="BI230" s="152"/>
      <c r="BJ230" s="152"/>
      <c r="BK230" s="152"/>
    </row>
    <row r="231" spans="1:63" s="162" customFormat="1" ht="16.5" customHeight="1">
      <c r="A231" s="498"/>
      <c r="B231" s="500" t="s">
        <v>172</v>
      </c>
      <c r="C231" s="502" t="s">
        <v>144</v>
      </c>
      <c r="D231" s="206" t="s">
        <v>145</v>
      </c>
      <c r="E231" s="207"/>
      <c r="F231" s="418">
        <v>6810</v>
      </c>
      <c r="G231" s="419" t="s">
        <v>146</v>
      </c>
      <c r="H231" s="420">
        <v>60</v>
      </c>
      <c r="I231" s="421" t="s">
        <v>147</v>
      </c>
      <c r="J231" s="742" t="s">
        <v>146</v>
      </c>
      <c r="K231" s="743">
        <v>1490</v>
      </c>
      <c r="L231" s="742" t="s">
        <v>146</v>
      </c>
      <c r="M231" s="773">
        <v>10</v>
      </c>
      <c r="N231" s="422"/>
      <c r="O231" s="423"/>
      <c r="P231" s="424"/>
      <c r="Q231" s="578"/>
      <c r="R231" s="422"/>
      <c r="S231" s="350"/>
      <c r="T231" s="480"/>
      <c r="U231" s="350"/>
      <c r="V231" s="351"/>
      <c r="W231" s="505"/>
      <c r="X231" s="350"/>
      <c r="Y231" s="480" t="s">
        <v>146</v>
      </c>
      <c r="Z231" s="478">
        <v>2200</v>
      </c>
      <c r="AA231" s="480" t="s">
        <v>146</v>
      </c>
      <c r="AB231" s="481">
        <v>10</v>
      </c>
      <c r="AC231" s="484" t="s">
        <v>146</v>
      </c>
      <c r="AD231" s="213" t="s">
        <v>150</v>
      </c>
      <c r="AE231" s="485">
        <v>470</v>
      </c>
      <c r="AF231" s="488">
        <v>510</v>
      </c>
      <c r="AG231" s="484" t="s">
        <v>146</v>
      </c>
      <c r="AH231" s="341" t="s">
        <v>151</v>
      </c>
      <c r="AI231" s="360">
        <v>950</v>
      </c>
      <c r="AJ231" s="361">
        <v>1070</v>
      </c>
      <c r="AK231" s="480" t="s">
        <v>146</v>
      </c>
      <c r="AL231" s="565">
        <v>1300</v>
      </c>
      <c r="AM231" s="480" t="s">
        <v>148</v>
      </c>
      <c r="AN231" s="568">
        <v>10</v>
      </c>
      <c r="AO231" s="769" t="s">
        <v>152</v>
      </c>
      <c r="AP231" s="770">
        <v>1200</v>
      </c>
      <c r="AQ231" s="749" t="s">
        <v>146</v>
      </c>
      <c r="AR231" s="750">
        <v>10</v>
      </c>
      <c r="AS231" s="484" t="s">
        <v>152</v>
      </c>
      <c r="AT231" s="762" t="s">
        <v>154</v>
      </c>
      <c r="AU231" s="869" t="s">
        <v>154</v>
      </c>
      <c r="AV231" s="764" t="s">
        <v>154</v>
      </c>
      <c r="AW231" s="747" t="s">
        <v>154</v>
      </c>
      <c r="AX231" s="161"/>
      <c r="AY231" s="161"/>
      <c r="AZ231" s="152"/>
      <c r="BA231" s="152"/>
      <c r="BB231" s="152"/>
      <c r="BC231" s="152"/>
      <c r="BD231" s="152"/>
      <c r="BE231" s="152"/>
      <c r="BF231" s="152"/>
      <c r="BG231" s="152"/>
      <c r="BH231" s="152"/>
      <c r="BI231" s="152"/>
      <c r="BJ231" s="152"/>
      <c r="BK231" s="152"/>
    </row>
    <row r="232" spans="1:63" s="162" customFormat="1" ht="16.5" customHeight="1">
      <c r="A232" s="498"/>
      <c r="B232" s="501"/>
      <c r="C232" s="503"/>
      <c r="D232" s="214" t="s">
        <v>155</v>
      </c>
      <c r="E232" s="207"/>
      <c r="F232" s="425">
        <v>8770</v>
      </c>
      <c r="G232" s="419" t="s">
        <v>146</v>
      </c>
      <c r="H232" s="426">
        <v>80</v>
      </c>
      <c r="I232" s="427" t="s">
        <v>147</v>
      </c>
      <c r="J232" s="742"/>
      <c r="K232" s="744"/>
      <c r="L232" s="742"/>
      <c r="M232" s="774"/>
      <c r="N232" s="422" t="s">
        <v>146</v>
      </c>
      <c r="O232" s="428">
        <v>1270</v>
      </c>
      <c r="P232" s="429">
        <v>10</v>
      </c>
      <c r="Q232" s="578"/>
      <c r="R232" s="422"/>
      <c r="S232" s="342" t="s">
        <v>173</v>
      </c>
      <c r="T232" s="480"/>
      <c r="U232" s="342" t="s">
        <v>173</v>
      </c>
      <c r="V232" s="349"/>
      <c r="W232" s="505"/>
      <c r="X232" s="342"/>
      <c r="Y232" s="480"/>
      <c r="Z232" s="479"/>
      <c r="AA232" s="480"/>
      <c r="AB232" s="482"/>
      <c r="AC232" s="484"/>
      <c r="AD232" s="194" t="s">
        <v>156</v>
      </c>
      <c r="AE232" s="486"/>
      <c r="AF232" s="489"/>
      <c r="AG232" s="484"/>
      <c r="AH232" s="344" t="s">
        <v>157</v>
      </c>
      <c r="AI232" s="362">
        <v>600</v>
      </c>
      <c r="AJ232" s="363">
        <v>670</v>
      </c>
      <c r="AK232" s="480"/>
      <c r="AL232" s="566"/>
      <c r="AM232" s="480"/>
      <c r="AN232" s="569"/>
      <c r="AO232" s="769"/>
      <c r="AP232" s="771"/>
      <c r="AQ232" s="749"/>
      <c r="AR232" s="751"/>
      <c r="AS232" s="484"/>
      <c r="AT232" s="763"/>
      <c r="AU232" s="870"/>
      <c r="AV232" s="765"/>
      <c r="AW232" s="748"/>
      <c r="AX232" s="161"/>
      <c r="AY232" s="161"/>
      <c r="AZ232" s="152"/>
      <c r="BA232" s="152"/>
      <c r="BB232" s="152"/>
      <c r="BC232" s="152"/>
      <c r="BD232" s="152"/>
      <c r="BE232" s="152"/>
      <c r="BF232" s="152"/>
      <c r="BG232" s="152"/>
      <c r="BH232" s="152"/>
      <c r="BI232" s="152"/>
      <c r="BJ232" s="152"/>
      <c r="BK232" s="152"/>
    </row>
    <row r="233" spans="1:63" s="162" customFormat="1" ht="16.5" customHeight="1">
      <c r="A233" s="498"/>
      <c r="B233" s="501"/>
      <c r="C233" s="548" t="s">
        <v>158</v>
      </c>
      <c r="D233" s="214" t="s">
        <v>159</v>
      </c>
      <c r="E233" s="207"/>
      <c r="F233" s="425">
        <v>20730</v>
      </c>
      <c r="G233" s="419" t="s">
        <v>146</v>
      </c>
      <c r="H233" s="426">
        <v>190</v>
      </c>
      <c r="I233" s="427" t="s">
        <v>147</v>
      </c>
      <c r="J233" s="742"/>
      <c r="K233" s="744"/>
      <c r="L233" s="742"/>
      <c r="M233" s="774"/>
      <c r="N233" s="430"/>
      <c r="O233" s="352"/>
      <c r="P233" s="431"/>
      <c r="Q233" s="578"/>
      <c r="R233" s="422"/>
      <c r="S233" s="342">
        <v>63370</v>
      </c>
      <c r="T233" s="480"/>
      <c r="U233" s="343">
        <v>630</v>
      </c>
      <c r="V233" s="340"/>
      <c r="W233" s="505"/>
      <c r="X233" s="343"/>
      <c r="Y233" s="480" t="s">
        <v>146</v>
      </c>
      <c r="Z233" s="550">
        <v>2730</v>
      </c>
      <c r="AA233" s="480"/>
      <c r="AB233" s="482"/>
      <c r="AC233" s="484"/>
      <c r="AD233" s="194" t="s">
        <v>160</v>
      </c>
      <c r="AE233" s="486"/>
      <c r="AF233" s="489"/>
      <c r="AG233" s="484"/>
      <c r="AH233" s="344" t="s">
        <v>161</v>
      </c>
      <c r="AI233" s="362">
        <v>650</v>
      </c>
      <c r="AJ233" s="363">
        <v>740</v>
      </c>
      <c r="AK233" s="480"/>
      <c r="AL233" s="566"/>
      <c r="AM233" s="480"/>
      <c r="AN233" s="569"/>
      <c r="AO233" s="769"/>
      <c r="AP233" s="771"/>
      <c r="AQ233" s="749"/>
      <c r="AR233" s="751"/>
      <c r="AS233" s="484"/>
      <c r="AT233" s="756">
        <v>0.02</v>
      </c>
      <c r="AU233" s="876">
        <v>0.03</v>
      </c>
      <c r="AV233" s="758">
        <v>0.05</v>
      </c>
      <c r="AW233" s="865">
        <v>0.06</v>
      </c>
      <c r="AX233" s="161"/>
      <c r="AY233" s="161"/>
      <c r="AZ233" s="152"/>
      <c r="BA233" s="152"/>
      <c r="BB233" s="152"/>
      <c r="BC233" s="152"/>
      <c r="BD233" s="152"/>
      <c r="BE233" s="152"/>
      <c r="BF233" s="152"/>
      <c r="BG233" s="152"/>
      <c r="BH233" s="152"/>
      <c r="BI233" s="152"/>
      <c r="BJ233" s="152"/>
      <c r="BK233" s="152"/>
    </row>
    <row r="234" spans="1:63" s="162" customFormat="1" ht="16.5" customHeight="1">
      <c r="A234" s="498"/>
      <c r="B234" s="501"/>
      <c r="C234" s="549"/>
      <c r="D234" s="221" t="s">
        <v>162</v>
      </c>
      <c r="E234" s="207"/>
      <c r="F234" s="432">
        <v>38510</v>
      </c>
      <c r="G234" s="419" t="s">
        <v>146</v>
      </c>
      <c r="H234" s="433">
        <v>360</v>
      </c>
      <c r="I234" s="434" t="s">
        <v>147</v>
      </c>
      <c r="J234" s="742"/>
      <c r="K234" s="745"/>
      <c r="L234" s="742"/>
      <c r="M234" s="775"/>
      <c r="N234" s="430"/>
      <c r="O234" s="352"/>
      <c r="P234" s="431"/>
      <c r="Q234" s="578"/>
      <c r="R234" s="422"/>
      <c r="S234" s="350"/>
      <c r="T234" s="480"/>
      <c r="U234" s="350"/>
      <c r="V234" s="351"/>
      <c r="W234" s="505"/>
      <c r="X234" s="350"/>
      <c r="Y234" s="480"/>
      <c r="Z234" s="551"/>
      <c r="AA234" s="480"/>
      <c r="AB234" s="483"/>
      <c r="AC234" s="484"/>
      <c r="AD234" s="225" t="s">
        <v>163</v>
      </c>
      <c r="AE234" s="487"/>
      <c r="AF234" s="490"/>
      <c r="AG234" s="484"/>
      <c r="AH234" s="345" t="s">
        <v>164</v>
      </c>
      <c r="AI234" s="364">
        <v>670</v>
      </c>
      <c r="AJ234" s="365">
        <v>750</v>
      </c>
      <c r="AK234" s="480"/>
      <c r="AL234" s="567"/>
      <c r="AM234" s="480"/>
      <c r="AN234" s="570"/>
      <c r="AO234" s="769"/>
      <c r="AP234" s="772"/>
      <c r="AQ234" s="749"/>
      <c r="AR234" s="752"/>
      <c r="AS234" s="484"/>
      <c r="AT234" s="757"/>
      <c r="AU234" s="877"/>
      <c r="AV234" s="759"/>
      <c r="AW234" s="866"/>
      <c r="AX234" s="161"/>
      <c r="AY234" s="161"/>
      <c r="AZ234" s="152"/>
      <c r="BA234" s="152"/>
      <c r="BB234" s="152"/>
      <c r="BC234" s="152"/>
      <c r="BD234" s="152"/>
      <c r="BE234" s="152"/>
      <c r="BF234" s="152"/>
      <c r="BG234" s="152"/>
      <c r="BH234" s="152"/>
      <c r="BI234" s="152"/>
      <c r="BJ234" s="152"/>
      <c r="BK234" s="152"/>
    </row>
    <row r="235" spans="1:63" s="162" customFormat="1" ht="16.5" customHeight="1">
      <c r="A235" s="498"/>
      <c r="B235" s="500" t="s">
        <v>174</v>
      </c>
      <c r="C235" s="502" t="s">
        <v>144</v>
      </c>
      <c r="D235" s="206" t="s">
        <v>145</v>
      </c>
      <c r="E235" s="207"/>
      <c r="F235" s="418">
        <v>6300</v>
      </c>
      <c r="G235" s="419" t="s">
        <v>146</v>
      </c>
      <c r="H235" s="420">
        <v>50</v>
      </c>
      <c r="I235" s="421" t="s">
        <v>147</v>
      </c>
      <c r="J235" s="742" t="s">
        <v>146</v>
      </c>
      <c r="K235" s="743">
        <v>1310</v>
      </c>
      <c r="L235" s="742" t="s">
        <v>146</v>
      </c>
      <c r="M235" s="773">
        <v>10</v>
      </c>
      <c r="N235" s="422"/>
      <c r="O235" s="423"/>
      <c r="P235" s="424"/>
      <c r="Q235" s="578"/>
      <c r="R235" s="422"/>
      <c r="S235" s="342" t="s">
        <v>175</v>
      </c>
      <c r="T235" s="480"/>
      <c r="U235" s="342" t="s">
        <v>175</v>
      </c>
      <c r="V235" s="349"/>
      <c r="W235" s="505"/>
      <c r="X235" s="342"/>
      <c r="Y235" s="480" t="s">
        <v>146</v>
      </c>
      <c r="Z235" s="478">
        <v>2070</v>
      </c>
      <c r="AA235" s="480" t="s">
        <v>146</v>
      </c>
      <c r="AB235" s="481">
        <v>10</v>
      </c>
      <c r="AC235" s="484" t="s">
        <v>146</v>
      </c>
      <c r="AD235" s="213" t="s">
        <v>150</v>
      </c>
      <c r="AE235" s="485">
        <v>530</v>
      </c>
      <c r="AF235" s="488">
        <v>590</v>
      </c>
      <c r="AG235" s="484" t="s">
        <v>146</v>
      </c>
      <c r="AH235" s="341" t="s">
        <v>151</v>
      </c>
      <c r="AI235" s="360">
        <v>1070</v>
      </c>
      <c r="AJ235" s="361">
        <v>1190</v>
      </c>
      <c r="AK235" s="480" t="s">
        <v>146</v>
      </c>
      <c r="AL235" s="565">
        <v>1140</v>
      </c>
      <c r="AM235" s="480" t="s">
        <v>148</v>
      </c>
      <c r="AN235" s="568">
        <v>10</v>
      </c>
      <c r="AO235" s="769" t="s">
        <v>152</v>
      </c>
      <c r="AP235" s="770">
        <v>1050</v>
      </c>
      <c r="AQ235" s="749" t="s">
        <v>146</v>
      </c>
      <c r="AR235" s="750">
        <v>10</v>
      </c>
      <c r="AS235" s="484" t="s">
        <v>152</v>
      </c>
      <c r="AT235" s="762" t="s">
        <v>154</v>
      </c>
      <c r="AU235" s="869" t="s">
        <v>154</v>
      </c>
      <c r="AV235" s="764" t="s">
        <v>154</v>
      </c>
      <c r="AW235" s="747" t="s">
        <v>154</v>
      </c>
      <c r="AX235" s="161"/>
      <c r="AY235" s="161"/>
      <c r="AZ235" s="152"/>
      <c r="BA235" s="152"/>
      <c r="BB235" s="152"/>
      <c r="BC235" s="152"/>
      <c r="BD235" s="152"/>
      <c r="BE235" s="152"/>
      <c r="BF235" s="152"/>
      <c r="BG235" s="152"/>
      <c r="BH235" s="152"/>
      <c r="BI235" s="152"/>
      <c r="BJ235" s="152"/>
      <c r="BK235" s="152"/>
    </row>
    <row r="236" spans="1:63" s="162" customFormat="1" ht="16.5" customHeight="1">
      <c r="A236" s="498"/>
      <c r="B236" s="501"/>
      <c r="C236" s="503"/>
      <c r="D236" s="214" t="s">
        <v>155</v>
      </c>
      <c r="E236" s="207"/>
      <c r="F236" s="425">
        <v>8180</v>
      </c>
      <c r="G236" s="419" t="s">
        <v>146</v>
      </c>
      <c r="H236" s="426">
        <v>70</v>
      </c>
      <c r="I236" s="427" t="s">
        <v>147</v>
      </c>
      <c r="J236" s="742"/>
      <c r="K236" s="744"/>
      <c r="L236" s="742"/>
      <c r="M236" s="774"/>
      <c r="N236" s="422" t="s">
        <v>146</v>
      </c>
      <c r="O236" s="428">
        <v>1270</v>
      </c>
      <c r="P236" s="429">
        <v>10</v>
      </c>
      <c r="Q236" s="578"/>
      <c r="R236" s="422"/>
      <c r="S236" s="342">
        <v>70770</v>
      </c>
      <c r="T236" s="480"/>
      <c r="U236" s="343">
        <v>710</v>
      </c>
      <c r="V236" s="340"/>
      <c r="W236" s="505"/>
      <c r="X236" s="343"/>
      <c r="Y236" s="480"/>
      <c r="Z236" s="479"/>
      <c r="AA236" s="480"/>
      <c r="AB236" s="482"/>
      <c r="AC236" s="484"/>
      <c r="AD236" s="194" t="s">
        <v>156</v>
      </c>
      <c r="AE236" s="486"/>
      <c r="AF236" s="489"/>
      <c r="AG236" s="484"/>
      <c r="AH236" s="344" t="s">
        <v>157</v>
      </c>
      <c r="AI236" s="362">
        <v>670</v>
      </c>
      <c r="AJ236" s="363">
        <v>740</v>
      </c>
      <c r="AK236" s="480"/>
      <c r="AL236" s="566"/>
      <c r="AM236" s="480"/>
      <c r="AN236" s="569"/>
      <c r="AO236" s="769"/>
      <c r="AP236" s="771"/>
      <c r="AQ236" s="749"/>
      <c r="AR236" s="751"/>
      <c r="AS236" s="484"/>
      <c r="AT236" s="763"/>
      <c r="AU236" s="870"/>
      <c r="AV236" s="765"/>
      <c r="AW236" s="748"/>
      <c r="AX236" s="161"/>
      <c r="AY236" s="161"/>
      <c r="AZ236" s="152"/>
      <c r="BA236" s="152"/>
      <c r="BB236" s="152"/>
      <c r="BC236" s="152"/>
      <c r="BD236" s="152"/>
      <c r="BE236" s="152"/>
      <c r="BF236" s="152"/>
      <c r="BG236" s="152"/>
      <c r="BH236" s="152"/>
      <c r="BI236" s="152"/>
      <c r="BJ236" s="152"/>
      <c r="BK236" s="152"/>
    </row>
    <row r="237" spans="1:63" s="162" customFormat="1" ht="16.5" customHeight="1">
      <c r="A237" s="498"/>
      <c r="B237" s="501"/>
      <c r="C237" s="548" t="s">
        <v>158</v>
      </c>
      <c r="D237" s="214" t="s">
        <v>159</v>
      </c>
      <c r="E237" s="207"/>
      <c r="F237" s="425">
        <v>19990</v>
      </c>
      <c r="G237" s="419" t="s">
        <v>146</v>
      </c>
      <c r="H237" s="426">
        <v>180</v>
      </c>
      <c r="I237" s="427" t="s">
        <v>147</v>
      </c>
      <c r="J237" s="742"/>
      <c r="K237" s="744"/>
      <c r="L237" s="742"/>
      <c r="M237" s="774"/>
      <c r="N237" s="430"/>
      <c r="O237" s="352"/>
      <c r="P237" s="431"/>
      <c r="Q237" s="578"/>
      <c r="R237" s="422"/>
      <c r="S237" s="350"/>
      <c r="T237" s="480"/>
      <c r="U237" s="350"/>
      <c r="V237" s="351"/>
      <c r="W237" s="505"/>
      <c r="X237" s="350"/>
      <c r="Y237" s="480" t="s">
        <v>146</v>
      </c>
      <c r="Z237" s="550">
        <v>2540</v>
      </c>
      <c r="AA237" s="480"/>
      <c r="AB237" s="482"/>
      <c r="AC237" s="484"/>
      <c r="AD237" s="194" t="s">
        <v>160</v>
      </c>
      <c r="AE237" s="486"/>
      <c r="AF237" s="489"/>
      <c r="AG237" s="484"/>
      <c r="AH237" s="344" t="s">
        <v>161</v>
      </c>
      <c r="AI237" s="362">
        <v>740</v>
      </c>
      <c r="AJ237" s="363">
        <v>830</v>
      </c>
      <c r="AK237" s="480"/>
      <c r="AL237" s="566"/>
      <c r="AM237" s="480"/>
      <c r="AN237" s="569"/>
      <c r="AO237" s="769"/>
      <c r="AP237" s="771"/>
      <c r="AQ237" s="749"/>
      <c r="AR237" s="751"/>
      <c r="AS237" s="484"/>
      <c r="AT237" s="756">
        <v>0.02</v>
      </c>
      <c r="AU237" s="876">
        <v>0.03</v>
      </c>
      <c r="AV237" s="758">
        <v>0.05</v>
      </c>
      <c r="AW237" s="865">
        <v>0.06</v>
      </c>
      <c r="AX237" s="161"/>
      <c r="AY237" s="161"/>
      <c r="AZ237" s="152"/>
      <c r="BA237" s="152"/>
      <c r="BB237" s="152"/>
      <c r="BC237" s="152"/>
      <c r="BD237" s="152"/>
      <c r="BE237" s="152"/>
      <c r="BF237" s="152"/>
      <c r="BG237" s="152"/>
      <c r="BH237" s="152"/>
      <c r="BI237" s="152"/>
      <c r="BJ237" s="152"/>
      <c r="BK237" s="152"/>
    </row>
    <row r="238" spans="1:63" s="162" customFormat="1" ht="16.5" customHeight="1">
      <c r="A238" s="498"/>
      <c r="B238" s="501"/>
      <c r="C238" s="549"/>
      <c r="D238" s="221" t="s">
        <v>162</v>
      </c>
      <c r="E238" s="207"/>
      <c r="F238" s="432">
        <v>37670</v>
      </c>
      <c r="G238" s="419" t="s">
        <v>146</v>
      </c>
      <c r="H238" s="433">
        <v>350</v>
      </c>
      <c r="I238" s="434" t="s">
        <v>147</v>
      </c>
      <c r="J238" s="742"/>
      <c r="K238" s="745"/>
      <c r="L238" s="742"/>
      <c r="M238" s="775"/>
      <c r="N238" s="430"/>
      <c r="O238" s="352"/>
      <c r="P238" s="431"/>
      <c r="Q238" s="578"/>
      <c r="R238" s="422"/>
      <c r="S238" s="342" t="s">
        <v>176</v>
      </c>
      <c r="T238" s="480"/>
      <c r="U238" s="342" t="s">
        <v>176</v>
      </c>
      <c r="V238" s="349"/>
      <c r="W238" s="505"/>
      <c r="X238" s="342"/>
      <c r="Y238" s="480"/>
      <c r="Z238" s="551"/>
      <c r="AA238" s="480"/>
      <c r="AB238" s="483"/>
      <c r="AC238" s="484"/>
      <c r="AD238" s="225" t="s">
        <v>163</v>
      </c>
      <c r="AE238" s="487"/>
      <c r="AF238" s="490"/>
      <c r="AG238" s="484"/>
      <c r="AH238" s="345" t="s">
        <v>164</v>
      </c>
      <c r="AI238" s="364">
        <v>750</v>
      </c>
      <c r="AJ238" s="365">
        <v>850</v>
      </c>
      <c r="AK238" s="480"/>
      <c r="AL238" s="567"/>
      <c r="AM238" s="480"/>
      <c r="AN238" s="570"/>
      <c r="AO238" s="769"/>
      <c r="AP238" s="772"/>
      <c r="AQ238" s="749"/>
      <c r="AR238" s="752"/>
      <c r="AS238" s="484"/>
      <c r="AT238" s="757"/>
      <c r="AU238" s="877"/>
      <c r="AV238" s="759"/>
      <c r="AW238" s="866"/>
      <c r="AX238" s="161"/>
      <c r="AY238" s="161"/>
      <c r="AZ238" s="152"/>
      <c r="BA238" s="152"/>
      <c r="BB238" s="152"/>
      <c r="BC238" s="152"/>
      <c r="BD238" s="152"/>
      <c r="BE238" s="152"/>
      <c r="BF238" s="152"/>
      <c r="BG238" s="152"/>
      <c r="BH238" s="152"/>
      <c r="BI238" s="152"/>
      <c r="BJ238" s="152"/>
      <c r="BK238" s="152"/>
    </row>
    <row r="239" spans="1:63" s="162" customFormat="1" ht="16.5" customHeight="1">
      <c r="A239" s="498"/>
      <c r="B239" s="542" t="s">
        <v>177</v>
      </c>
      <c r="C239" s="502" t="s">
        <v>144</v>
      </c>
      <c r="D239" s="206" t="s">
        <v>145</v>
      </c>
      <c r="E239" s="207"/>
      <c r="F239" s="418">
        <v>5900</v>
      </c>
      <c r="G239" s="419" t="s">
        <v>146</v>
      </c>
      <c r="H239" s="420">
        <v>50</v>
      </c>
      <c r="I239" s="421" t="s">
        <v>147</v>
      </c>
      <c r="J239" s="742" t="s">
        <v>146</v>
      </c>
      <c r="K239" s="743">
        <v>1160</v>
      </c>
      <c r="L239" s="742" t="s">
        <v>146</v>
      </c>
      <c r="M239" s="773">
        <v>10</v>
      </c>
      <c r="N239" s="422"/>
      <c r="O239" s="423"/>
      <c r="P239" s="424"/>
      <c r="Q239" s="578"/>
      <c r="R239" s="422"/>
      <c r="S239" s="342">
        <v>78140</v>
      </c>
      <c r="T239" s="480"/>
      <c r="U239" s="343">
        <v>780</v>
      </c>
      <c r="V239" s="340"/>
      <c r="W239" s="505"/>
      <c r="X239" s="343"/>
      <c r="Y239" s="480" t="s">
        <v>146</v>
      </c>
      <c r="Z239" s="478">
        <v>1960</v>
      </c>
      <c r="AA239" s="480" t="s">
        <v>146</v>
      </c>
      <c r="AB239" s="481">
        <v>10</v>
      </c>
      <c r="AC239" s="484" t="s">
        <v>146</v>
      </c>
      <c r="AD239" s="213" t="s">
        <v>150</v>
      </c>
      <c r="AE239" s="485">
        <v>470</v>
      </c>
      <c r="AF239" s="488">
        <v>510</v>
      </c>
      <c r="AG239" s="484" t="s">
        <v>146</v>
      </c>
      <c r="AH239" s="341" t="s">
        <v>151</v>
      </c>
      <c r="AI239" s="360">
        <v>950</v>
      </c>
      <c r="AJ239" s="361">
        <v>1070</v>
      </c>
      <c r="AK239" s="480" t="s">
        <v>146</v>
      </c>
      <c r="AL239" s="565">
        <v>1010</v>
      </c>
      <c r="AM239" s="480" t="s">
        <v>148</v>
      </c>
      <c r="AN239" s="568">
        <v>10</v>
      </c>
      <c r="AO239" s="769" t="s">
        <v>152</v>
      </c>
      <c r="AP239" s="770">
        <v>930</v>
      </c>
      <c r="AQ239" s="749" t="s">
        <v>146</v>
      </c>
      <c r="AR239" s="750">
        <v>10</v>
      </c>
      <c r="AS239" s="484" t="s">
        <v>152</v>
      </c>
      <c r="AT239" s="762" t="s">
        <v>154</v>
      </c>
      <c r="AU239" s="869" t="s">
        <v>154</v>
      </c>
      <c r="AV239" s="764" t="s">
        <v>154</v>
      </c>
      <c r="AW239" s="747" t="s">
        <v>154</v>
      </c>
      <c r="AX239" s="161"/>
      <c r="AY239" s="161"/>
      <c r="AZ239" s="152"/>
      <c r="BA239" s="152"/>
      <c r="BB239" s="152"/>
      <c r="BC239" s="152"/>
      <c r="BD239" s="152"/>
      <c r="BE239" s="152"/>
      <c r="BF239" s="152"/>
      <c r="BG239" s="152"/>
      <c r="BH239" s="152"/>
      <c r="BI239" s="152"/>
      <c r="BJ239" s="152"/>
      <c r="BK239" s="152"/>
    </row>
    <row r="240" spans="1:63" s="162" customFormat="1" ht="16.5" customHeight="1">
      <c r="A240" s="498"/>
      <c r="B240" s="501"/>
      <c r="C240" s="503"/>
      <c r="D240" s="214" t="s">
        <v>155</v>
      </c>
      <c r="E240" s="207"/>
      <c r="F240" s="425">
        <v>7730</v>
      </c>
      <c r="G240" s="419" t="s">
        <v>146</v>
      </c>
      <c r="H240" s="426">
        <v>70</v>
      </c>
      <c r="I240" s="427" t="s">
        <v>147</v>
      </c>
      <c r="J240" s="742"/>
      <c r="K240" s="744"/>
      <c r="L240" s="742"/>
      <c r="M240" s="774"/>
      <c r="N240" s="422" t="s">
        <v>146</v>
      </c>
      <c r="O240" s="428">
        <v>1270</v>
      </c>
      <c r="P240" s="429">
        <v>10</v>
      </c>
      <c r="Q240" s="578"/>
      <c r="R240" s="422"/>
      <c r="S240" s="350"/>
      <c r="T240" s="480"/>
      <c r="U240" s="350"/>
      <c r="V240" s="351"/>
      <c r="W240" s="505"/>
      <c r="X240" s="350"/>
      <c r="Y240" s="480"/>
      <c r="Z240" s="479"/>
      <c r="AA240" s="480"/>
      <c r="AB240" s="482"/>
      <c r="AC240" s="484"/>
      <c r="AD240" s="194" t="s">
        <v>156</v>
      </c>
      <c r="AE240" s="486"/>
      <c r="AF240" s="489"/>
      <c r="AG240" s="484"/>
      <c r="AH240" s="344" t="s">
        <v>157</v>
      </c>
      <c r="AI240" s="362">
        <v>600</v>
      </c>
      <c r="AJ240" s="363">
        <v>670</v>
      </c>
      <c r="AK240" s="480"/>
      <c r="AL240" s="566"/>
      <c r="AM240" s="480"/>
      <c r="AN240" s="569"/>
      <c r="AO240" s="769"/>
      <c r="AP240" s="771"/>
      <c r="AQ240" s="749"/>
      <c r="AR240" s="751"/>
      <c r="AS240" s="484"/>
      <c r="AT240" s="763"/>
      <c r="AU240" s="870"/>
      <c r="AV240" s="765"/>
      <c r="AW240" s="748"/>
      <c r="AX240" s="161"/>
      <c r="AY240" s="161"/>
      <c r="AZ240" s="152"/>
      <c r="BA240" s="152"/>
      <c r="BB240" s="152"/>
      <c r="BC240" s="152"/>
      <c r="BD240" s="152"/>
      <c r="BE240" s="152"/>
      <c r="BF240" s="152"/>
      <c r="BG240" s="152"/>
      <c r="BH240" s="152"/>
      <c r="BI240" s="152"/>
      <c r="BJ240" s="152"/>
      <c r="BK240" s="152"/>
    </row>
    <row r="241" spans="1:63" s="162" customFormat="1" ht="16.5" customHeight="1">
      <c r="A241" s="498"/>
      <c r="B241" s="501"/>
      <c r="C241" s="548" t="s">
        <v>158</v>
      </c>
      <c r="D241" s="214" t="s">
        <v>159</v>
      </c>
      <c r="E241" s="207"/>
      <c r="F241" s="425">
        <v>19420</v>
      </c>
      <c r="G241" s="419" t="s">
        <v>146</v>
      </c>
      <c r="H241" s="426">
        <v>170</v>
      </c>
      <c r="I241" s="427" t="s">
        <v>147</v>
      </c>
      <c r="J241" s="742"/>
      <c r="K241" s="744"/>
      <c r="L241" s="742"/>
      <c r="M241" s="774"/>
      <c r="N241" s="430"/>
      <c r="O241" s="352"/>
      <c r="P241" s="431"/>
      <c r="Q241" s="578"/>
      <c r="R241" s="422"/>
      <c r="S241" s="342" t="s">
        <v>178</v>
      </c>
      <c r="T241" s="480"/>
      <c r="U241" s="342" t="s">
        <v>178</v>
      </c>
      <c r="V241" s="349"/>
      <c r="W241" s="505"/>
      <c r="X241" s="342"/>
      <c r="Y241" s="480" t="s">
        <v>146</v>
      </c>
      <c r="Z241" s="550">
        <v>2390</v>
      </c>
      <c r="AA241" s="480"/>
      <c r="AB241" s="482"/>
      <c r="AC241" s="484"/>
      <c r="AD241" s="194" t="s">
        <v>160</v>
      </c>
      <c r="AE241" s="486"/>
      <c r="AF241" s="489"/>
      <c r="AG241" s="484"/>
      <c r="AH241" s="344" t="s">
        <v>161</v>
      </c>
      <c r="AI241" s="362">
        <v>650</v>
      </c>
      <c r="AJ241" s="363">
        <v>740</v>
      </c>
      <c r="AK241" s="480"/>
      <c r="AL241" s="566"/>
      <c r="AM241" s="480"/>
      <c r="AN241" s="569"/>
      <c r="AO241" s="769"/>
      <c r="AP241" s="771"/>
      <c r="AQ241" s="749"/>
      <c r="AR241" s="751"/>
      <c r="AS241" s="484"/>
      <c r="AT241" s="756">
        <v>0.02</v>
      </c>
      <c r="AU241" s="876">
        <v>0.03</v>
      </c>
      <c r="AV241" s="758">
        <v>0.05</v>
      </c>
      <c r="AW241" s="865">
        <v>0.06</v>
      </c>
      <c r="AX241" s="161"/>
      <c r="AY241" s="161"/>
      <c r="AZ241" s="152"/>
      <c r="BA241" s="152"/>
      <c r="BB241" s="152"/>
      <c r="BC241" s="152"/>
      <c r="BD241" s="152"/>
      <c r="BE241" s="152"/>
      <c r="BF241" s="152"/>
      <c r="BG241" s="152"/>
      <c r="BH241" s="152"/>
      <c r="BI241" s="152"/>
      <c r="BJ241" s="152"/>
      <c r="BK241" s="152"/>
    </row>
    <row r="242" spans="1:63" s="162" customFormat="1" ht="16.5" customHeight="1">
      <c r="A242" s="498"/>
      <c r="B242" s="501"/>
      <c r="C242" s="549"/>
      <c r="D242" s="221" t="s">
        <v>162</v>
      </c>
      <c r="E242" s="207"/>
      <c r="F242" s="432">
        <v>37010</v>
      </c>
      <c r="G242" s="419" t="s">
        <v>146</v>
      </c>
      <c r="H242" s="433">
        <v>350</v>
      </c>
      <c r="I242" s="434" t="s">
        <v>147</v>
      </c>
      <c r="J242" s="742"/>
      <c r="K242" s="745"/>
      <c r="L242" s="742"/>
      <c r="M242" s="775"/>
      <c r="N242" s="430"/>
      <c r="O242" s="352"/>
      <c r="P242" s="431"/>
      <c r="Q242" s="578"/>
      <c r="R242" s="422"/>
      <c r="S242" s="342">
        <v>85540</v>
      </c>
      <c r="T242" s="480"/>
      <c r="U242" s="343">
        <v>850</v>
      </c>
      <c r="V242" s="340"/>
      <c r="W242" s="505"/>
      <c r="X242" s="343"/>
      <c r="Y242" s="480"/>
      <c r="Z242" s="551"/>
      <c r="AA242" s="480"/>
      <c r="AB242" s="483"/>
      <c r="AC242" s="484"/>
      <c r="AD242" s="225" t="s">
        <v>163</v>
      </c>
      <c r="AE242" s="487"/>
      <c r="AF242" s="490"/>
      <c r="AG242" s="484"/>
      <c r="AH242" s="345" t="s">
        <v>164</v>
      </c>
      <c r="AI242" s="364">
        <v>670</v>
      </c>
      <c r="AJ242" s="365">
        <v>750</v>
      </c>
      <c r="AK242" s="480"/>
      <c r="AL242" s="567"/>
      <c r="AM242" s="480"/>
      <c r="AN242" s="570"/>
      <c r="AO242" s="769"/>
      <c r="AP242" s="772"/>
      <c r="AQ242" s="749"/>
      <c r="AR242" s="752"/>
      <c r="AS242" s="484"/>
      <c r="AT242" s="757"/>
      <c r="AU242" s="877"/>
      <c r="AV242" s="759"/>
      <c r="AW242" s="866"/>
      <c r="AX242" s="161"/>
      <c r="AY242" s="161"/>
      <c r="AZ242" s="152"/>
      <c r="BA242" s="152"/>
      <c r="BB242" s="152"/>
      <c r="BC242" s="152"/>
      <c r="BD242" s="152"/>
      <c r="BE242" s="152"/>
      <c r="BF242" s="152"/>
      <c r="BG242" s="152"/>
      <c r="BH242" s="152"/>
      <c r="BI242" s="152"/>
      <c r="BJ242" s="152"/>
      <c r="BK242" s="152"/>
    </row>
    <row r="243" spans="1:63" s="162" customFormat="1" ht="16.5" customHeight="1">
      <c r="A243" s="498"/>
      <c r="B243" s="500" t="s">
        <v>179</v>
      </c>
      <c r="C243" s="502" t="s">
        <v>144</v>
      </c>
      <c r="D243" s="206" t="s">
        <v>145</v>
      </c>
      <c r="E243" s="207"/>
      <c r="F243" s="418">
        <v>5180</v>
      </c>
      <c r="G243" s="419" t="s">
        <v>146</v>
      </c>
      <c r="H243" s="420">
        <v>40</v>
      </c>
      <c r="I243" s="421" t="s">
        <v>147</v>
      </c>
      <c r="J243" s="742" t="s">
        <v>146</v>
      </c>
      <c r="K243" s="743">
        <v>1040</v>
      </c>
      <c r="L243" s="742" t="s">
        <v>146</v>
      </c>
      <c r="M243" s="773">
        <v>10</v>
      </c>
      <c r="N243" s="422"/>
      <c r="O243" s="423"/>
      <c r="P243" s="424"/>
      <c r="Q243" s="578"/>
      <c r="R243" s="422"/>
      <c r="S243" s="350"/>
      <c r="T243" s="480"/>
      <c r="U243" s="350"/>
      <c r="V243" s="351"/>
      <c r="W243" s="505"/>
      <c r="X243" s="350"/>
      <c r="Y243" s="577"/>
      <c r="Z243" s="352"/>
      <c r="AA243" s="578"/>
      <c r="AB243" s="353"/>
      <c r="AC243" s="558" t="s">
        <v>146</v>
      </c>
      <c r="AD243" s="213" t="s">
        <v>150</v>
      </c>
      <c r="AE243" s="485">
        <v>420</v>
      </c>
      <c r="AF243" s="488">
        <v>470</v>
      </c>
      <c r="AG243" s="484" t="s">
        <v>146</v>
      </c>
      <c r="AH243" s="341" t="s">
        <v>151</v>
      </c>
      <c r="AI243" s="360">
        <v>830</v>
      </c>
      <c r="AJ243" s="361">
        <v>940</v>
      </c>
      <c r="AK243" s="480" t="s">
        <v>146</v>
      </c>
      <c r="AL243" s="565">
        <v>910</v>
      </c>
      <c r="AM243" s="480" t="s">
        <v>148</v>
      </c>
      <c r="AN243" s="568">
        <v>10</v>
      </c>
      <c r="AO243" s="769" t="s">
        <v>152</v>
      </c>
      <c r="AP243" s="770">
        <v>840</v>
      </c>
      <c r="AQ243" s="749" t="s">
        <v>146</v>
      </c>
      <c r="AR243" s="750">
        <v>10</v>
      </c>
      <c r="AS243" s="484" t="s">
        <v>152</v>
      </c>
      <c r="AT243" s="762" t="s">
        <v>154</v>
      </c>
      <c r="AU243" s="869" t="s">
        <v>154</v>
      </c>
      <c r="AV243" s="764" t="s">
        <v>154</v>
      </c>
      <c r="AW243" s="747" t="s">
        <v>154</v>
      </c>
      <c r="AX243" s="161"/>
      <c r="AY243" s="161"/>
      <c r="AZ243" s="152"/>
      <c r="BA243" s="152"/>
      <c r="BB243" s="152"/>
      <c r="BC243" s="152"/>
      <c r="BD243" s="152"/>
      <c r="BE243" s="152"/>
      <c r="BF243" s="152"/>
      <c r="BG243" s="152"/>
      <c r="BH243" s="152"/>
      <c r="BI243" s="152"/>
      <c r="BJ243" s="152"/>
      <c r="BK243" s="152"/>
    </row>
    <row r="244" spans="1:63" s="162" customFormat="1" ht="16.5" customHeight="1">
      <c r="A244" s="498"/>
      <c r="B244" s="501"/>
      <c r="C244" s="503"/>
      <c r="D244" s="214" t="s">
        <v>155</v>
      </c>
      <c r="E244" s="207"/>
      <c r="F244" s="425">
        <v>6910</v>
      </c>
      <c r="G244" s="419" t="s">
        <v>146</v>
      </c>
      <c r="H244" s="426">
        <v>60</v>
      </c>
      <c r="I244" s="427" t="s">
        <v>147</v>
      </c>
      <c r="J244" s="742"/>
      <c r="K244" s="744"/>
      <c r="L244" s="742"/>
      <c r="M244" s="774"/>
      <c r="N244" s="422" t="s">
        <v>146</v>
      </c>
      <c r="O244" s="428">
        <v>1270</v>
      </c>
      <c r="P244" s="429">
        <v>10</v>
      </c>
      <c r="Q244" s="578"/>
      <c r="R244" s="422"/>
      <c r="S244" s="342" t="s">
        <v>180</v>
      </c>
      <c r="T244" s="480"/>
      <c r="U244" s="342" t="s">
        <v>180</v>
      </c>
      <c r="V244" s="349"/>
      <c r="W244" s="505"/>
      <c r="X244" s="342" t="s">
        <v>181</v>
      </c>
      <c r="Y244" s="577"/>
      <c r="Z244" s="352"/>
      <c r="AA244" s="578"/>
      <c r="AB244" s="354"/>
      <c r="AC244" s="558"/>
      <c r="AD244" s="194" t="s">
        <v>156</v>
      </c>
      <c r="AE244" s="486"/>
      <c r="AF244" s="489"/>
      <c r="AG244" s="484"/>
      <c r="AH244" s="344" t="s">
        <v>157</v>
      </c>
      <c r="AI244" s="362">
        <v>520</v>
      </c>
      <c r="AJ244" s="363">
        <v>580</v>
      </c>
      <c r="AK244" s="480"/>
      <c r="AL244" s="566"/>
      <c r="AM244" s="480"/>
      <c r="AN244" s="569"/>
      <c r="AO244" s="769"/>
      <c r="AP244" s="771"/>
      <c r="AQ244" s="749"/>
      <c r="AR244" s="751"/>
      <c r="AS244" s="484"/>
      <c r="AT244" s="763"/>
      <c r="AU244" s="870"/>
      <c r="AV244" s="765"/>
      <c r="AW244" s="748"/>
      <c r="AX244" s="161"/>
      <c r="AY244" s="161"/>
      <c r="AZ244" s="152"/>
      <c r="BA244" s="152"/>
      <c r="BB244" s="152"/>
      <c r="BC244" s="152"/>
      <c r="BD244" s="152"/>
      <c r="BE244" s="152"/>
      <c r="BF244" s="152"/>
      <c r="BG244" s="152"/>
      <c r="BH244" s="152"/>
      <c r="BI244" s="152"/>
      <c r="BJ244" s="152"/>
      <c r="BK244" s="152"/>
    </row>
    <row r="245" spans="1:63" s="162" customFormat="1" ht="16.5" customHeight="1">
      <c r="A245" s="498"/>
      <c r="B245" s="501"/>
      <c r="C245" s="548" t="s">
        <v>158</v>
      </c>
      <c r="D245" s="214" t="s">
        <v>159</v>
      </c>
      <c r="E245" s="207"/>
      <c r="F245" s="425">
        <v>18380</v>
      </c>
      <c r="G245" s="419" t="s">
        <v>146</v>
      </c>
      <c r="H245" s="426">
        <v>160</v>
      </c>
      <c r="I245" s="427" t="s">
        <v>147</v>
      </c>
      <c r="J245" s="742"/>
      <c r="K245" s="744"/>
      <c r="L245" s="742"/>
      <c r="M245" s="774"/>
      <c r="N245" s="430"/>
      <c r="O245" s="352"/>
      <c r="P245" s="431"/>
      <c r="Q245" s="578"/>
      <c r="R245" s="422"/>
      <c r="S245" s="342">
        <v>92940</v>
      </c>
      <c r="T245" s="480"/>
      <c r="U245" s="343">
        <v>930</v>
      </c>
      <c r="V245" s="340"/>
      <c r="W245" s="505"/>
      <c r="X245" s="355" t="s">
        <v>182</v>
      </c>
      <c r="Y245" s="577"/>
      <c r="Z245" s="352"/>
      <c r="AA245" s="578"/>
      <c r="AB245" s="354"/>
      <c r="AC245" s="558"/>
      <c r="AD245" s="194" t="s">
        <v>160</v>
      </c>
      <c r="AE245" s="486"/>
      <c r="AF245" s="489"/>
      <c r="AG245" s="484"/>
      <c r="AH245" s="344" t="s">
        <v>161</v>
      </c>
      <c r="AI245" s="362">
        <v>560</v>
      </c>
      <c r="AJ245" s="363">
        <v>630</v>
      </c>
      <c r="AK245" s="480"/>
      <c r="AL245" s="566"/>
      <c r="AM245" s="480"/>
      <c r="AN245" s="569"/>
      <c r="AO245" s="769"/>
      <c r="AP245" s="771"/>
      <c r="AQ245" s="749"/>
      <c r="AR245" s="751"/>
      <c r="AS245" s="484"/>
      <c r="AT245" s="756">
        <v>0.02</v>
      </c>
      <c r="AU245" s="876">
        <v>0.03</v>
      </c>
      <c r="AV245" s="758">
        <v>0.05</v>
      </c>
      <c r="AW245" s="865">
        <v>0.06</v>
      </c>
      <c r="AX245" s="161"/>
      <c r="AY245" s="161"/>
      <c r="AZ245" s="152"/>
      <c r="BA245" s="152"/>
      <c r="BB245" s="152"/>
      <c r="BC245" s="152"/>
      <c r="BD245" s="152"/>
      <c r="BE245" s="152"/>
      <c r="BF245" s="152"/>
      <c r="BG245" s="152"/>
      <c r="BH245" s="152"/>
      <c r="BI245" s="152"/>
      <c r="BJ245" s="152"/>
      <c r="BK245" s="152"/>
    </row>
    <row r="246" spans="1:63" s="162" customFormat="1" ht="16.5" customHeight="1">
      <c r="A246" s="498"/>
      <c r="B246" s="501"/>
      <c r="C246" s="549"/>
      <c r="D246" s="221" t="s">
        <v>162</v>
      </c>
      <c r="E246" s="207"/>
      <c r="F246" s="432">
        <v>35820</v>
      </c>
      <c r="G246" s="419" t="s">
        <v>146</v>
      </c>
      <c r="H246" s="433">
        <v>330</v>
      </c>
      <c r="I246" s="434" t="s">
        <v>147</v>
      </c>
      <c r="J246" s="742"/>
      <c r="K246" s="745"/>
      <c r="L246" s="742"/>
      <c r="M246" s="775"/>
      <c r="N246" s="430"/>
      <c r="O246" s="352"/>
      <c r="P246" s="431"/>
      <c r="Q246" s="578"/>
      <c r="R246" s="422"/>
      <c r="S246" s="350"/>
      <c r="T246" s="480"/>
      <c r="U246" s="350"/>
      <c r="V246" s="351"/>
      <c r="W246" s="505"/>
      <c r="X246" s="350"/>
      <c r="Y246" s="577"/>
      <c r="Z246" s="352"/>
      <c r="AA246" s="578"/>
      <c r="AB246" s="354"/>
      <c r="AC246" s="558"/>
      <c r="AD246" s="225" t="s">
        <v>163</v>
      </c>
      <c r="AE246" s="487"/>
      <c r="AF246" s="490"/>
      <c r="AG246" s="484"/>
      <c r="AH246" s="345" t="s">
        <v>164</v>
      </c>
      <c r="AI246" s="364">
        <v>600</v>
      </c>
      <c r="AJ246" s="365">
        <v>650</v>
      </c>
      <c r="AK246" s="480"/>
      <c r="AL246" s="567"/>
      <c r="AM246" s="480"/>
      <c r="AN246" s="570"/>
      <c r="AO246" s="769"/>
      <c r="AP246" s="772"/>
      <c r="AQ246" s="749"/>
      <c r="AR246" s="752"/>
      <c r="AS246" s="484"/>
      <c r="AT246" s="757"/>
      <c r="AU246" s="877"/>
      <c r="AV246" s="759"/>
      <c r="AW246" s="866"/>
      <c r="AX246" s="161"/>
      <c r="AY246" s="161"/>
      <c r="AZ246" s="152"/>
      <c r="BA246" s="152"/>
      <c r="BB246" s="152"/>
      <c r="BC246" s="152"/>
      <c r="BD246" s="152"/>
      <c r="BE246" s="152"/>
      <c r="BF246" s="152"/>
      <c r="BG246" s="152"/>
      <c r="BH246" s="152"/>
      <c r="BI246" s="152"/>
      <c r="BJ246" s="152"/>
      <c r="BK246" s="152"/>
    </row>
    <row r="247" spans="1:63" s="162" customFormat="1" ht="16.5" customHeight="1">
      <c r="A247" s="498"/>
      <c r="B247" s="500" t="s">
        <v>183</v>
      </c>
      <c r="C247" s="502" t="s">
        <v>144</v>
      </c>
      <c r="D247" s="206" t="s">
        <v>145</v>
      </c>
      <c r="E247" s="207"/>
      <c r="F247" s="418">
        <v>4960</v>
      </c>
      <c r="G247" s="419" t="s">
        <v>146</v>
      </c>
      <c r="H247" s="420">
        <v>40</v>
      </c>
      <c r="I247" s="421" t="s">
        <v>147</v>
      </c>
      <c r="J247" s="742" t="s">
        <v>146</v>
      </c>
      <c r="K247" s="743">
        <v>950</v>
      </c>
      <c r="L247" s="742" t="s">
        <v>146</v>
      </c>
      <c r="M247" s="773">
        <v>10</v>
      </c>
      <c r="N247" s="422"/>
      <c r="O247" s="423"/>
      <c r="P247" s="424"/>
      <c r="Q247" s="578"/>
      <c r="R247" s="422"/>
      <c r="S247" s="342" t="s">
        <v>184</v>
      </c>
      <c r="T247" s="480"/>
      <c r="U247" s="342" t="s">
        <v>184</v>
      </c>
      <c r="V247" s="349"/>
      <c r="W247" s="505"/>
      <c r="X247" s="342"/>
      <c r="Y247" s="577"/>
      <c r="Z247" s="352"/>
      <c r="AA247" s="578"/>
      <c r="AB247" s="354"/>
      <c r="AC247" s="558" t="s">
        <v>146</v>
      </c>
      <c r="AD247" s="213" t="s">
        <v>150</v>
      </c>
      <c r="AE247" s="485">
        <v>470</v>
      </c>
      <c r="AF247" s="488">
        <v>510</v>
      </c>
      <c r="AG247" s="484" t="s">
        <v>146</v>
      </c>
      <c r="AH247" s="341" t="s">
        <v>151</v>
      </c>
      <c r="AI247" s="360">
        <v>920</v>
      </c>
      <c r="AJ247" s="361">
        <v>1030</v>
      </c>
      <c r="AK247" s="480" t="s">
        <v>146</v>
      </c>
      <c r="AL247" s="565">
        <v>830</v>
      </c>
      <c r="AM247" s="480" t="s">
        <v>148</v>
      </c>
      <c r="AN247" s="568">
        <v>10</v>
      </c>
      <c r="AO247" s="769" t="s">
        <v>152</v>
      </c>
      <c r="AP247" s="770">
        <v>760</v>
      </c>
      <c r="AQ247" s="749" t="s">
        <v>146</v>
      </c>
      <c r="AR247" s="750">
        <v>10</v>
      </c>
      <c r="AS247" s="484" t="s">
        <v>152</v>
      </c>
      <c r="AT247" s="762" t="s">
        <v>154</v>
      </c>
      <c r="AU247" s="869" t="s">
        <v>154</v>
      </c>
      <c r="AV247" s="764" t="s">
        <v>154</v>
      </c>
      <c r="AW247" s="747" t="s">
        <v>154</v>
      </c>
      <c r="AX247" s="161"/>
      <c r="AY247" s="161"/>
      <c r="AZ247" s="152"/>
      <c r="BA247" s="152"/>
      <c r="BB247" s="152"/>
      <c r="BC247" s="152"/>
      <c r="BD247" s="152"/>
      <c r="BE247" s="152"/>
      <c r="BF247" s="152"/>
      <c r="BG247" s="152"/>
      <c r="BH247" s="152"/>
      <c r="BI247" s="152"/>
      <c r="BJ247" s="152"/>
      <c r="BK247" s="152"/>
    </row>
    <row r="248" spans="1:63" s="162" customFormat="1" ht="16.5" customHeight="1">
      <c r="A248" s="498"/>
      <c r="B248" s="501"/>
      <c r="C248" s="503"/>
      <c r="D248" s="214" t="s">
        <v>155</v>
      </c>
      <c r="E248" s="207"/>
      <c r="F248" s="425">
        <v>6660</v>
      </c>
      <c r="G248" s="419" t="s">
        <v>146</v>
      </c>
      <c r="H248" s="426">
        <v>60</v>
      </c>
      <c r="I248" s="427" t="s">
        <v>147</v>
      </c>
      <c r="J248" s="742"/>
      <c r="K248" s="744"/>
      <c r="L248" s="742"/>
      <c r="M248" s="774"/>
      <c r="N248" s="422" t="s">
        <v>146</v>
      </c>
      <c r="O248" s="428">
        <v>1270</v>
      </c>
      <c r="P248" s="429">
        <v>10</v>
      </c>
      <c r="Q248" s="578"/>
      <c r="R248" s="422"/>
      <c r="S248" s="342">
        <v>100310</v>
      </c>
      <c r="T248" s="480"/>
      <c r="U248" s="343">
        <v>1000</v>
      </c>
      <c r="V248" s="340"/>
      <c r="W248" s="505"/>
      <c r="X248" s="343"/>
      <c r="Y248" s="577"/>
      <c r="Z248" s="352"/>
      <c r="AA248" s="578"/>
      <c r="AB248" s="354"/>
      <c r="AC248" s="558"/>
      <c r="AD248" s="194" t="s">
        <v>156</v>
      </c>
      <c r="AE248" s="486"/>
      <c r="AF248" s="489"/>
      <c r="AG248" s="484"/>
      <c r="AH248" s="344" t="s">
        <v>157</v>
      </c>
      <c r="AI248" s="362">
        <v>570</v>
      </c>
      <c r="AJ248" s="363">
        <v>640</v>
      </c>
      <c r="AK248" s="480"/>
      <c r="AL248" s="566"/>
      <c r="AM248" s="480"/>
      <c r="AN248" s="569"/>
      <c r="AO248" s="769"/>
      <c r="AP248" s="771"/>
      <c r="AQ248" s="749"/>
      <c r="AR248" s="751"/>
      <c r="AS248" s="484"/>
      <c r="AT248" s="763"/>
      <c r="AU248" s="870"/>
      <c r="AV248" s="765"/>
      <c r="AW248" s="748"/>
      <c r="AX248" s="161"/>
      <c r="AY248" s="161"/>
      <c r="AZ248" s="152"/>
      <c r="BA248" s="152"/>
      <c r="BB248" s="152"/>
      <c r="BC248" s="152"/>
      <c r="BD248" s="152"/>
      <c r="BE248" s="152"/>
      <c r="BF248" s="152"/>
      <c r="BG248" s="152"/>
      <c r="BH248" s="152"/>
      <c r="BI248" s="152"/>
      <c r="BJ248" s="152"/>
      <c r="BK248" s="152"/>
    </row>
    <row r="249" spans="1:63" s="162" customFormat="1" ht="16.5" customHeight="1">
      <c r="A249" s="498"/>
      <c r="B249" s="501"/>
      <c r="C249" s="548" t="s">
        <v>158</v>
      </c>
      <c r="D249" s="214" t="s">
        <v>159</v>
      </c>
      <c r="E249" s="207"/>
      <c r="F249" s="425">
        <v>18060</v>
      </c>
      <c r="G249" s="419" t="s">
        <v>146</v>
      </c>
      <c r="H249" s="426">
        <v>160</v>
      </c>
      <c r="I249" s="427" t="s">
        <v>147</v>
      </c>
      <c r="J249" s="742"/>
      <c r="K249" s="744"/>
      <c r="L249" s="742"/>
      <c r="M249" s="774"/>
      <c r="N249" s="430"/>
      <c r="O249" s="352"/>
      <c r="P249" s="431"/>
      <c r="Q249" s="578"/>
      <c r="R249" s="422"/>
      <c r="S249" s="350"/>
      <c r="T249" s="480"/>
      <c r="U249" s="350"/>
      <c r="V249" s="351"/>
      <c r="W249" s="505"/>
      <c r="X249" s="350"/>
      <c r="Y249" s="577"/>
      <c r="Z249" s="352"/>
      <c r="AA249" s="578"/>
      <c r="AB249" s="354"/>
      <c r="AC249" s="558"/>
      <c r="AD249" s="194" t="s">
        <v>160</v>
      </c>
      <c r="AE249" s="486"/>
      <c r="AF249" s="489"/>
      <c r="AG249" s="484"/>
      <c r="AH249" s="344" t="s">
        <v>161</v>
      </c>
      <c r="AI249" s="362">
        <v>630</v>
      </c>
      <c r="AJ249" s="363">
        <v>700</v>
      </c>
      <c r="AK249" s="480"/>
      <c r="AL249" s="566"/>
      <c r="AM249" s="480"/>
      <c r="AN249" s="569"/>
      <c r="AO249" s="769"/>
      <c r="AP249" s="771"/>
      <c r="AQ249" s="749"/>
      <c r="AR249" s="751"/>
      <c r="AS249" s="484"/>
      <c r="AT249" s="756">
        <v>0.02</v>
      </c>
      <c r="AU249" s="876">
        <v>0.03</v>
      </c>
      <c r="AV249" s="758">
        <v>0.05</v>
      </c>
      <c r="AW249" s="865">
        <v>0.06</v>
      </c>
      <c r="AX249" s="161"/>
      <c r="AY249" s="161"/>
      <c r="AZ249" s="152"/>
      <c r="BA249" s="152"/>
      <c r="BB249" s="152"/>
      <c r="BC249" s="152"/>
      <c r="BD249" s="152"/>
      <c r="BE249" s="152"/>
      <c r="BF249" s="152"/>
      <c r="BG249" s="152"/>
      <c r="BH249" s="152"/>
      <c r="BI249" s="152"/>
      <c r="BJ249" s="152"/>
      <c r="BK249" s="152"/>
    </row>
    <row r="250" spans="1:63" s="162" customFormat="1" ht="16.5" customHeight="1">
      <c r="A250" s="498"/>
      <c r="B250" s="501"/>
      <c r="C250" s="549"/>
      <c r="D250" s="221" t="s">
        <v>162</v>
      </c>
      <c r="E250" s="207"/>
      <c r="F250" s="432">
        <v>35460</v>
      </c>
      <c r="G250" s="419" t="s">
        <v>146</v>
      </c>
      <c r="H250" s="433">
        <v>330</v>
      </c>
      <c r="I250" s="434" t="s">
        <v>147</v>
      </c>
      <c r="J250" s="742"/>
      <c r="K250" s="745"/>
      <c r="L250" s="742"/>
      <c r="M250" s="775"/>
      <c r="N250" s="430"/>
      <c r="O250" s="352"/>
      <c r="P250" s="431"/>
      <c r="Q250" s="578"/>
      <c r="R250" s="422"/>
      <c r="S250" s="342" t="s">
        <v>185</v>
      </c>
      <c r="T250" s="480"/>
      <c r="U250" s="342" t="s">
        <v>185</v>
      </c>
      <c r="V250" s="349"/>
      <c r="W250" s="505"/>
      <c r="X250" s="342"/>
      <c r="Y250" s="577"/>
      <c r="Z250" s="352"/>
      <c r="AA250" s="578"/>
      <c r="AB250" s="354"/>
      <c r="AC250" s="558"/>
      <c r="AD250" s="225" t="s">
        <v>163</v>
      </c>
      <c r="AE250" s="487"/>
      <c r="AF250" s="490"/>
      <c r="AG250" s="484"/>
      <c r="AH250" s="345" t="s">
        <v>164</v>
      </c>
      <c r="AI250" s="364">
        <v>650</v>
      </c>
      <c r="AJ250" s="365">
        <v>720</v>
      </c>
      <c r="AK250" s="480"/>
      <c r="AL250" s="567"/>
      <c r="AM250" s="480"/>
      <c r="AN250" s="570"/>
      <c r="AO250" s="769"/>
      <c r="AP250" s="772"/>
      <c r="AQ250" s="749"/>
      <c r="AR250" s="752"/>
      <c r="AS250" s="484"/>
      <c r="AT250" s="757"/>
      <c r="AU250" s="877"/>
      <c r="AV250" s="759"/>
      <c r="AW250" s="866"/>
      <c r="AX250" s="161"/>
      <c r="AY250" s="161"/>
      <c r="AZ250" s="152"/>
      <c r="BA250" s="152"/>
      <c r="BB250" s="152"/>
      <c r="BC250" s="152"/>
      <c r="BD250" s="152"/>
      <c r="BE250" s="152"/>
      <c r="BF250" s="152"/>
      <c r="BG250" s="152"/>
      <c r="BH250" s="152"/>
      <c r="BI250" s="152"/>
      <c r="BJ250" s="152"/>
      <c r="BK250" s="152"/>
    </row>
    <row r="251" spans="1:63" s="162" customFormat="1" ht="16.5" customHeight="1">
      <c r="A251" s="498"/>
      <c r="B251" s="500" t="s">
        <v>186</v>
      </c>
      <c r="C251" s="502" t="s">
        <v>144</v>
      </c>
      <c r="D251" s="206" t="s">
        <v>145</v>
      </c>
      <c r="E251" s="207"/>
      <c r="F251" s="418">
        <v>4770</v>
      </c>
      <c r="G251" s="419" t="s">
        <v>146</v>
      </c>
      <c r="H251" s="420">
        <v>40</v>
      </c>
      <c r="I251" s="421" t="s">
        <v>147</v>
      </c>
      <c r="J251" s="742" t="s">
        <v>146</v>
      </c>
      <c r="K251" s="743">
        <v>870</v>
      </c>
      <c r="L251" s="742" t="s">
        <v>146</v>
      </c>
      <c r="M251" s="773">
        <v>10</v>
      </c>
      <c r="N251" s="422"/>
      <c r="O251" s="423"/>
      <c r="P251" s="424"/>
      <c r="Q251" s="578"/>
      <c r="R251" s="422"/>
      <c r="S251" s="342">
        <v>107710</v>
      </c>
      <c r="T251" s="480"/>
      <c r="U251" s="343">
        <v>1080</v>
      </c>
      <c r="V251" s="340"/>
      <c r="W251" s="505"/>
      <c r="X251" s="343"/>
      <c r="Y251" s="577"/>
      <c r="Z251" s="352"/>
      <c r="AA251" s="578"/>
      <c r="AB251" s="354"/>
      <c r="AC251" s="558" t="s">
        <v>146</v>
      </c>
      <c r="AD251" s="213" t="s">
        <v>150</v>
      </c>
      <c r="AE251" s="485">
        <v>420</v>
      </c>
      <c r="AF251" s="488">
        <v>470</v>
      </c>
      <c r="AG251" s="484" t="s">
        <v>146</v>
      </c>
      <c r="AH251" s="341" t="s">
        <v>151</v>
      </c>
      <c r="AI251" s="360">
        <v>830</v>
      </c>
      <c r="AJ251" s="361">
        <v>940</v>
      </c>
      <c r="AK251" s="480" t="s">
        <v>146</v>
      </c>
      <c r="AL251" s="565">
        <v>760</v>
      </c>
      <c r="AM251" s="480" t="s">
        <v>148</v>
      </c>
      <c r="AN251" s="568">
        <v>10</v>
      </c>
      <c r="AO251" s="769" t="s">
        <v>152</v>
      </c>
      <c r="AP251" s="770">
        <v>700</v>
      </c>
      <c r="AQ251" s="749" t="s">
        <v>146</v>
      </c>
      <c r="AR251" s="750">
        <v>10</v>
      </c>
      <c r="AS251" s="484" t="s">
        <v>152</v>
      </c>
      <c r="AT251" s="762" t="s">
        <v>154</v>
      </c>
      <c r="AU251" s="869" t="s">
        <v>154</v>
      </c>
      <c r="AV251" s="764" t="s">
        <v>154</v>
      </c>
      <c r="AW251" s="747" t="s">
        <v>154</v>
      </c>
      <c r="AX251" s="161"/>
      <c r="AY251" s="161"/>
      <c r="AZ251" s="152"/>
      <c r="BA251" s="152"/>
      <c r="BB251" s="152"/>
      <c r="BC251" s="152"/>
      <c r="BD251" s="152"/>
      <c r="BE251" s="152"/>
      <c r="BF251" s="152"/>
      <c r="BG251" s="152"/>
      <c r="BH251" s="152"/>
      <c r="BI251" s="152"/>
      <c r="BJ251" s="152"/>
      <c r="BK251" s="152"/>
    </row>
    <row r="252" spans="1:63" s="162" customFormat="1" ht="16.5" customHeight="1">
      <c r="A252" s="498"/>
      <c r="B252" s="501"/>
      <c r="C252" s="503"/>
      <c r="D252" s="214" t="s">
        <v>155</v>
      </c>
      <c r="E252" s="207"/>
      <c r="F252" s="425">
        <v>6440</v>
      </c>
      <c r="G252" s="419" t="s">
        <v>146</v>
      </c>
      <c r="H252" s="426">
        <v>50</v>
      </c>
      <c r="I252" s="427" t="s">
        <v>147</v>
      </c>
      <c r="J252" s="742"/>
      <c r="K252" s="744"/>
      <c r="L252" s="742"/>
      <c r="M252" s="774"/>
      <c r="N252" s="422" t="s">
        <v>146</v>
      </c>
      <c r="O252" s="428">
        <v>1270</v>
      </c>
      <c r="P252" s="429">
        <v>10</v>
      </c>
      <c r="Q252" s="578"/>
      <c r="R252" s="422"/>
      <c r="S252" s="350"/>
      <c r="T252" s="480"/>
      <c r="U252" s="350"/>
      <c r="V252" s="351"/>
      <c r="W252" s="505"/>
      <c r="X252" s="350"/>
      <c r="Y252" s="577"/>
      <c r="Z252" s="352"/>
      <c r="AA252" s="578"/>
      <c r="AB252" s="354"/>
      <c r="AC252" s="558"/>
      <c r="AD252" s="194" t="s">
        <v>156</v>
      </c>
      <c r="AE252" s="486"/>
      <c r="AF252" s="489"/>
      <c r="AG252" s="484"/>
      <c r="AH252" s="344" t="s">
        <v>157</v>
      </c>
      <c r="AI252" s="362">
        <v>520</v>
      </c>
      <c r="AJ252" s="363">
        <v>580</v>
      </c>
      <c r="AK252" s="480"/>
      <c r="AL252" s="566"/>
      <c r="AM252" s="480"/>
      <c r="AN252" s="569"/>
      <c r="AO252" s="769"/>
      <c r="AP252" s="771"/>
      <c r="AQ252" s="749"/>
      <c r="AR252" s="751"/>
      <c r="AS252" s="484"/>
      <c r="AT252" s="763"/>
      <c r="AU252" s="870"/>
      <c r="AV252" s="765"/>
      <c r="AW252" s="748"/>
      <c r="AX252" s="161"/>
      <c r="AY252" s="161"/>
      <c r="AZ252" s="152"/>
      <c r="BA252" s="152"/>
      <c r="BB252" s="152"/>
      <c r="BC252" s="152"/>
      <c r="BD252" s="152"/>
      <c r="BE252" s="152"/>
      <c r="BF252" s="152"/>
      <c r="BG252" s="152"/>
      <c r="BH252" s="152"/>
      <c r="BI252" s="152"/>
      <c r="BJ252" s="152"/>
      <c r="BK252" s="152"/>
    </row>
    <row r="253" spans="1:63" s="162" customFormat="1" ht="16.5" customHeight="1">
      <c r="A253" s="498"/>
      <c r="B253" s="501"/>
      <c r="C253" s="548" t="s">
        <v>158</v>
      </c>
      <c r="D253" s="214" t="s">
        <v>159</v>
      </c>
      <c r="E253" s="207"/>
      <c r="F253" s="425">
        <v>17790</v>
      </c>
      <c r="G253" s="419" t="s">
        <v>146</v>
      </c>
      <c r="H253" s="426">
        <v>160</v>
      </c>
      <c r="I253" s="427" t="s">
        <v>147</v>
      </c>
      <c r="J253" s="742"/>
      <c r="K253" s="744"/>
      <c r="L253" s="742"/>
      <c r="M253" s="774"/>
      <c r="N253" s="430"/>
      <c r="O253" s="352"/>
      <c r="P253" s="431"/>
      <c r="Q253" s="578"/>
      <c r="R253" s="422"/>
      <c r="S253" s="342" t="s">
        <v>187</v>
      </c>
      <c r="T253" s="480"/>
      <c r="U253" s="342" t="s">
        <v>187</v>
      </c>
      <c r="V253" s="349"/>
      <c r="W253" s="505"/>
      <c r="X253" s="342"/>
      <c r="Y253" s="577"/>
      <c r="Z253" s="352"/>
      <c r="AA253" s="578"/>
      <c r="AB253" s="354"/>
      <c r="AC253" s="558"/>
      <c r="AD253" s="194" t="s">
        <v>160</v>
      </c>
      <c r="AE253" s="486"/>
      <c r="AF253" s="489"/>
      <c r="AG253" s="484"/>
      <c r="AH253" s="344" t="s">
        <v>161</v>
      </c>
      <c r="AI253" s="362">
        <v>560</v>
      </c>
      <c r="AJ253" s="363">
        <v>630</v>
      </c>
      <c r="AK253" s="480"/>
      <c r="AL253" s="566"/>
      <c r="AM253" s="480"/>
      <c r="AN253" s="569"/>
      <c r="AO253" s="769"/>
      <c r="AP253" s="771"/>
      <c r="AQ253" s="749"/>
      <c r="AR253" s="751"/>
      <c r="AS253" s="484"/>
      <c r="AT253" s="756">
        <v>0.02</v>
      </c>
      <c r="AU253" s="876">
        <v>0.03</v>
      </c>
      <c r="AV253" s="758">
        <v>0.05</v>
      </c>
      <c r="AW253" s="865">
        <v>0.06</v>
      </c>
      <c r="AX253" s="161"/>
      <c r="AY253" s="161"/>
      <c r="AZ253" s="152"/>
      <c r="BA253" s="152"/>
      <c r="BB253" s="152"/>
      <c r="BC253" s="152"/>
      <c r="BD253" s="152"/>
      <c r="BE253" s="152"/>
      <c r="BF253" s="152"/>
      <c r="BG253" s="152"/>
      <c r="BH253" s="152"/>
      <c r="BI253" s="152"/>
      <c r="BJ253" s="152"/>
      <c r="BK253" s="152"/>
    </row>
    <row r="254" spans="1:63" s="162" customFormat="1" ht="16.5" customHeight="1">
      <c r="A254" s="498"/>
      <c r="B254" s="501"/>
      <c r="C254" s="549"/>
      <c r="D254" s="221" t="s">
        <v>162</v>
      </c>
      <c r="E254" s="207"/>
      <c r="F254" s="432">
        <v>35140</v>
      </c>
      <c r="G254" s="419" t="s">
        <v>146</v>
      </c>
      <c r="H254" s="433">
        <v>330</v>
      </c>
      <c r="I254" s="434" t="s">
        <v>147</v>
      </c>
      <c r="J254" s="742"/>
      <c r="K254" s="745"/>
      <c r="L254" s="742"/>
      <c r="M254" s="775"/>
      <c r="N254" s="430"/>
      <c r="O254" s="352"/>
      <c r="P254" s="431"/>
      <c r="Q254" s="578"/>
      <c r="R254" s="422"/>
      <c r="S254" s="342">
        <v>115100</v>
      </c>
      <c r="T254" s="480"/>
      <c r="U254" s="343">
        <v>1150</v>
      </c>
      <c r="V254" s="340"/>
      <c r="W254" s="505"/>
      <c r="X254" s="343"/>
      <c r="Y254" s="577"/>
      <c r="Z254" s="352"/>
      <c r="AA254" s="578"/>
      <c r="AB254" s="354"/>
      <c r="AC254" s="558"/>
      <c r="AD254" s="225" t="s">
        <v>163</v>
      </c>
      <c r="AE254" s="487"/>
      <c r="AF254" s="490"/>
      <c r="AG254" s="484"/>
      <c r="AH254" s="345" t="s">
        <v>164</v>
      </c>
      <c r="AI254" s="364">
        <v>600</v>
      </c>
      <c r="AJ254" s="365">
        <v>650</v>
      </c>
      <c r="AK254" s="480"/>
      <c r="AL254" s="567"/>
      <c r="AM254" s="480"/>
      <c r="AN254" s="570"/>
      <c r="AO254" s="769"/>
      <c r="AP254" s="772"/>
      <c r="AQ254" s="749"/>
      <c r="AR254" s="752"/>
      <c r="AS254" s="484"/>
      <c r="AT254" s="757"/>
      <c r="AU254" s="877"/>
      <c r="AV254" s="759"/>
      <c r="AW254" s="866"/>
      <c r="AX254" s="161"/>
      <c r="AY254" s="161"/>
      <c r="AZ254" s="152"/>
      <c r="BA254" s="152"/>
      <c r="BB254" s="152"/>
      <c r="BC254" s="152"/>
      <c r="BD254" s="152"/>
      <c r="BE254" s="152"/>
      <c r="BF254" s="152"/>
      <c r="BG254" s="152"/>
      <c r="BH254" s="152"/>
      <c r="BI254" s="152"/>
      <c r="BJ254" s="152"/>
      <c r="BK254" s="152"/>
    </row>
    <row r="255" spans="1:63" s="162" customFormat="1" ht="16.5" customHeight="1">
      <c r="A255" s="498"/>
      <c r="B255" s="500" t="s">
        <v>188</v>
      </c>
      <c r="C255" s="502" t="s">
        <v>144</v>
      </c>
      <c r="D255" s="206" t="s">
        <v>145</v>
      </c>
      <c r="E255" s="207"/>
      <c r="F255" s="418">
        <v>4610</v>
      </c>
      <c r="G255" s="419" t="s">
        <v>146</v>
      </c>
      <c r="H255" s="420">
        <v>40</v>
      </c>
      <c r="I255" s="421" t="s">
        <v>147</v>
      </c>
      <c r="J255" s="742" t="s">
        <v>146</v>
      </c>
      <c r="K255" s="743">
        <v>800</v>
      </c>
      <c r="L255" s="742" t="s">
        <v>146</v>
      </c>
      <c r="M255" s="773">
        <v>10</v>
      </c>
      <c r="N255" s="422"/>
      <c r="O255" s="423"/>
      <c r="P255" s="424"/>
      <c r="Q255" s="578"/>
      <c r="R255" s="422"/>
      <c r="S255" s="350"/>
      <c r="T255" s="480"/>
      <c r="U255" s="350"/>
      <c r="V255" s="351"/>
      <c r="W255" s="505"/>
      <c r="X255" s="350"/>
      <c r="Y255" s="577"/>
      <c r="Z255" s="352"/>
      <c r="AA255" s="578"/>
      <c r="AB255" s="354"/>
      <c r="AC255" s="558" t="s">
        <v>146</v>
      </c>
      <c r="AD255" s="213" t="s">
        <v>150</v>
      </c>
      <c r="AE255" s="485">
        <v>390</v>
      </c>
      <c r="AF255" s="488">
        <v>440</v>
      </c>
      <c r="AG255" s="484" t="s">
        <v>146</v>
      </c>
      <c r="AH255" s="341" t="s">
        <v>151</v>
      </c>
      <c r="AI255" s="360">
        <v>770</v>
      </c>
      <c r="AJ255" s="361">
        <v>860</v>
      </c>
      <c r="AK255" s="480" t="s">
        <v>146</v>
      </c>
      <c r="AL255" s="565">
        <v>700</v>
      </c>
      <c r="AM255" s="480" t="s">
        <v>148</v>
      </c>
      <c r="AN255" s="568">
        <v>10</v>
      </c>
      <c r="AO255" s="769" t="s">
        <v>152</v>
      </c>
      <c r="AP255" s="770">
        <v>640</v>
      </c>
      <c r="AQ255" s="749" t="s">
        <v>146</v>
      </c>
      <c r="AR255" s="750">
        <v>0</v>
      </c>
      <c r="AS255" s="484" t="s">
        <v>152</v>
      </c>
      <c r="AT255" s="762" t="s">
        <v>154</v>
      </c>
      <c r="AU255" s="869" t="s">
        <v>154</v>
      </c>
      <c r="AV255" s="764" t="s">
        <v>154</v>
      </c>
      <c r="AW255" s="747" t="s">
        <v>154</v>
      </c>
      <c r="AX255" s="161"/>
      <c r="AY255" s="161"/>
      <c r="AZ255" s="152"/>
      <c r="BA255" s="152"/>
      <c r="BB255" s="152"/>
      <c r="BC255" s="152"/>
      <c r="BD255" s="152"/>
      <c r="BE255" s="152"/>
      <c r="BF255" s="152"/>
      <c r="BG255" s="152"/>
      <c r="BH255" s="152"/>
      <c r="BI255" s="152"/>
      <c r="BJ255" s="152"/>
      <c r="BK255" s="152"/>
    </row>
    <row r="256" spans="1:63" s="162" customFormat="1" ht="16.5" customHeight="1">
      <c r="A256" s="498"/>
      <c r="B256" s="501"/>
      <c r="C256" s="503"/>
      <c r="D256" s="214" t="s">
        <v>155</v>
      </c>
      <c r="E256" s="207"/>
      <c r="F256" s="425">
        <v>6260</v>
      </c>
      <c r="G256" s="419" t="s">
        <v>146</v>
      </c>
      <c r="H256" s="426">
        <v>50</v>
      </c>
      <c r="I256" s="427" t="s">
        <v>147</v>
      </c>
      <c r="J256" s="742"/>
      <c r="K256" s="744"/>
      <c r="L256" s="742"/>
      <c r="M256" s="774"/>
      <c r="N256" s="422" t="s">
        <v>146</v>
      </c>
      <c r="O256" s="428">
        <v>1270</v>
      </c>
      <c r="P256" s="429">
        <v>10</v>
      </c>
      <c r="Q256" s="578"/>
      <c r="R256" s="422"/>
      <c r="S256" s="342" t="s">
        <v>189</v>
      </c>
      <c r="T256" s="480"/>
      <c r="U256" s="342" t="s">
        <v>189</v>
      </c>
      <c r="V256" s="349"/>
      <c r="W256" s="505"/>
      <c r="X256" s="342"/>
      <c r="Y256" s="577"/>
      <c r="Z256" s="352"/>
      <c r="AA256" s="578"/>
      <c r="AB256" s="354"/>
      <c r="AC256" s="558"/>
      <c r="AD256" s="194" t="s">
        <v>156</v>
      </c>
      <c r="AE256" s="486"/>
      <c r="AF256" s="489"/>
      <c r="AG256" s="484"/>
      <c r="AH256" s="344" t="s">
        <v>157</v>
      </c>
      <c r="AI256" s="362">
        <v>480</v>
      </c>
      <c r="AJ256" s="363">
        <v>530</v>
      </c>
      <c r="AK256" s="480"/>
      <c r="AL256" s="566"/>
      <c r="AM256" s="480"/>
      <c r="AN256" s="569"/>
      <c r="AO256" s="769"/>
      <c r="AP256" s="771"/>
      <c r="AQ256" s="749"/>
      <c r="AR256" s="751"/>
      <c r="AS256" s="484"/>
      <c r="AT256" s="763"/>
      <c r="AU256" s="870"/>
      <c r="AV256" s="765"/>
      <c r="AW256" s="748"/>
      <c r="AX256" s="161"/>
      <c r="AY256" s="161"/>
      <c r="AZ256" s="152"/>
      <c r="BA256" s="152"/>
      <c r="BB256" s="152"/>
      <c r="BC256" s="152"/>
      <c r="BD256" s="152"/>
      <c r="BE256" s="152"/>
      <c r="BF256" s="152"/>
      <c r="BG256" s="152"/>
      <c r="BH256" s="152"/>
      <c r="BI256" s="152"/>
      <c r="BJ256" s="152"/>
      <c r="BK256" s="152"/>
    </row>
    <row r="257" spans="1:63" s="162" customFormat="1" ht="16.5" customHeight="1">
      <c r="A257" s="498"/>
      <c r="B257" s="501"/>
      <c r="C257" s="548" t="s">
        <v>158</v>
      </c>
      <c r="D257" s="214" t="s">
        <v>159</v>
      </c>
      <c r="E257" s="207"/>
      <c r="F257" s="425">
        <v>17560</v>
      </c>
      <c r="G257" s="419" t="s">
        <v>146</v>
      </c>
      <c r="H257" s="426">
        <v>150</v>
      </c>
      <c r="I257" s="427" t="s">
        <v>147</v>
      </c>
      <c r="J257" s="742"/>
      <c r="K257" s="744"/>
      <c r="L257" s="742"/>
      <c r="M257" s="774"/>
      <c r="N257" s="430"/>
      <c r="O257" s="352"/>
      <c r="P257" s="431"/>
      <c r="Q257" s="578"/>
      <c r="R257" s="422"/>
      <c r="S257" s="342">
        <v>122480</v>
      </c>
      <c r="T257" s="480"/>
      <c r="U257" s="343">
        <v>1220</v>
      </c>
      <c r="V257" s="340"/>
      <c r="W257" s="505"/>
      <c r="X257" s="343"/>
      <c r="Y257" s="577"/>
      <c r="Z257" s="352"/>
      <c r="AA257" s="578"/>
      <c r="AB257" s="354"/>
      <c r="AC257" s="558"/>
      <c r="AD257" s="194" t="s">
        <v>160</v>
      </c>
      <c r="AE257" s="486"/>
      <c r="AF257" s="489"/>
      <c r="AG257" s="484"/>
      <c r="AH257" s="344" t="s">
        <v>161</v>
      </c>
      <c r="AI257" s="362">
        <v>520</v>
      </c>
      <c r="AJ257" s="363">
        <v>590</v>
      </c>
      <c r="AK257" s="480"/>
      <c r="AL257" s="566"/>
      <c r="AM257" s="480"/>
      <c r="AN257" s="569"/>
      <c r="AO257" s="769"/>
      <c r="AP257" s="771"/>
      <c r="AQ257" s="749"/>
      <c r="AR257" s="751"/>
      <c r="AS257" s="484"/>
      <c r="AT257" s="756">
        <v>0.02</v>
      </c>
      <c r="AU257" s="876">
        <v>0.03</v>
      </c>
      <c r="AV257" s="758">
        <v>0.05</v>
      </c>
      <c r="AW257" s="865">
        <v>0.06</v>
      </c>
      <c r="AX257" s="161"/>
      <c r="AY257" s="161"/>
      <c r="AZ257" s="152"/>
      <c r="BA257" s="152"/>
      <c r="BB257" s="152"/>
      <c r="BC257" s="152"/>
      <c r="BD257" s="152"/>
      <c r="BE257" s="152"/>
      <c r="BF257" s="152"/>
      <c r="BG257" s="152"/>
      <c r="BH257" s="152"/>
      <c r="BI257" s="152"/>
      <c r="BJ257" s="152"/>
      <c r="BK257" s="152"/>
    </row>
    <row r="258" spans="1:63" s="162" customFormat="1" ht="16.5" customHeight="1">
      <c r="A258" s="498"/>
      <c r="B258" s="501"/>
      <c r="C258" s="549"/>
      <c r="D258" s="221" t="s">
        <v>162</v>
      </c>
      <c r="E258" s="207"/>
      <c r="F258" s="432">
        <v>34880</v>
      </c>
      <c r="G258" s="419" t="s">
        <v>146</v>
      </c>
      <c r="H258" s="433">
        <v>320</v>
      </c>
      <c r="I258" s="434" t="s">
        <v>147</v>
      </c>
      <c r="J258" s="742"/>
      <c r="K258" s="745"/>
      <c r="L258" s="742"/>
      <c r="M258" s="775"/>
      <c r="N258" s="430"/>
      <c r="O258" s="352"/>
      <c r="P258" s="431"/>
      <c r="Q258" s="578"/>
      <c r="R258" s="422"/>
      <c r="S258" s="350"/>
      <c r="T258" s="480"/>
      <c r="U258" s="350"/>
      <c r="V258" s="351"/>
      <c r="W258" s="505"/>
      <c r="X258" s="350"/>
      <c r="Y258" s="577"/>
      <c r="Z258" s="352"/>
      <c r="AA258" s="578"/>
      <c r="AB258" s="354"/>
      <c r="AC258" s="558"/>
      <c r="AD258" s="225" t="s">
        <v>163</v>
      </c>
      <c r="AE258" s="487"/>
      <c r="AF258" s="490"/>
      <c r="AG258" s="484"/>
      <c r="AH258" s="345" t="s">
        <v>164</v>
      </c>
      <c r="AI258" s="364">
        <v>550</v>
      </c>
      <c r="AJ258" s="365">
        <v>600</v>
      </c>
      <c r="AK258" s="480"/>
      <c r="AL258" s="567"/>
      <c r="AM258" s="480"/>
      <c r="AN258" s="570"/>
      <c r="AO258" s="769"/>
      <c r="AP258" s="772"/>
      <c r="AQ258" s="749"/>
      <c r="AR258" s="752"/>
      <c r="AS258" s="484"/>
      <c r="AT258" s="757"/>
      <c r="AU258" s="877"/>
      <c r="AV258" s="759"/>
      <c r="AW258" s="866"/>
      <c r="AX258" s="161"/>
      <c r="AY258" s="161"/>
      <c r="AZ258" s="152"/>
      <c r="BA258" s="152"/>
      <c r="BB258" s="152"/>
      <c r="BC258" s="152"/>
      <c r="BD258" s="152"/>
      <c r="BE258" s="152"/>
      <c r="BF258" s="152"/>
      <c r="BG258" s="152"/>
      <c r="BH258" s="152"/>
      <c r="BI258" s="152"/>
      <c r="BJ258" s="152"/>
      <c r="BK258" s="152"/>
    </row>
    <row r="259" spans="1:63" s="162" customFormat="1" ht="16.5" customHeight="1">
      <c r="A259" s="498"/>
      <c r="B259" s="500" t="s">
        <v>190</v>
      </c>
      <c r="C259" s="502" t="s">
        <v>144</v>
      </c>
      <c r="D259" s="206" t="s">
        <v>145</v>
      </c>
      <c r="E259" s="207"/>
      <c r="F259" s="418">
        <v>4470</v>
      </c>
      <c r="G259" s="419" t="s">
        <v>146</v>
      </c>
      <c r="H259" s="420">
        <v>40</v>
      </c>
      <c r="I259" s="421" t="s">
        <v>147</v>
      </c>
      <c r="J259" s="742" t="s">
        <v>146</v>
      </c>
      <c r="K259" s="743">
        <v>750</v>
      </c>
      <c r="L259" s="742" t="s">
        <v>146</v>
      </c>
      <c r="M259" s="773">
        <v>10</v>
      </c>
      <c r="N259" s="422"/>
      <c r="O259" s="423"/>
      <c r="P259" s="424"/>
      <c r="Q259" s="578"/>
      <c r="R259" s="422"/>
      <c r="S259" s="342" t="s">
        <v>191</v>
      </c>
      <c r="T259" s="480"/>
      <c r="U259" s="342" t="s">
        <v>191</v>
      </c>
      <c r="V259" s="349"/>
      <c r="W259" s="505"/>
      <c r="X259" s="342"/>
      <c r="Y259" s="577"/>
      <c r="Z259" s="352"/>
      <c r="AA259" s="578"/>
      <c r="AB259" s="354"/>
      <c r="AC259" s="558" t="s">
        <v>146</v>
      </c>
      <c r="AD259" s="213" t="s">
        <v>150</v>
      </c>
      <c r="AE259" s="485">
        <v>420</v>
      </c>
      <c r="AF259" s="488">
        <v>470</v>
      </c>
      <c r="AG259" s="484" t="s">
        <v>146</v>
      </c>
      <c r="AH259" s="341" t="s">
        <v>151</v>
      </c>
      <c r="AI259" s="360">
        <v>830</v>
      </c>
      <c r="AJ259" s="361">
        <v>940</v>
      </c>
      <c r="AK259" s="480" t="s">
        <v>146</v>
      </c>
      <c r="AL259" s="565">
        <v>650</v>
      </c>
      <c r="AM259" s="480" t="s">
        <v>148</v>
      </c>
      <c r="AN259" s="568">
        <v>10</v>
      </c>
      <c r="AO259" s="769" t="s">
        <v>152</v>
      </c>
      <c r="AP259" s="770">
        <v>600</v>
      </c>
      <c r="AQ259" s="749" t="s">
        <v>146</v>
      </c>
      <c r="AR259" s="750">
        <v>0</v>
      </c>
      <c r="AS259" s="484" t="s">
        <v>152</v>
      </c>
      <c r="AT259" s="762" t="s">
        <v>154</v>
      </c>
      <c r="AU259" s="869" t="s">
        <v>154</v>
      </c>
      <c r="AV259" s="764" t="s">
        <v>154</v>
      </c>
      <c r="AW259" s="747" t="s">
        <v>154</v>
      </c>
      <c r="AX259" s="161"/>
      <c r="AY259" s="161"/>
      <c r="AZ259" s="152"/>
      <c r="BA259" s="152"/>
      <c r="BB259" s="152"/>
      <c r="BC259" s="152"/>
      <c r="BD259" s="152"/>
      <c r="BE259" s="152"/>
      <c r="BF259" s="152"/>
      <c r="BG259" s="152"/>
      <c r="BH259" s="152"/>
      <c r="BI259" s="152"/>
      <c r="BJ259" s="152"/>
      <c r="BK259" s="152"/>
    </row>
    <row r="260" spans="1:63" s="162" customFormat="1" ht="16.5" customHeight="1">
      <c r="A260" s="498"/>
      <c r="B260" s="501"/>
      <c r="C260" s="503"/>
      <c r="D260" s="214" t="s">
        <v>155</v>
      </c>
      <c r="E260" s="207"/>
      <c r="F260" s="425">
        <v>6110</v>
      </c>
      <c r="G260" s="419" t="s">
        <v>146</v>
      </c>
      <c r="H260" s="426">
        <v>50</v>
      </c>
      <c r="I260" s="427" t="s">
        <v>147</v>
      </c>
      <c r="J260" s="742"/>
      <c r="K260" s="744"/>
      <c r="L260" s="742"/>
      <c r="M260" s="774"/>
      <c r="N260" s="422" t="s">
        <v>146</v>
      </c>
      <c r="O260" s="428">
        <v>1270</v>
      </c>
      <c r="P260" s="429">
        <v>10</v>
      </c>
      <c r="Q260" s="578"/>
      <c r="R260" s="422"/>
      <c r="S260" s="342">
        <v>129870</v>
      </c>
      <c r="T260" s="480"/>
      <c r="U260" s="343">
        <v>1300</v>
      </c>
      <c r="V260" s="340"/>
      <c r="W260" s="505"/>
      <c r="X260" s="343"/>
      <c r="Y260" s="577"/>
      <c r="Z260" s="352"/>
      <c r="AA260" s="578"/>
      <c r="AB260" s="354"/>
      <c r="AC260" s="558"/>
      <c r="AD260" s="194" t="s">
        <v>156</v>
      </c>
      <c r="AE260" s="486"/>
      <c r="AF260" s="489"/>
      <c r="AG260" s="484"/>
      <c r="AH260" s="344" t="s">
        <v>157</v>
      </c>
      <c r="AI260" s="362">
        <v>520</v>
      </c>
      <c r="AJ260" s="363">
        <v>580</v>
      </c>
      <c r="AK260" s="480"/>
      <c r="AL260" s="566"/>
      <c r="AM260" s="480"/>
      <c r="AN260" s="569"/>
      <c r="AO260" s="769"/>
      <c r="AP260" s="771"/>
      <c r="AQ260" s="749"/>
      <c r="AR260" s="751"/>
      <c r="AS260" s="484"/>
      <c r="AT260" s="763"/>
      <c r="AU260" s="870"/>
      <c r="AV260" s="765"/>
      <c r="AW260" s="748"/>
      <c r="AX260" s="161"/>
      <c r="AY260" s="161"/>
      <c r="AZ260" s="152"/>
      <c r="BA260" s="152"/>
      <c r="BB260" s="152"/>
      <c r="BC260" s="152"/>
      <c r="BD260" s="152"/>
      <c r="BE260" s="152"/>
      <c r="BF260" s="152"/>
      <c r="BG260" s="152"/>
      <c r="BH260" s="152"/>
      <c r="BI260" s="152"/>
      <c r="BJ260" s="152"/>
      <c r="BK260" s="152"/>
    </row>
    <row r="261" spans="1:63" s="162" customFormat="1" ht="16.5" customHeight="1">
      <c r="A261" s="498"/>
      <c r="B261" s="501"/>
      <c r="C261" s="548" t="s">
        <v>158</v>
      </c>
      <c r="D261" s="214" t="s">
        <v>159</v>
      </c>
      <c r="E261" s="207"/>
      <c r="F261" s="425">
        <v>17370</v>
      </c>
      <c r="G261" s="419" t="s">
        <v>146</v>
      </c>
      <c r="H261" s="426">
        <v>150</v>
      </c>
      <c r="I261" s="427" t="s">
        <v>147</v>
      </c>
      <c r="J261" s="742"/>
      <c r="K261" s="744"/>
      <c r="L261" s="742"/>
      <c r="M261" s="774"/>
      <c r="N261" s="430"/>
      <c r="O261" s="352"/>
      <c r="P261" s="431"/>
      <c r="Q261" s="578"/>
      <c r="R261" s="422"/>
      <c r="S261" s="350"/>
      <c r="T261" s="480"/>
      <c r="U261" s="350"/>
      <c r="V261" s="351"/>
      <c r="W261" s="505"/>
      <c r="X261" s="350"/>
      <c r="Y261" s="577"/>
      <c r="Z261" s="352"/>
      <c r="AA261" s="578"/>
      <c r="AB261" s="354"/>
      <c r="AC261" s="558"/>
      <c r="AD261" s="194" t="s">
        <v>160</v>
      </c>
      <c r="AE261" s="486"/>
      <c r="AF261" s="489"/>
      <c r="AG261" s="484"/>
      <c r="AH261" s="344" t="s">
        <v>161</v>
      </c>
      <c r="AI261" s="362">
        <v>560</v>
      </c>
      <c r="AJ261" s="363">
        <v>630</v>
      </c>
      <c r="AK261" s="480"/>
      <c r="AL261" s="566"/>
      <c r="AM261" s="480"/>
      <c r="AN261" s="569"/>
      <c r="AO261" s="769"/>
      <c r="AP261" s="771"/>
      <c r="AQ261" s="749"/>
      <c r="AR261" s="751"/>
      <c r="AS261" s="484"/>
      <c r="AT261" s="756">
        <v>0.02</v>
      </c>
      <c r="AU261" s="876">
        <v>0.03</v>
      </c>
      <c r="AV261" s="758">
        <v>0.05</v>
      </c>
      <c r="AW261" s="865">
        <v>0.06</v>
      </c>
      <c r="AX261" s="161"/>
      <c r="AY261" s="161"/>
      <c r="AZ261" s="152"/>
      <c r="BA261" s="152"/>
      <c r="BB261" s="152"/>
      <c r="BC261" s="152"/>
      <c r="BD261" s="152"/>
      <c r="BE261" s="152"/>
      <c r="BF261" s="152"/>
      <c r="BG261" s="152"/>
      <c r="BH261" s="152"/>
      <c r="BI261" s="152"/>
      <c r="BJ261" s="152"/>
      <c r="BK261" s="152"/>
    </row>
    <row r="262" spans="1:63" s="162" customFormat="1" ht="16.5" customHeight="1">
      <c r="A262" s="498"/>
      <c r="B262" s="501"/>
      <c r="C262" s="549"/>
      <c r="D262" s="221" t="s">
        <v>162</v>
      </c>
      <c r="E262" s="207"/>
      <c r="F262" s="432">
        <v>34660</v>
      </c>
      <c r="G262" s="419" t="s">
        <v>146</v>
      </c>
      <c r="H262" s="433">
        <v>320</v>
      </c>
      <c r="I262" s="434" t="s">
        <v>147</v>
      </c>
      <c r="J262" s="742"/>
      <c r="K262" s="745"/>
      <c r="L262" s="742"/>
      <c r="M262" s="775"/>
      <c r="N262" s="430"/>
      <c r="O262" s="352"/>
      <c r="P262" s="431"/>
      <c r="Q262" s="578"/>
      <c r="R262" s="422"/>
      <c r="S262" s="342" t="s">
        <v>192</v>
      </c>
      <c r="T262" s="480"/>
      <c r="U262" s="342" t="s">
        <v>192</v>
      </c>
      <c r="V262" s="349"/>
      <c r="W262" s="505"/>
      <c r="X262" s="342"/>
      <c r="Y262" s="577"/>
      <c r="Z262" s="352"/>
      <c r="AA262" s="578"/>
      <c r="AB262" s="354"/>
      <c r="AC262" s="558"/>
      <c r="AD262" s="225" t="s">
        <v>163</v>
      </c>
      <c r="AE262" s="487"/>
      <c r="AF262" s="490"/>
      <c r="AG262" s="484"/>
      <c r="AH262" s="345" t="s">
        <v>164</v>
      </c>
      <c r="AI262" s="364">
        <v>600</v>
      </c>
      <c r="AJ262" s="365">
        <v>650</v>
      </c>
      <c r="AK262" s="480"/>
      <c r="AL262" s="567"/>
      <c r="AM262" s="480"/>
      <c r="AN262" s="570"/>
      <c r="AO262" s="769"/>
      <c r="AP262" s="772"/>
      <c r="AQ262" s="749"/>
      <c r="AR262" s="752"/>
      <c r="AS262" s="484"/>
      <c r="AT262" s="757"/>
      <c r="AU262" s="877"/>
      <c r="AV262" s="759"/>
      <c r="AW262" s="866"/>
      <c r="AX262" s="161"/>
      <c r="AY262" s="161"/>
      <c r="AZ262" s="152"/>
      <c r="BA262" s="152"/>
      <c r="BB262" s="152"/>
      <c r="BC262" s="152"/>
      <c r="BD262" s="152"/>
      <c r="BE262" s="152"/>
      <c r="BF262" s="152"/>
      <c r="BG262" s="152"/>
      <c r="BH262" s="152"/>
      <c r="BI262" s="152"/>
      <c r="BJ262" s="152"/>
      <c r="BK262" s="152"/>
    </row>
    <row r="263" spans="1:63" s="162" customFormat="1" ht="16.5" customHeight="1">
      <c r="A263" s="498"/>
      <c r="B263" s="500" t="s">
        <v>193</v>
      </c>
      <c r="C263" s="502" t="s">
        <v>144</v>
      </c>
      <c r="D263" s="206" t="s">
        <v>145</v>
      </c>
      <c r="E263" s="207"/>
      <c r="F263" s="418">
        <v>4350</v>
      </c>
      <c r="G263" s="419" t="s">
        <v>146</v>
      </c>
      <c r="H263" s="420">
        <v>40</v>
      </c>
      <c r="I263" s="421" t="s">
        <v>147</v>
      </c>
      <c r="J263" s="742" t="s">
        <v>146</v>
      </c>
      <c r="K263" s="743">
        <v>700</v>
      </c>
      <c r="L263" s="742" t="s">
        <v>146</v>
      </c>
      <c r="M263" s="773">
        <v>10</v>
      </c>
      <c r="N263" s="422"/>
      <c r="O263" s="423"/>
      <c r="P263" s="424"/>
      <c r="Q263" s="578"/>
      <c r="R263" s="422"/>
      <c r="S263" s="342">
        <v>137270</v>
      </c>
      <c r="T263" s="480"/>
      <c r="U263" s="343">
        <v>1370</v>
      </c>
      <c r="V263" s="340"/>
      <c r="W263" s="505"/>
      <c r="X263" s="343"/>
      <c r="Y263" s="577"/>
      <c r="Z263" s="352"/>
      <c r="AA263" s="578"/>
      <c r="AB263" s="354"/>
      <c r="AC263" s="558" t="s">
        <v>146</v>
      </c>
      <c r="AD263" s="213" t="s">
        <v>150</v>
      </c>
      <c r="AE263" s="485">
        <v>390</v>
      </c>
      <c r="AF263" s="488">
        <v>440</v>
      </c>
      <c r="AG263" s="484" t="s">
        <v>146</v>
      </c>
      <c r="AH263" s="341" t="s">
        <v>151</v>
      </c>
      <c r="AI263" s="360">
        <v>820</v>
      </c>
      <c r="AJ263" s="361">
        <v>910</v>
      </c>
      <c r="AK263" s="480" t="s">
        <v>146</v>
      </c>
      <c r="AL263" s="565">
        <v>600</v>
      </c>
      <c r="AM263" s="480" t="s">
        <v>148</v>
      </c>
      <c r="AN263" s="568">
        <v>0</v>
      </c>
      <c r="AO263" s="769" t="s">
        <v>152</v>
      </c>
      <c r="AP263" s="770">
        <v>560</v>
      </c>
      <c r="AQ263" s="749" t="s">
        <v>146</v>
      </c>
      <c r="AR263" s="750">
        <v>0</v>
      </c>
      <c r="AS263" s="484" t="s">
        <v>152</v>
      </c>
      <c r="AT263" s="762" t="s">
        <v>154</v>
      </c>
      <c r="AU263" s="869" t="s">
        <v>154</v>
      </c>
      <c r="AV263" s="764" t="s">
        <v>154</v>
      </c>
      <c r="AW263" s="747" t="s">
        <v>154</v>
      </c>
      <c r="AX263" s="161"/>
      <c r="AY263" s="161"/>
      <c r="AZ263" s="152"/>
      <c r="BA263" s="152"/>
      <c r="BB263" s="152"/>
      <c r="BC263" s="152"/>
      <c r="BD263" s="152"/>
      <c r="BE263" s="152"/>
      <c r="BF263" s="152"/>
      <c r="BG263" s="152"/>
      <c r="BH263" s="152"/>
      <c r="BI263" s="152"/>
      <c r="BJ263" s="152"/>
      <c r="BK263" s="152"/>
    </row>
    <row r="264" spans="1:63" s="162" customFormat="1" ht="16.5" customHeight="1">
      <c r="A264" s="498"/>
      <c r="B264" s="501"/>
      <c r="C264" s="503"/>
      <c r="D264" s="214" t="s">
        <v>155</v>
      </c>
      <c r="E264" s="207"/>
      <c r="F264" s="425">
        <v>5970</v>
      </c>
      <c r="G264" s="419" t="s">
        <v>146</v>
      </c>
      <c r="H264" s="426">
        <v>50</v>
      </c>
      <c r="I264" s="427" t="s">
        <v>147</v>
      </c>
      <c r="J264" s="742"/>
      <c r="K264" s="744"/>
      <c r="L264" s="742"/>
      <c r="M264" s="774"/>
      <c r="N264" s="422" t="s">
        <v>146</v>
      </c>
      <c r="O264" s="428">
        <v>1270</v>
      </c>
      <c r="P264" s="429">
        <v>10</v>
      </c>
      <c r="Q264" s="578"/>
      <c r="R264" s="422"/>
      <c r="S264" s="350"/>
      <c r="T264" s="480"/>
      <c r="U264" s="350"/>
      <c r="V264" s="351"/>
      <c r="W264" s="505"/>
      <c r="X264" s="350"/>
      <c r="Y264" s="577"/>
      <c r="Z264" s="352"/>
      <c r="AA264" s="578"/>
      <c r="AB264" s="354"/>
      <c r="AC264" s="558"/>
      <c r="AD264" s="194" t="s">
        <v>156</v>
      </c>
      <c r="AE264" s="486"/>
      <c r="AF264" s="489"/>
      <c r="AG264" s="484"/>
      <c r="AH264" s="344" t="s">
        <v>157</v>
      </c>
      <c r="AI264" s="362">
        <v>500</v>
      </c>
      <c r="AJ264" s="363">
        <v>570</v>
      </c>
      <c r="AK264" s="480"/>
      <c r="AL264" s="566"/>
      <c r="AM264" s="480"/>
      <c r="AN264" s="569"/>
      <c r="AO264" s="769"/>
      <c r="AP264" s="771"/>
      <c r="AQ264" s="749"/>
      <c r="AR264" s="751"/>
      <c r="AS264" s="484"/>
      <c r="AT264" s="763"/>
      <c r="AU264" s="870"/>
      <c r="AV264" s="765"/>
      <c r="AW264" s="748"/>
      <c r="AX264" s="161"/>
      <c r="AY264" s="161"/>
      <c r="AZ264" s="152"/>
      <c r="BA264" s="152"/>
      <c r="BB264" s="152"/>
      <c r="BC264" s="152"/>
      <c r="BD264" s="152"/>
      <c r="BE264" s="152"/>
      <c r="BF264" s="152"/>
      <c r="BG264" s="152"/>
      <c r="BH264" s="152"/>
      <c r="BI264" s="152"/>
      <c r="BJ264" s="152"/>
      <c r="BK264" s="152"/>
    </row>
    <row r="265" spans="1:63" s="162" customFormat="1" ht="16.5" customHeight="1">
      <c r="A265" s="498"/>
      <c r="B265" s="501"/>
      <c r="C265" s="548" t="s">
        <v>158</v>
      </c>
      <c r="D265" s="214" t="s">
        <v>159</v>
      </c>
      <c r="E265" s="207"/>
      <c r="F265" s="425">
        <v>17200</v>
      </c>
      <c r="G265" s="419" t="s">
        <v>146</v>
      </c>
      <c r="H265" s="426">
        <v>150</v>
      </c>
      <c r="I265" s="427" t="s">
        <v>147</v>
      </c>
      <c r="J265" s="742"/>
      <c r="K265" s="744"/>
      <c r="L265" s="742"/>
      <c r="M265" s="774"/>
      <c r="N265" s="430"/>
      <c r="O265" s="352"/>
      <c r="P265" s="431"/>
      <c r="Q265" s="578"/>
      <c r="R265" s="422"/>
      <c r="S265" s="342" t="s">
        <v>194</v>
      </c>
      <c r="T265" s="480"/>
      <c r="U265" s="342" t="s">
        <v>194</v>
      </c>
      <c r="V265" s="349"/>
      <c r="W265" s="505"/>
      <c r="X265" s="342"/>
      <c r="Y265" s="577"/>
      <c r="Z265" s="352"/>
      <c r="AA265" s="578"/>
      <c r="AB265" s="354"/>
      <c r="AC265" s="558"/>
      <c r="AD265" s="194" t="s">
        <v>160</v>
      </c>
      <c r="AE265" s="486"/>
      <c r="AF265" s="489"/>
      <c r="AG265" s="484"/>
      <c r="AH265" s="344" t="s">
        <v>161</v>
      </c>
      <c r="AI265" s="362">
        <v>540</v>
      </c>
      <c r="AJ265" s="363">
        <v>610</v>
      </c>
      <c r="AK265" s="480"/>
      <c r="AL265" s="566"/>
      <c r="AM265" s="480"/>
      <c r="AN265" s="569"/>
      <c r="AO265" s="769"/>
      <c r="AP265" s="771"/>
      <c r="AQ265" s="749"/>
      <c r="AR265" s="751"/>
      <c r="AS265" s="484"/>
      <c r="AT265" s="756">
        <v>0.02</v>
      </c>
      <c r="AU265" s="876">
        <v>0.03</v>
      </c>
      <c r="AV265" s="758">
        <v>0.05</v>
      </c>
      <c r="AW265" s="865">
        <v>0.06</v>
      </c>
      <c r="AX265" s="161"/>
      <c r="AY265" s="161"/>
      <c r="AZ265" s="152"/>
      <c r="BA265" s="152"/>
      <c r="BB265" s="152"/>
      <c r="BC265" s="152"/>
      <c r="BD265" s="152"/>
      <c r="BE265" s="152"/>
      <c r="BF265" s="152"/>
      <c r="BG265" s="152"/>
      <c r="BH265" s="152"/>
      <c r="BI265" s="152"/>
      <c r="BJ265" s="152"/>
      <c r="BK265" s="152"/>
    </row>
    <row r="266" spans="1:63" s="162" customFormat="1" ht="16.5" customHeight="1">
      <c r="A266" s="498"/>
      <c r="B266" s="501"/>
      <c r="C266" s="549"/>
      <c r="D266" s="221" t="s">
        <v>162</v>
      </c>
      <c r="E266" s="207"/>
      <c r="F266" s="432">
        <v>34460</v>
      </c>
      <c r="G266" s="419" t="s">
        <v>146</v>
      </c>
      <c r="H266" s="433">
        <v>320</v>
      </c>
      <c r="I266" s="434" t="s">
        <v>147</v>
      </c>
      <c r="J266" s="742"/>
      <c r="K266" s="745"/>
      <c r="L266" s="742"/>
      <c r="M266" s="775"/>
      <c r="N266" s="430"/>
      <c r="O266" s="352"/>
      <c r="P266" s="431"/>
      <c r="Q266" s="578"/>
      <c r="R266" s="422"/>
      <c r="S266" s="342">
        <v>144640</v>
      </c>
      <c r="T266" s="480"/>
      <c r="U266" s="343">
        <v>1450</v>
      </c>
      <c r="V266" s="340"/>
      <c r="W266" s="505"/>
      <c r="X266" s="343"/>
      <c r="Y266" s="577"/>
      <c r="Z266" s="352"/>
      <c r="AA266" s="578"/>
      <c r="AB266" s="354"/>
      <c r="AC266" s="558"/>
      <c r="AD266" s="225" t="s">
        <v>163</v>
      </c>
      <c r="AE266" s="487"/>
      <c r="AF266" s="490"/>
      <c r="AG266" s="484"/>
      <c r="AH266" s="345" t="s">
        <v>164</v>
      </c>
      <c r="AI266" s="364">
        <v>570</v>
      </c>
      <c r="AJ266" s="365">
        <v>620</v>
      </c>
      <c r="AK266" s="480"/>
      <c r="AL266" s="567"/>
      <c r="AM266" s="480"/>
      <c r="AN266" s="570"/>
      <c r="AO266" s="769"/>
      <c r="AP266" s="772"/>
      <c r="AQ266" s="749"/>
      <c r="AR266" s="752"/>
      <c r="AS266" s="484"/>
      <c r="AT266" s="757"/>
      <c r="AU266" s="877"/>
      <c r="AV266" s="759"/>
      <c r="AW266" s="866"/>
      <c r="AX266" s="161"/>
      <c r="AY266" s="161"/>
      <c r="AZ266" s="152"/>
      <c r="BA266" s="152"/>
      <c r="BB266" s="152"/>
      <c r="BC266" s="152"/>
      <c r="BD266" s="152"/>
      <c r="BE266" s="152"/>
      <c r="BF266" s="152"/>
      <c r="BG266" s="152"/>
      <c r="BH266" s="152"/>
      <c r="BI266" s="152"/>
      <c r="BJ266" s="152"/>
      <c r="BK266" s="152"/>
    </row>
    <row r="267" spans="1:63" s="162" customFormat="1" ht="16.5" customHeight="1">
      <c r="A267" s="498"/>
      <c r="B267" s="500" t="s">
        <v>195</v>
      </c>
      <c r="C267" s="502" t="s">
        <v>144</v>
      </c>
      <c r="D267" s="206" t="s">
        <v>145</v>
      </c>
      <c r="E267" s="207"/>
      <c r="F267" s="418">
        <v>4350</v>
      </c>
      <c r="G267" s="419" t="s">
        <v>146</v>
      </c>
      <c r="H267" s="420">
        <v>40</v>
      </c>
      <c r="I267" s="421" t="s">
        <v>147</v>
      </c>
      <c r="J267" s="742" t="s">
        <v>146</v>
      </c>
      <c r="K267" s="743">
        <v>650</v>
      </c>
      <c r="L267" s="742" t="s">
        <v>146</v>
      </c>
      <c r="M267" s="773">
        <v>10</v>
      </c>
      <c r="N267" s="422"/>
      <c r="O267" s="423"/>
      <c r="P267" s="424"/>
      <c r="Q267" s="578"/>
      <c r="R267" s="422"/>
      <c r="S267" s="350"/>
      <c r="T267" s="480"/>
      <c r="U267" s="343"/>
      <c r="V267" s="340"/>
      <c r="W267" s="505"/>
      <c r="X267" s="343"/>
      <c r="Y267" s="577"/>
      <c r="Z267" s="352"/>
      <c r="AA267" s="578"/>
      <c r="AB267" s="354"/>
      <c r="AC267" s="558" t="s">
        <v>146</v>
      </c>
      <c r="AD267" s="213" t="s">
        <v>150</v>
      </c>
      <c r="AE267" s="485">
        <v>360</v>
      </c>
      <c r="AF267" s="488">
        <v>410</v>
      </c>
      <c r="AG267" s="484" t="s">
        <v>146</v>
      </c>
      <c r="AH267" s="341" t="s">
        <v>151</v>
      </c>
      <c r="AI267" s="360">
        <v>730</v>
      </c>
      <c r="AJ267" s="361">
        <v>820</v>
      </c>
      <c r="AK267" s="480" t="s">
        <v>146</v>
      </c>
      <c r="AL267" s="565">
        <v>570</v>
      </c>
      <c r="AM267" s="480" t="s">
        <v>148</v>
      </c>
      <c r="AN267" s="568">
        <v>0</v>
      </c>
      <c r="AO267" s="769" t="s">
        <v>152</v>
      </c>
      <c r="AP267" s="770">
        <v>520</v>
      </c>
      <c r="AQ267" s="749" t="s">
        <v>146</v>
      </c>
      <c r="AR267" s="750">
        <v>0</v>
      </c>
      <c r="AS267" s="484" t="s">
        <v>152</v>
      </c>
      <c r="AT267" s="762" t="s">
        <v>154</v>
      </c>
      <c r="AU267" s="869" t="s">
        <v>154</v>
      </c>
      <c r="AV267" s="764" t="s">
        <v>154</v>
      </c>
      <c r="AW267" s="747" t="s">
        <v>154</v>
      </c>
      <c r="AX267" s="161"/>
      <c r="AY267" s="161"/>
      <c r="AZ267" s="152"/>
      <c r="BA267" s="152"/>
      <c r="BB267" s="152"/>
      <c r="BC267" s="152"/>
      <c r="BD267" s="152"/>
      <c r="BE267" s="152"/>
      <c r="BF267" s="152"/>
      <c r="BG267" s="152"/>
      <c r="BH267" s="152"/>
      <c r="BI267" s="152"/>
      <c r="BJ267" s="152"/>
      <c r="BK267" s="152"/>
    </row>
    <row r="268" spans="1:63" s="162" customFormat="1" ht="16.5" customHeight="1">
      <c r="A268" s="498"/>
      <c r="B268" s="501"/>
      <c r="C268" s="503"/>
      <c r="D268" s="214" t="s">
        <v>155</v>
      </c>
      <c r="E268" s="207"/>
      <c r="F268" s="425">
        <v>5970</v>
      </c>
      <c r="G268" s="419" t="s">
        <v>146</v>
      </c>
      <c r="H268" s="426">
        <v>50</v>
      </c>
      <c r="I268" s="427" t="s">
        <v>147</v>
      </c>
      <c r="J268" s="742"/>
      <c r="K268" s="744"/>
      <c r="L268" s="742"/>
      <c r="M268" s="774"/>
      <c r="N268" s="422" t="s">
        <v>146</v>
      </c>
      <c r="O268" s="428">
        <v>1270</v>
      </c>
      <c r="P268" s="429">
        <v>10</v>
      </c>
      <c r="Q268" s="578"/>
      <c r="R268" s="422"/>
      <c r="S268" s="350"/>
      <c r="T268" s="480"/>
      <c r="U268" s="343"/>
      <c r="V268" s="340"/>
      <c r="W268" s="505"/>
      <c r="X268" s="343"/>
      <c r="Y268" s="577"/>
      <c r="Z268" s="352"/>
      <c r="AA268" s="578"/>
      <c r="AB268" s="354"/>
      <c r="AC268" s="558"/>
      <c r="AD268" s="194" t="s">
        <v>156</v>
      </c>
      <c r="AE268" s="486"/>
      <c r="AF268" s="489"/>
      <c r="AG268" s="484"/>
      <c r="AH268" s="344" t="s">
        <v>157</v>
      </c>
      <c r="AI268" s="362">
        <v>450</v>
      </c>
      <c r="AJ268" s="363">
        <v>500</v>
      </c>
      <c r="AK268" s="480"/>
      <c r="AL268" s="566"/>
      <c r="AM268" s="480"/>
      <c r="AN268" s="569"/>
      <c r="AO268" s="769"/>
      <c r="AP268" s="771"/>
      <c r="AQ268" s="749"/>
      <c r="AR268" s="751"/>
      <c r="AS268" s="484"/>
      <c r="AT268" s="763"/>
      <c r="AU268" s="870"/>
      <c r="AV268" s="765"/>
      <c r="AW268" s="748"/>
      <c r="AX268" s="161"/>
      <c r="AY268" s="161"/>
      <c r="AZ268" s="152"/>
      <c r="BA268" s="152"/>
      <c r="BB268" s="152"/>
      <c r="BC268" s="152"/>
      <c r="BD268" s="152"/>
      <c r="BE268" s="152"/>
      <c r="BF268" s="152"/>
      <c r="BG268" s="152"/>
      <c r="BH268" s="152"/>
      <c r="BI268" s="152"/>
      <c r="BJ268" s="152"/>
      <c r="BK268" s="152"/>
    </row>
    <row r="269" spans="1:63" s="162" customFormat="1" ht="16.5" customHeight="1">
      <c r="A269" s="498"/>
      <c r="B269" s="501"/>
      <c r="C269" s="548" t="s">
        <v>158</v>
      </c>
      <c r="D269" s="214" t="s">
        <v>159</v>
      </c>
      <c r="E269" s="207"/>
      <c r="F269" s="425">
        <v>17200</v>
      </c>
      <c r="G269" s="419" t="s">
        <v>146</v>
      </c>
      <c r="H269" s="426">
        <v>150</v>
      </c>
      <c r="I269" s="427" t="s">
        <v>147</v>
      </c>
      <c r="J269" s="742"/>
      <c r="K269" s="744"/>
      <c r="L269" s="742"/>
      <c r="M269" s="774"/>
      <c r="N269" s="430"/>
      <c r="O269" s="352"/>
      <c r="P269" s="431"/>
      <c r="Q269" s="578"/>
      <c r="R269" s="422"/>
      <c r="S269" s="350"/>
      <c r="T269" s="480"/>
      <c r="U269" s="343"/>
      <c r="V269" s="340"/>
      <c r="W269" s="505"/>
      <c r="X269" s="343"/>
      <c r="Y269" s="577"/>
      <c r="Z269" s="352"/>
      <c r="AA269" s="578"/>
      <c r="AB269" s="354"/>
      <c r="AC269" s="558"/>
      <c r="AD269" s="194" t="s">
        <v>160</v>
      </c>
      <c r="AE269" s="486"/>
      <c r="AF269" s="489"/>
      <c r="AG269" s="484"/>
      <c r="AH269" s="344" t="s">
        <v>161</v>
      </c>
      <c r="AI269" s="362">
        <v>500</v>
      </c>
      <c r="AJ269" s="363">
        <v>540</v>
      </c>
      <c r="AK269" s="480"/>
      <c r="AL269" s="566"/>
      <c r="AM269" s="480"/>
      <c r="AN269" s="569"/>
      <c r="AO269" s="769"/>
      <c r="AP269" s="771"/>
      <c r="AQ269" s="749"/>
      <c r="AR269" s="751"/>
      <c r="AS269" s="484"/>
      <c r="AT269" s="756">
        <v>0.02</v>
      </c>
      <c r="AU269" s="876">
        <v>0.03</v>
      </c>
      <c r="AV269" s="758">
        <v>0.05</v>
      </c>
      <c r="AW269" s="865">
        <v>0.06</v>
      </c>
      <c r="AX269" s="161"/>
      <c r="AY269" s="161"/>
      <c r="AZ269" s="152"/>
      <c r="BA269" s="152"/>
      <c r="BB269" s="152"/>
      <c r="BC269" s="152"/>
      <c r="BD269" s="152"/>
      <c r="BE269" s="152"/>
      <c r="BF269" s="152"/>
      <c r="BG269" s="152"/>
      <c r="BH269" s="152"/>
      <c r="BI269" s="152"/>
      <c r="BJ269" s="152"/>
      <c r="BK269" s="152"/>
    </row>
    <row r="270" spans="1:63" s="162" customFormat="1" ht="16.5" customHeight="1">
      <c r="A270" s="498"/>
      <c r="B270" s="501"/>
      <c r="C270" s="549"/>
      <c r="D270" s="221" t="s">
        <v>162</v>
      </c>
      <c r="E270" s="207"/>
      <c r="F270" s="432">
        <v>34460</v>
      </c>
      <c r="G270" s="419" t="s">
        <v>146</v>
      </c>
      <c r="H270" s="433">
        <v>320</v>
      </c>
      <c r="I270" s="434" t="s">
        <v>147</v>
      </c>
      <c r="J270" s="742"/>
      <c r="K270" s="745"/>
      <c r="L270" s="742"/>
      <c r="M270" s="775"/>
      <c r="N270" s="430"/>
      <c r="O270" s="352"/>
      <c r="P270" s="431"/>
      <c r="Q270" s="578"/>
      <c r="R270" s="422"/>
      <c r="S270" s="350"/>
      <c r="T270" s="480"/>
      <c r="U270" s="343"/>
      <c r="V270" s="340"/>
      <c r="W270" s="505"/>
      <c r="X270" s="343"/>
      <c r="Y270" s="577"/>
      <c r="Z270" s="352"/>
      <c r="AA270" s="578"/>
      <c r="AB270" s="354"/>
      <c r="AC270" s="558"/>
      <c r="AD270" s="225" t="s">
        <v>163</v>
      </c>
      <c r="AE270" s="487"/>
      <c r="AF270" s="490"/>
      <c r="AG270" s="484"/>
      <c r="AH270" s="345" t="s">
        <v>164</v>
      </c>
      <c r="AI270" s="364">
        <v>500</v>
      </c>
      <c r="AJ270" s="365">
        <v>570</v>
      </c>
      <c r="AK270" s="480"/>
      <c r="AL270" s="567"/>
      <c r="AM270" s="480"/>
      <c r="AN270" s="570"/>
      <c r="AO270" s="769"/>
      <c r="AP270" s="772"/>
      <c r="AQ270" s="749"/>
      <c r="AR270" s="752"/>
      <c r="AS270" s="484"/>
      <c r="AT270" s="757"/>
      <c r="AU270" s="877"/>
      <c r="AV270" s="759"/>
      <c r="AW270" s="866"/>
      <c r="AX270" s="161"/>
      <c r="AY270" s="161"/>
      <c r="AZ270" s="152"/>
      <c r="BA270" s="152"/>
      <c r="BB270" s="152"/>
      <c r="BC270" s="152"/>
      <c r="BD270" s="152"/>
      <c r="BE270" s="152"/>
      <c r="BF270" s="152"/>
      <c r="BG270" s="152"/>
      <c r="BH270" s="152"/>
      <c r="BI270" s="152"/>
      <c r="BJ270" s="152"/>
      <c r="BK270" s="152"/>
    </row>
    <row r="271" spans="1:63" s="162" customFormat="1" ht="16.5" customHeight="1">
      <c r="A271" s="498"/>
      <c r="B271" s="500" t="s">
        <v>196</v>
      </c>
      <c r="C271" s="502" t="s">
        <v>144</v>
      </c>
      <c r="D271" s="206" t="s">
        <v>145</v>
      </c>
      <c r="E271" s="207"/>
      <c r="F271" s="418">
        <v>4260</v>
      </c>
      <c r="G271" s="419" t="s">
        <v>146</v>
      </c>
      <c r="H271" s="420">
        <v>30</v>
      </c>
      <c r="I271" s="421" t="s">
        <v>147</v>
      </c>
      <c r="J271" s="742" t="s">
        <v>146</v>
      </c>
      <c r="K271" s="743">
        <v>610</v>
      </c>
      <c r="L271" s="742" t="s">
        <v>146</v>
      </c>
      <c r="M271" s="773">
        <v>10</v>
      </c>
      <c r="N271" s="422"/>
      <c r="O271" s="423"/>
      <c r="P271" s="424"/>
      <c r="Q271" s="578"/>
      <c r="R271" s="422"/>
      <c r="S271" s="350"/>
      <c r="T271" s="480"/>
      <c r="U271" s="343"/>
      <c r="V271" s="340"/>
      <c r="W271" s="505"/>
      <c r="X271" s="343"/>
      <c r="Y271" s="577"/>
      <c r="Z271" s="352"/>
      <c r="AA271" s="578"/>
      <c r="AB271" s="354"/>
      <c r="AC271" s="558" t="s">
        <v>146</v>
      </c>
      <c r="AD271" s="213" t="s">
        <v>150</v>
      </c>
      <c r="AE271" s="485">
        <v>390</v>
      </c>
      <c r="AF271" s="488">
        <v>440</v>
      </c>
      <c r="AG271" s="484" t="s">
        <v>146</v>
      </c>
      <c r="AH271" s="341" t="s">
        <v>151</v>
      </c>
      <c r="AI271" s="360">
        <v>820</v>
      </c>
      <c r="AJ271" s="361">
        <v>910</v>
      </c>
      <c r="AK271" s="480" t="s">
        <v>146</v>
      </c>
      <c r="AL271" s="565">
        <v>530</v>
      </c>
      <c r="AM271" s="480" t="s">
        <v>148</v>
      </c>
      <c r="AN271" s="568">
        <v>0</v>
      </c>
      <c r="AO271" s="769" t="s">
        <v>152</v>
      </c>
      <c r="AP271" s="770">
        <v>490</v>
      </c>
      <c r="AQ271" s="749" t="s">
        <v>146</v>
      </c>
      <c r="AR271" s="750">
        <v>0</v>
      </c>
      <c r="AS271" s="484" t="s">
        <v>152</v>
      </c>
      <c r="AT271" s="762" t="s">
        <v>154</v>
      </c>
      <c r="AU271" s="869" t="s">
        <v>154</v>
      </c>
      <c r="AV271" s="764" t="s">
        <v>154</v>
      </c>
      <c r="AW271" s="747" t="s">
        <v>154</v>
      </c>
      <c r="AX271" s="161"/>
      <c r="AY271" s="161"/>
      <c r="AZ271" s="152"/>
      <c r="BA271" s="152"/>
      <c r="BB271" s="152"/>
      <c r="BC271" s="152"/>
      <c r="BD271" s="152"/>
      <c r="BE271" s="152"/>
      <c r="BF271" s="152"/>
      <c r="BG271" s="152"/>
      <c r="BH271" s="152"/>
      <c r="BI271" s="152"/>
      <c r="BJ271" s="152"/>
      <c r="BK271" s="152"/>
    </row>
    <row r="272" spans="1:63" s="162" customFormat="1" ht="16.5" customHeight="1">
      <c r="A272" s="498"/>
      <c r="B272" s="501"/>
      <c r="C272" s="503"/>
      <c r="D272" s="214" t="s">
        <v>155</v>
      </c>
      <c r="E272" s="207"/>
      <c r="F272" s="425">
        <v>5860</v>
      </c>
      <c r="G272" s="419" t="s">
        <v>146</v>
      </c>
      <c r="H272" s="426">
        <v>50</v>
      </c>
      <c r="I272" s="427" t="s">
        <v>147</v>
      </c>
      <c r="J272" s="742"/>
      <c r="K272" s="744"/>
      <c r="L272" s="742"/>
      <c r="M272" s="774"/>
      <c r="N272" s="422" t="s">
        <v>146</v>
      </c>
      <c r="O272" s="428">
        <v>1270</v>
      </c>
      <c r="P272" s="429">
        <v>10</v>
      </c>
      <c r="Q272" s="578"/>
      <c r="R272" s="422"/>
      <c r="S272" s="350"/>
      <c r="T272" s="480"/>
      <c r="U272" s="343"/>
      <c r="V272" s="340"/>
      <c r="W272" s="505"/>
      <c r="X272" s="343"/>
      <c r="Y272" s="577"/>
      <c r="Z272" s="352"/>
      <c r="AA272" s="578"/>
      <c r="AB272" s="354"/>
      <c r="AC272" s="558"/>
      <c r="AD272" s="194" t="s">
        <v>156</v>
      </c>
      <c r="AE272" s="486"/>
      <c r="AF272" s="489"/>
      <c r="AG272" s="484"/>
      <c r="AH272" s="344" t="s">
        <v>157</v>
      </c>
      <c r="AI272" s="362">
        <v>500</v>
      </c>
      <c r="AJ272" s="363">
        <v>570</v>
      </c>
      <c r="AK272" s="480"/>
      <c r="AL272" s="566"/>
      <c r="AM272" s="480"/>
      <c r="AN272" s="569"/>
      <c r="AO272" s="769"/>
      <c r="AP272" s="771"/>
      <c r="AQ272" s="749"/>
      <c r="AR272" s="751"/>
      <c r="AS272" s="484"/>
      <c r="AT272" s="763"/>
      <c r="AU272" s="870"/>
      <c r="AV272" s="765"/>
      <c r="AW272" s="748"/>
      <c r="AX272" s="161"/>
      <c r="AY272" s="161"/>
      <c r="AZ272" s="152"/>
      <c r="BA272" s="152"/>
      <c r="BB272" s="152"/>
      <c r="BC272" s="152"/>
      <c r="BD272" s="152"/>
      <c r="BE272" s="152"/>
      <c r="BF272" s="152"/>
      <c r="BG272" s="152"/>
      <c r="BH272" s="152"/>
      <c r="BI272" s="152"/>
      <c r="BJ272" s="152"/>
      <c r="BK272" s="152"/>
    </row>
    <row r="273" spans="1:63" s="162" customFormat="1" ht="16.5" customHeight="1">
      <c r="A273" s="498"/>
      <c r="B273" s="501"/>
      <c r="C273" s="548" t="s">
        <v>158</v>
      </c>
      <c r="D273" s="214" t="s">
        <v>159</v>
      </c>
      <c r="E273" s="207"/>
      <c r="F273" s="425">
        <v>17060</v>
      </c>
      <c r="G273" s="419" t="s">
        <v>146</v>
      </c>
      <c r="H273" s="426">
        <v>150</v>
      </c>
      <c r="I273" s="427" t="s">
        <v>147</v>
      </c>
      <c r="J273" s="742"/>
      <c r="K273" s="744"/>
      <c r="L273" s="742"/>
      <c r="M273" s="774"/>
      <c r="N273" s="430"/>
      <c r="O273" s="352"/>
      <c r="P273" s="431"/>
      <c r="Q273" s="578"/>
      <c r="R273" s="422"/>
      <c r="S273" s="342"/>
      <c r="T273" s="480"/>
      <c r="U273" s="343"/>
      <c r="V273" s="340"/>
      <c r="W273" s="505"/>
      <c r="X273" s="343"/>
      <c r="Y273" s="577"/>
      <c r="Z273" s="352"/>
      <c r="AA273" s="578"/>
      <c r="AB273" s="354"/>
      <c r="AC273" s="558"/>
      <c r="AD273" s="194" t="s">
        <v>160</v>
      </c>
      <c r="AE273" s="486"/>
      <c r="AF273" s="489"/>
      <c r="AG273" s="484"/>
      <c r="AH273" s="344" t="s">
        <v>161</v>
      </c>
      <c r="AI273" s="362">
        <v>540</v>
      </c>
      <c r="AJ273" s="363">
        <v>610</v>
      </c>
      <c r="AK273" s="480"/>
      <c r="AL273" s="566"/>
      <c r="AM273" s="480"/>
      <c r="AN273" s="569"/>
      <c r="AO273" s="769"/>
      <c r="AP273" s="771"/>
      <c r="AQ273" s="749"/>
      <c r="AR273" s="751"/>
      <c r="AS273" s="484"/>
      <c r="AT273" s="756">
        <v>0.02</v>
      </c>
      <c r="AU273" s="876">
        <v>0.03</v>
      </c>
      <c r="AV273" s="758">
        <v>0.05</v>
      </c>
      <c r="AW273" s="865">
        <v>7.0000000000000007E-2</v>
      </c>
      <c r="AX273" s="161"/>
      <c r="AY273" s="161"/>
      <c r="AZ273" s="152"/>
      <c r="BA273" s="152"/>
      <c r="BB273" s="152"/>
      <c r="BC273" s="152"/>
      <c r="BD273" s="152"/>
      <c r="BE273" s="152"/>
      <c r="BF273" s="152"/>
      <c r="BG273" s="152"/>
      <c r="BH273" s="152"/>
      <c r="BI273" s="152"/>
      <c r="BJ273" s="152"/>
      <c r="BK273" s="152"/>
    </row>
    <row r="274" spans="1:63" s="162" customFormat="1" ht="16.5" customHeight="1">
      <c r="A274" s="498"/>
      <c r="B274" s="501"/>
      <c r="C274" s="549"/>
      <c r="D274" s="221" t="s">
        <v>162</v>
      </c>
      <c r="E274" s="207"/>
      <c r="F274" s="432">
        <v>34310</v>
      </c>
      <c r="G274" s="419" t="s">
        <v>146</v>
      </c>
      <c r="H274" s="433">
        <v>320</v>
      </c>
      <c r="I274" s="434" t="s">
        <v>147</v>
      </c>
      <c r="J274" s="742"/>
      <c r="K274" s="745"/>
      <c r="L274" s="742"/>
      <c r="M274" s="775"/>
      <c r="N274" s="430"/>
      <c r="O274" s="352"/>
      <c r="P274" s="431"/>
      <c r="Q274" s="578"/>
      <c r="R274" s="422"/>
      <c r="S274" s="342"/>
      <c r="T274" s="480"/>
      <c r="U274" s="343"/>
      <c r="V274" s="340"/>
      <c r="W274" s="505"/>
      <c r="X274" s="343"/>
      <c r="Y274" s="577"/>
      <c r="Z274" s="352"/>
      <c r="AA274" s="578"/>
      <c r="AB274" s="354"/>
      <c r="AC274" s="558"/>
      <c r="AD274" s="225" t="s">
        <v>163</v>
      </c>
      <c r="AE274" s="487"/>
      <c r="AF274" s="490"/>
      <c r="AG274" s="484"/>
      <c r="AH274" s="345" t="s">
        <v>164</v>
      </c>
      <c r="AI274" s="364">
        <v>570</v>
      </c>
      <c r="AJ274" s="365">
        <v>620</v>
      </c>
      <c r="AK274" s="480"/>
      <c r="AL274" s="567"/>
      <c r="AM274" s="480"/>
      <c r="AN274" s="570"/>
      <c r="AO274" s="769"/>
      <c r="AP274" s="772"/>
      <c r="AQ274" s="749"/>
      <c r="AR274" s="752"/>
      <c r="AS274" s="484"/>
      <c r="AT274" s="757"/>
      <c r="AU274" s="877"/>
      <c r="AV274" s="759"/>
      <c r="AW274" s="866"/>
      <c r="AX274" s="161"/>
      <c r="AY274" s="161"/>
      <c r="AZ274" s="152"/>
      <c r="BA274" s="152"/>
      <c r="BB274" s="152"/>
      <c r="BC274" s="152"/>
      <c r="BD274" s="152"/>
      <c r="BE274" s="152"/>
      <c r="BF274" s="152"/>
      <c r="BG274" s="152"/>
      <c r="BH274" s="152"/>
      <c r="BI274" s="152"/>
      <c r="BJ274" s="152"/>
      <c r="BK274" s="152"/>
    </row>
    <row r="275" spans="1:63" s="162" customFormat="1" ht="16.5" customHeight="1">
      <c r="A275" s="498"/>
      <c r="B275" s="500" t="s">
        <v>197</v>
      </c>
      <c r="C275" s="502" t="s">
        <v>144</v>
      </c>
      <c r="D275" s="206" t="s">
        <v>145</v>
      </c>
      <c r="E275" s="207"/>
      <c r="F275" s="418">
        <v>4170</v>
      </c>
      <c r="G275" s="419" t="s">
        <v>146</v>
      </c>
      <c r="H275" s="420">
        <v>30</v>
      </c>
      <c r="I275" s="421" t="s">
        <v>147</v>
      </c>
      <c r="J275" s="742" t="s">
        <v>146</v>
      </c>
      <c r="K275" s="743">
        <v>580</v>
      </c>
      <c r="L275" s="742" t="s">
        <v>146</v>
      </c>
      <c r="M275" s="773">
        <v>0</v>
      </c>
      <c r="N275" s="422"/>
      <c r="O275" s="423"/>
      <c r="P275" s="424"/>
      <c r="Q275" s="578"/>
      <c r="R275" s="422"/>
      <c r="S275" s="342"/>
      <c r="T275" s="480"/>
      <c r="U275" s="343"/>
      <c r="V275" s="340"/>
      <c r="W275" s="505"/>
      <c r="X275" s="343"/>
      <c r="Y275" s="577"/>
      <c r="Z275" s="352"/>
      <c r="AA275" s="578"/>
      <c r="AB275" s="354"/>
      <c r="AC275" s="558" t="s">
        <v>146</v>
      </c>
      <c r="AD275" s="213" t="s">
        <v>150</v>
      </c>
      <c r="AE275" s="485">
        <v>380</v>
      </c>
      <c r="AF275" s="488">
        <v>410</v>
      </c>
      <c r="AG275" s="484" t="s">
        <v>146</v>
      </c>
      <c r="AH275" s="341" t="s">
        <v>151</v>
      </c>
      <c r="AI275" s="360">
        <v>730</v>
      </c>
      <c r="AJ275" s="361">
        <v>820</v>
      </c>
      <c r="AK275" s="480" t="s">
        <v>146</v>
      </c>
      <c r="AL275" s="565">
        <v>500</v>
      </c>
      <c r="AM275" s="480" t="s">
        <v>148</v>
      </c>
      <c r="AN275" s="568">
        <v>0</v>
      </c>
      <c r="AO275" s="769" t="s">
        <v>152</v>
      </c>
      <c r="AP275" s="770">
        <v>460</v>
      </c>
      <c r="AQ275" s="749" t="s">
        <v>146</v>
      </c>
      <c r="AR275" s="750">
        <v>0</v>
      </c>
      <c r="AS275" s="484" t="s">
        <v>152</v>
      </c>
      <c r="AT275" s="762" t="s">
        <v>154</v>
      </c>
      <c r="AU275" s="869" t="s">
        <v>154</v>
      </c>
      <c r="AV275" s="764" t="s">
        <v>154</v>
      </c>
      <c r="AW275" s="747" t="s">
        <v>154</v>
      </c>
      <c r="AX275" s="161"/>
      <c r="AY275" s="161"/>
      <c r="AZ275" s="152"/>
      <c r="BA275" s="152"/>
      <c r="BB275" s="152"/>
      <c r="BC275" s="152"/>
      <c r="BD275" s="152"/>
      <c r="BE275" s="152"/>
      <c r="BF275" s="152"/>
      <c r="BG275" s="152"/>
      <c r="BH275" s="152"/>
      <c r="BI275" s="152"/>
      <c r="BJ275" s="152"/>
      <c r="BK275" s="152"/>
    </row>
    <row r="276" spans="1:63" s="162" customFormat="1" ht="16.5" customHeight="1">
      <c r="A276" s="498"/>
      <c r="B276" s="501"/>
      <c r="C276" s="503"/>
      <c r="D276" s="214" t="s">
        <v>155</v>
      </c>
      <c r="E276" s="207"/>
      <c r="F276" s="425">
        <v>5760</v>
      </c>
      <c r="G276" s="419" t="s">
        <v>146</v>
      </c>
      <c r="H276" s="426">
        <v>50</v>
      </c>
      <c r="I276" s="427" t="s">
        <v>147</v>
      </c>
      <c r="J276" s="742"/>
      <c r="K276" s="744"/>
      <c r="L276" s="742"/>
      <c r="M276" s="774"/>
      <c r="N276" s="422" t="s">
        <v>146</v>
      </c>
      <c r="O276" s="428">
        <v>1270</v>
      </c>
      <c r="P276" s="429">
        <v>10</v>
      </c>
      <c r="Q276" s="578"/>
      <c r="R276" s="422"/>
      <c r="S276" s="342"/>
      <c r="T276" s="480"/>
      <c r="U276" s="343"/>
      <c r="V276" s="340"/>
      <c r="W276" s="505"/>
      <c r="X276" s="343"/>
      <c r="Y276" s="577"/>
      <c r="Z276" s="352"/>
      <c r="AA276" s="578"/>
      <c r="AB276" s="354"/>
      <c r="AC276" s="558"/>
      <c r="AD276" s="194" t="s">
        <v>156</v>
      </c>
      <c r="AE276" s="486"/>
      <c r="AF276" s="489"/>
      <c r="AG276" s="484"/>
      <c r="AH276" s="344" t="s">
        <v>157</v>
      </c>
      <c r="AI276" s="362">
        <v>450</v>
      </c>
      <c r="AJ276" s="363">
        <v>500</v>
      </c>
      <c r="AK276" s="480"/>
      <c r="AL276" s="566"/>
      <c r="AM276" s="480"/>
      <c r="AN276" s="569"/>
      <c r="AO276" s="769"/>
      <c r="AP276" s="771"/>
      <c r="AQ276" s="749"/>
      <c r="AR276" s="751"/>
      <c r="AS276" s="484"/>
      <c r="AT276" s="763"/>
      <c r="AU276" s="870"/>
      <c r="AV276" s="765"/>
      <c r="AW276" s="748"/>
      <c r="AX276" s="161"/>
      <c r="AY276" s="161"/>
      <c r="AZ276" s="152"/>
      <c r="BA276" s="152"/>
      <c r="BB276" s="152"/>
      <c r="BC276" s="152"/>
      <c r="BD276" s="152"/>
      <c r="BE276" s="152"/>
      <c r="BF276" s="152"/>
      <c r="BG276" s="152"/>
      <c r="BH276" s="152"/>
      <c r="BI276" s="152"/>
      <c r="BJ276" s="152"/>
      <c r="BK276" s="152"/>
    </row>
    <row r="277" spans="1:63" s="162" customFormat="1" ht="16.5" customHeight="1">
      <c r="A277" s="498"/>
      <c r="B277" s="501"/>
      <c r="C277" s="548" t="s">
        <v>158</v>
      </c>
      <c r="D277" s="214" t="s">
        <v>159</v>
      </c>
      <c r="E277" s="207"/>
      <c r="F277" s="425">
        <v>16930</v>
      </c>
      <c r="G277" s="419" t="s">
        <v>146</v>
      </c>
      <c r="H277" s="426">
        <v>150</v>
      </c>
      <c r="I277" s="427" t="s">
        <v>147</v>
      </c>
      <c r="J277" s="742"/>
      <c r="K277" s="744"/>
      <c r="L277" s="742"/>
      <c r="M277" s="774"/>
      <c r="N277" s="430"/>
      <c r="O277" s="352"/>
      <c r="P277" s="431"/>
      <c r="Q277" s="578"/>
      <c r="R277" s="422"/>
      <c r="S277" s="342"/>
      <c r="T277" s="480"/>
      <c r="U277" s="343"/>
      <c r="V277" s="340"/>
      <c r="W277" s="505"/>
      <c r="X277" s="343"/>
      <c r="Y277" s="577"/>
      <c r="Z277" s="352"/>
      <c r="AA277" s="578"/>
      <c r="AB277" s="354"/>
      <c r="AC277" s="558"/>
      <c r="AD277" s="194" t="s">
        <v>160</v>
      </c>
      <c r="AE277" s="486"/>
      <c r="AF277" s="489"/>
      <c r="AG277" s="484"/>
      <c r="AH277" s="344" t="s">
        <v>161</v>
      </c>
      <c r="AI277" s="362">
        <v>500</v>
      </c>
      <c r="AJ277" s="363">
        <v>540</v>
      </c>
      <c r="AK277" s="480"/>
      <c r="AL277" s="566"/>
      <c r="AM277" s="480"/>
      <c r="AN277" s="569"/>
      <c r="AO277" s="769"/>
      <c r="AP277" s="771"/>
      <c r="AQ277" s="749"/>
      <c r="AR277" s="751"/>
      <c r="AS277" s="484"/>
      <c r="AT277" s="756">
        <v>0.02</v>
      </c>
      <c r="AU277" s="876">
        <v>0.03</v>
      </c>
      <c r="AV277" s="758">
        <v>0.05</v>
      </c>
      <c r="AW277" s="865">
        <v>0.06</v>
      </c>
      <c r="AX277" s="161"/>
      <c r="AY277" s="161"/>
      <c r="AZ277" s="152"/>
      <c r="BA277" s="152"/>
      <c r="BB277" s="152"/>
      <c r="BC277" s="152"/>
      <c r="BD277" s="152"/>
      <c r="BE277" s="152"/>
      <c r="BF277" s="152"/>
      <c r="BG277" s="152"/>
      <c r="BH277" s="152"/>
      <c r="BI277" s="152"/>
      <c r="BJ277" s="152"/>
      <c r="BK277" s="152"/>
    </row>
    <row r="278" spans="1:63" s="162" customFormat="1" ht="16.5" customHeight="1">
      <c r="A278" s="499"/>
      <c r="B278" s="501"/>
      <c r="C278" s="549"/>
      <c r="D278" s="221" t="s">
        <v>162</v>
      </c>
      <c r="E278" s="207"/>
      <c r="F278" s="432">
        <v>34160</v>
      </c>
      <c r="G278" s="419" t="s">
        <v>146</v>
      </c>
      <c r="H278" s="433">
        <v>320</v>
      </c>
      <c r="I278" s="434" t="s">
        <v>147</v>
      </c>
      <c r="J278" s="742"/>
      <c r="K278" s="745"/>
      <c r="L278" s="742"/>
      <c r="M278" s="775"/>
      <c r="N278" s="430"/>
      <c r="O278" s="352"/>
      <c r="P278" s="431"/>
      <c r="Q278" s="578"/>
      <c r="R278" s="422"/>
      <c r="S278" s="356"/>
      <c r="T278" s="480"/>
      <c r="U278" s="357"/>
      <c r="V278" s="340"/>
      <c r="W278" s="505"/>
      <c r="X278" s="357"/>
      <c r="Y278" s="577"/>
      <c r="Z278" s="358"/>
      <c r="AA278" s="578"/>
      <c r="AB278" s="354"/>
      <c r="AC278" s="558"/>
      <c r="AD278" s="225" t="s">
        <v>163</v>
      </c>
      <c r="AE278" s="487"/>
      <c r="AF278" s="490"/>
      <c r="AG278" s="484"/>
      <c r="AH278" s="345" t="s">
        <v>164</v>
      </c>
      <c r="AI278" s="364">
        <v>500</v>
      </c>
      <c r="AJ278" s="365">
        <v>570</v>
      </c>
      <c r="AK278" s="480"/>
      <c r="AL278" s="567"/>
      <c r="AM278" s="480"/>
      <c r="AN278" s="570"/>
      <c r="AO278" s="769"/>
      <c r="AP278" s="772"/>
      <c r="AQ278" s="749"/>
      <c r="AR278" s="752"/>
      <c r="AS278" s="484"/>
      <c r="AT278" s="757"/>
      <c r="AU278" s="877"/>
      <c r="AV278" s="759"/>
      <c r="AW278" s="866"/>
      <c r="AX278" s="161"/>
      <c r="AY278" s="161"/>
      <c r="AZ278" s="152"/>
      <c r="BA278" s="152"/>
      <c r="BB278" s="152"/>
      <c r="BC278" s="152"/>
      <c r="BD278" s="152"/>
      <c r="BE278" s="152"/>
      <c r="BF278" s="152"/>
      <c r="BG278" s="152"/>
      <c r="BH278" s="152"/>
      <c r="BI278" s="152"/>
      <c r="BJ278" s="152"/>
      <c r="BK278" s="152"/>
    </row>
    <row r="279" spans="1:63" s="157" customFormat="1" ht="16.5" customHeight="1">
      <c r="A279" s="476" t="s">
        <v>201</v>
      </c>
      <c r="B279" s="500" t="s">
        <v>143</v>
      </c>
      <c r="C279" s="502" t="s">
        <v>144</v>
      </c>
      <c r="D279" s="206" t="s">
        <v>145</v>
      </c>
      <c r="E279" s="207"/>
      <c r="F279" s="418">
        <v>14920</v>
      </c>
      <c r="G279" s="419" t="s">
        <v>146</v>
      </c>
      <c r="H279" s="420">
        <v>140</v>
      </c>
      <c r="I279" s="421" t="s">
        <v>147</v>
      </c>
      <c r="J279" s="742" t="s">
        <v>146</v>
      </c>
      <c r="K279" s="743">
        <v>5130</v>
      </c>
      <c r="L279" s="742" t="s">
        <v>146</v>
      </c>
      <c r="M279" s="773">
        <v>50</v>
      </c>
      <c r="N279" s="422"/>
      <c r="O279" s="423"/>
      <c r="P279" s="424"/>
      <c r="Q279" s="578" t="s">
        <v>148</v>
      </c>
      <c r="R279" s="422"/>
      <c r="S279" s="338"/>
      <c r="T279" s="480" t="s">
        <v>146</v>
      </c>
      <c r="U279" s="339"/>
      <c r="V279" s="340"/>
      <c r="W279" s="505" t="s">
        <v>149</v>
      </c>
      <c r="X279" s="339"/>
      <c r="Y279" s="480" t="s">
        <v>146</v>
      </c>
      <c r="Z279" s="478">
        <v>4900</v>
      </c>
      <c r="AA279" s="480" t="s">
        <v>146</v>
      </c>
      <c r="AB279" s="481">
        <v>50</v>
      </c>
      <c r="AC279" s="484" t="s">
        <v>146</v>
      </c>
      <c r="AD279" s="213" t="s">
        <v>150</v>
      </c>
      <c r="AE279" s="485">
        <v>1190</v>
      </c>
      <c r="AF279" s="488">
        <v>1320</v>
      </c>
      <c r="AG279" s="484" t="s">
        <v>146</v>
      </c>
      <c r="AH279" s="341" t="s">
        <v>151</v>
      </c>
      <c r="AI279" s="360">
        <v>2390</v>
      </c>
      <c r="AJ279" s="361">
        <v>2660</v>
      </c>
      <c r="AK279" s="480" t="s">
        <v>146</v>
      </c>
      <c r="AL279" s="565">
        <v>4470</v>
      </c>
      <c r="AM279" s="480" t="s">
        <v>148</v>
      </c>
      <c r="AN279" s="568">
        <v>40</v>
      </c>
      <c r="AO279" s="769" t="s">
        <v>152</v>
      </c>
      <c r="AP279" s="770">
        <v>4140</v>
      </c>
      <c r="AQ279" s="749" t="s">
        <v>146</v>
      </c>
      <c r="AR279" s="750">
        <v>40</v>
      </c>
      <c r="AS279" s="484" t="s">
        <v>152</v>
      </c>
      <c r="AT279" s="762" t="s">
        <v>154</v>
      </c>
      <c r="AU279" s="869" t="s">
        <v>154</v>
      </c>
      <c r="AV279" s="764" t="s">
        <v>154</v>
      </c>
      <c r="AW279" s="747" t="s">
        <v>154</v>
      </c>
      <c r="AX279" s="161"/>
      <c r="AY279" s="161"/>
      <c r="AZ279" s="152"/>
      <c r="BA279" s="152"/>
      <c r="BB279" s="152"/>
      <c r="BC279" s="152"/>
      <c r="BD279" s="152"/>
      <c r="BE279" s="152"/>
      <c r="BF279" s="152"/>
      <c r="BG279" s="152"/>
      <c r="BH279" s="152"/>
      <c r="BI279" s="152"/>
      <c r="BJ279" s="152"/>
      <c r="BK279" s="152"/>
    </row>
    <row r="280" spans="1:63" s="157" customFormat="1" ht="16.5" customHeight="1">
      <c r="A280" s="498"/>
      <c r="B280" s="501"/>
      <c r="C280" s="503"/>
      <c r="D280" s="214" t="s">
        <v>155</v>
      </c>
      <c r="E280" s="207"/>
      <c r="F280" s="425">
        <v>17970</v>
      </c>
      <c r="G280" s="419" t="s">
        <v>146</v>
      </c>
      <c r="H280" s="426">
        <v>170</v>
      </c>
      <c r="I280" s="427" t="s">
        <v>147</v>
      </c>
      <c r="J280" s="742"/>
      <c r="K280" s="744"/>
      <c r="L280" s="742"/>
      <c r="M280" s="774"/>
      <c r="N280" s="422" t="s">
        <v>146</v>
      </c>
      <c r="O280" s="428">
        <v>1250</v>
      </c>
      <c r="P280" s="429">
        <v>10</v>
      </c>
      <c r="Q280" s="578"/>
      <c r="R280" s="422"/>
      <c r="S280" s="342"/>
      <c r="T280" s="480"/>
      <c r="U280" s="343"/>
      <c r="V280" s="340"/>
      <c r="W280" s="505"/>
      <c r="X280" s="343"/>
      <c r="Y280" s="480"/>
      <c r="Z280" s="479"/>
      <c r="AA280" s="480"/>
      <c r="AB280" s="482"/>
      <c r="AC280" s="484"/>
      <c r="AD280" s="194" t="s">
        <v>156</v>
      </c>
      <c r="AE280" s="486"/>
      <c r="AF280" s="489"/>
      <c r="AG280" s="484"/>
      <c r="AH280" s="344" t="s">
        <v>157</v>
      </c>
      <c r="AI280" s="362">
        <v>1500</v>
      </c>
      <c r="AJ280" s="363">
        <v>1670</v>
      </c>
      <c r="AK280" s="480"/>
      <c r="AL280" s="566"/>
      <c r="AM280" s="480"/>
      <c r="AN280" s="569"/>
      <c r="AO280" s="769"/>
      <c r="AP280" s="771"/>
      <c r="AQ280" s="749"/>
      <c r="AR280" s="751"/>
      <c r="AS280" s="484"/>
      <c r="AT280" s="763"/>
      <c r="AU280" s="870"/>
      <c r="AV280" s="765"/>
      <c r="AW280" s="748"/>
      <c r="AX280" s="161"/>
      <c r="AY280" s="161"/>
      <c r="AZ280" s="152"/>
      <c r="BA280" s="152"/>
      <c r="BB280" s="152"/>
      <c r="BC280" s="152"/>
      <c r="BD280" s="152"/>
      <c r="BE280" s="152"/>
      <c r="BF280" s="152"/>
      <c r="BG280" s="152"/>
      <c r="BH280" s="152"/>
      <c r="BI280" s="152"/>
      <c r="BJ280" s="152"/>
      <c r="BK280" s="152"/>
    </row>
    <row r="281" spans="1:63" s="157" customFormat="1" ht="16.5" customHeight="1">
      <c r="A281" s="498"/>
      <c r="B281" s="501"/>
      <c r="C281" s="548" t="s">
        <v>158</v>
      </c>
      <c r="D281" s="214" t="s">
        <v>159</v>
      </c>
      <c r="E281" s="207"/>
      <c r="F281" s="425">
        <v>32280</v>
      </c>
      <c r="G281" s="419" t="s">
        <v>146</v>
      </c>
      <c r="H281" s="426">
        <v>300</v>
      </c>
      <c r="I281" s="427" t="s">
        <v>147</v>
      </c>
      <c r="J281" s="742"/>
      <c r="K281" s="744"/>
      <c r="L281" s="742"/>
      <c r="M281" s="774"/>
      <c r="N281" s="430"/>
      <c r="O281" s="352"/>
      <c r="P281" s="431"/>
      <c r="Q281" s="578"/>
      <c r="R281" s="422"/>
      <c r="S281" s="342"/>
      <c r="T281" s="480"/>
      <c r="U281" s="343"/>
      <c r="V281" s="340"/>
      <c r="W281" s="505"/>
      <c r="X281" s="343"/>
      <c r="Y281" s="480" t="s">
        <v>146</v>
      </c>
      <c r="Z281" s="550">
        <v>6570</v>
      </c>
      <c r="AA281" s="480"/>
      <c r="AB281" s="482"/>
      <c r="AC281" s="484"/>
      <c r="AD281" s="194" t="s">
        <v>160</v>
      </c>
      <c r="AE281" s="486"/>
      <c r="AF281" s="489"/>
      <c r="AG281" s="484"/>
      <c r="AH281" s="344" t="s">
        <v>161</v>
      </c>
      <c r="AI281" s="362">
        <v>1650</v>
      </c>
      <c r="AJ281" s="363">
        <v>1820</v>
      </c>
      <c r="AK281" s="480"/>
      <c r="AL281" s="566"/>
      <c r="AM281" s="480"/>
      <c r="AN281" s="569"/>
      <c r="AO281" s="769"/>
      <c r="AP281" s="771"/>
      <c r="AQ281" s="749"/>
      <c r="AR281" s="751"/>
      <c r="AS281" s="484"/>
      <c r="AT281" s="756">
        <v>0.01</v>
      </c>
      <c r="AU281" s="876">
        <v>0.03</v>
      </c>
      <c r="AV281" s="758">
        <v>0.04</v>
      </c>
      <c r="AW281" s="865">
        <v>0.05</v>
      </c>
      <c r="AX281" s="161"/>
      <c r="AY281" s="161"/>
      <c r="AZ281" s="152"/>
      <c r="BA281" s="152"/>
      <c r="BB281" s="152"/>
      <c r="BC281" s="152"/>
      <c r="BD281" s="152"/>
      <c r="BE281" s="152"/>
      <c r="BF281" s="152"/>
      <c r="BG281" s="152"/>
      <c r="BH281" s="152"/>
      <c r="BI281" s="152"/>
      <c r="BJ281" s="152"/>
      <c r="BK281" s="152"/>
    </row>
    <row r="282" spans="1:63" s="157" customFormat="1" ht="16.5" customHeight="1">
      <c r="A282" s="498"/>
      <c r="B282" s="501"/>
      <c r="C282" s="549"/>
      <c r="D282" s="221" t="s">
        <v>162</v>
      </c>
      <c r="E282" s="207"/>
      <c r="F282" s="432">
        <v>51590</v>
      </c>
      <c r="G282" s="419" t="s">
        <v>146</v>
      </c>
      <c r="H282" s="433">
        <v>490</v>
      </c>
      <c r="I282" s="434" t="s">
        <v>147</v>
      </c>
      <c r="J282" s="742"/>
      <c r="K282" s="745"/>
      <c r="L282" s="742"/>
      <c r="M282" s="775"/>
      <c r="N282" s="430"/>
      <c r="O282" s="352"/>
      <c r="P282" s="431"/>
      <c r="Q282" s="578"/>
      <c r="R282" s="422"/>
      <c r="S282" s="342"/>
      <c r="T282" s="480"/>
      <c r="U282" s="343"/>
      <c r="V282" s="340"/>
      <c r="W282" s="505"/>
      <c r="X282" s="343"/>
      <c r="Y282" s="480"/>
      <c r="Z282" s="551"/>
      <c r="AA282" s="480"/>
      <c r="AB282" s="483"/>
      <c r="AC282" s="484"/>
      <c r="AD282" s="225" t="s">
        <v>163</v>
      </c>
      <c r="AE282" s="487"/>
      <c r="AF282" s="490"/>
      <c r="AG282" s="484"/>
      <c r="AH282" s="345" t="s">
        <v>164</v>
      </c>
      <c r="AI282" s="364">
        <v>1690</v>
      </c>
      <c r="AJ282" s="365">
        <v>1870</v>
      </c>
      <c r="AK282" s="480"/>
      <c r="AL282" s="567"/>
      <c r="AM282" s="480"/>
      <c r="AN282" s="570"/>
      <c r="AO282" s="769"/>
      <c r="AP282" s="772"/>
      <c r="AQ282" s="749"/>
      <c r="AR282" s="752"/>
      <c r="AS282" s="484"/>
      <c r="AT282" s="757"/>
      <c r="AU282" s="877"/>
      <c r="AV282" s="759"/>
      <c r="AW282" s="866"/>
      <c r="AX282" s="161"/>
      <c r="AY282" s="161"/>
      <c r="AZ282" s="152"/>
      <c r="BA282" s="152"/>
      <c r="BB282" s="152"/>
      <c r="BC282" s="152"/>
      <c r="BD282" s="152"/>
      <c r="BE282" s="152"/>
      <c r="BF282" s="152"/>
      <c r="BG282" s="152"/>
      <c r="BH282" s="152"/>
      <c r="BI282" s="152"/>
      <c r="BJ282" s="152"/>
      <c r="BK282" s="152"/>
    </row>
    <row r="283" spans="1:63" s="157" customFormat="1" ht="16.5" customHeight="1">
      <c r="A283" s="498"/>
      <c r="B283" s="542" t="s">
        <v>165</v>
      </c>
      <c r="C283" s="502" t="s">
        <v>144</v>
      </c>
      <c r="D283" s="206" t="s">
        <v>145</v>
      </c>
      <c r="E283" s="207"/>
      <c r="F283" s="418">
        <v>10920</v>
      </c>
      <c r="G283" s="419" t="s">
        <v>146</v>
      </c>
      <c r="H283" s="420">
        <v>100</v>
      </c>
      <c r="I283" s="421" t="s">
        <v>147</v>
      </c>
      <c r="J283" s="742" t="s">
        <v>146</v>
      </c>
      <c r="K283" s="743">
        <v>3420</v>
      </c>
      <c r="L283" s="742" t="s">
        <v>146</v>
      </c>
      <c r="M283" s="773">
        <v>30</v>
      </c>
      <c r="N283" s="422"/>
      <c r="O283" s="423"/>
      <c r="P283" s="424"/>
      <c r="Q283" s="578"/>
      <c r="R283" s="422"/>
      <c r="S283" s="342"/>
      <c r="T283" s="480"/>
      <c r="U283" s="343"/>
      <c r="V283" s="340"/>
      <c r="W283" s="505"/>
      <c r="X283" s="343"/>
      <c r="Y283" s="480" t="s">
        <v>146</v>
      </c>
      <c r="Z283" s="478">
        <v>3640</v>
      </c>
      <c r="AA283" s="480" t="s">
        <v>146</v>
      </c>
      <c r="AB283" s="481">
        <v>30</v>
      </c>
      <c r="AC283" s="484" t="s">
        <v>146</v>
      </c>
      <c r="AD283" s="213" t="s">
        <v>150</v>
      </c>
      <c r="AE283" s="485">
        <v>830</v>
      </c>
      <c r="AF283" s="488">
        <v>910</v>
      </c>
      <c r="AG283" s="484" t="s">
        <v>146</v>
      </c>
      <c r="AH283" s="341" t="s">
        <v>151</v>
      </c>
      <c r="AI283" s="360">
        <v>1650</v>
      </c>
      <c r="AJ283" s="361">
        <v>1840</v>
      </c>
      <c r="AK283" s="480" t="s">
        <v>146</v>
      </c>
      <c r="AL283" s="565">
        <v>2980</v>
      </c>
      <c r="AM283" s="480" t="s">
        <v>148</v>
      </c>
      <c r="AN283" s="568">
        <v>30</v>
      </c>
      <c r="AO283" s="769" t="s">
        <v>152</v>
      </c>
      <c r="AP283" s="770">
        <v>2760</v>
      </c>
      <c r="AQ283" s="749" t="s">
        <v>146</v>
      </c>
      <c r="AR283" s="750">
        <v>30</v>
      </c>
      <c r="AS283" s="484" t="s">
        <v>152</v>
      </c>
      <c r="AT283" s="762" t="s">
        <v>154</v>
      </c>
      <c r="AU283" s="869" t="s">
        <v>154</v>
      </c>
      <c r="AV283" s="764" t="s">
        <v>154</v>
      </c>
      <c r="AW283" s="747" t="s">
        <v>154</v>
      </c>
      <c r="AX283" s="161"/>
      <c r="AY283" s="161"/>
      <c r="AZ283" s="152"/>
      <c r="BA283" s="152"/>
      <c r="BB283" s="152"/>
      <c r="BC283" s="152"/>
      <c r="BD283" s="152"/>
      <c r="BE283" s="152"/>
      <c r="BF283" s="152"/>
      <c r="BG283" s="152"/>
      <c r="BH283" s="152"/>
      <c r="BI283" s="152"/>
      <c r="BJ283" s="152"/>
      <c r="BK283" s="152"/>
    </row>
    <row r="284" spans="1:63" s="157" customFormat="1" ht="16.5" customHeight="1">
      <c r="A284" s="498"/>
      <c r="B284" s="501"/>
      <c r="C284" s="503"/>
      <c r="D284" s="214" t="s">
        <v>155</v>
      </c>
      <c r="E284" s="207"/>
      <c r="F284" s="425">
        <v>13430</v>
      </c>
      <c r="G284" s="419" t="s">
        <v>146</v>
      </c>
      <c r="H284" s="426">
        <v>120</v>
      </c>
      <c r="I284" s="427" t="s">
        <v>147</v>
      </c>
      <c r="J284" s="742"/>
      <c r="K284" s="744"/>
      <c r="L284" s="742"/>
      <c r="M284" s="774"/>
      <c r="N284" s="422" t="s">
        <v>146</v>
      </c>
      <c r="O284" s="428">
        <v>1250</v>
      </c>
      <c r="P284" s="429">
        <v>10</v>
      </c>
      <c r="Q284" s="578"/>
      <c r="R284" s="422"/>
      <c r="S284" s="342"/>
      <c r="T284" s="480"/>
      <c r="U284" s="343"/>
      <c r="V284" s="340"/>
      <c r="W284" s="505"/>
      <c r="X284" s="343"/>
      <c r="Y284" s="480"/>
      <c r="Z284" s="479"/>
      <c r="AA284" s="480"/>
      <c r="AB284" s="482"/>
      <c r="AC284" s="484"/>
      <c r="AD284" s="194" t="s">
        <v>156</v>
      </c>
      <c r="AE284" s="486"/>
      <c r="AF284" s="489"/>
      <c r="AG284" s="484"/>
      <c r="AH284" s="344" t="s">
        <v>157</v>
      </c>
      <c r="AI284" s="362">
        <v>1030</v>
      </c>
      <c r="AJ284" s="363">
        <v>1150</v>
      </c>
      <c r="AK284" s="480"/>
      <c r="AL284" s="566"/>
      <c r="AM284" s="480"/>
      <c r="AN284" s="569"/>
      <c r="AO284" s="769"/>
      <c r="AP284" s="771"/>
      <c r="AQ284" s="749"/>
      <c r="AR284" s="751"/>
      <c r="AS284" s="484"/>
      <c r="AT284" s="763"/>
      <c r="AU284" s="870"/>
      <c r="AV284" s="765"/>
      <c r="AW284" s="748"/>
      <c r="AX284" s="161"/>
      <c r="AY284" s="161"/>
      <c r="AZ284" s="152"/>
      <c r="BA284" s="152"/>
      <c r="BB284" s="152"/>
      <c r="BC284" s="152"/>
      <c r="BD284" s="152"/>
      <c r="BE284" s="152"/>
      <c r="BF284" s="152"/>
      <c r="BG284" s="152"/>
      <c r="BH284" s="152"/>
      <c r="BI284" s="152"/>
      <c r="BJ284" s="152"/>
      <c r="BK284" s="152"/>
    </row>
    <row r="285" spans="1:63" s="157" customFormat="1" ht="16.5" customHeight="1">
      <c r="A285" s="498"/>
      <c r="B285" s="501"/>
      <c r="C285" s="548" t="s">
        <v>158</v>
      </c>
      <c r="D285" s="214" t="s">
        <v>159</v>
      </c>
      <c r="E285" s="207"/>
      <c r="F285" s="425">
        <v>26530</v>
      </c>
      <c r="G285" s="419" t="s">
        <v>146</v>
      </c>
      <c r="H285" s="426">
        <v>250</v>
      </c>
      <c r="I285" s="427" t="s">
        <v>147</v>
      </c>
      <c r="J285" s="742"/>
      <c r="K285" s="744"/>
      <c r="L285" s="742"/>
      <c r="M285" s="774"/>
      <c r="N285" s="430"/>
      <c r="O285" s="352"/>
      <c r="P285" s="431"/>
      <c r="Q285" s="578"/>
      <c r="R285" s="422"/>
      <c r="S285" s="346"/>
      <c r="T285" s="480"/>
      <c r="U285" s="343"/>
      <c r="V285" s="340"/>
      <c r="W285" s="505"/>
      <c r="X285" s="343"/>
      <c r="Y285" s="480" t="s">
        <v>146</v>
      </c>
      <c r="Z285" s="550">
        <v>4780</v>
      </c>
      <c r="AA285" s="480"/>
      <c r="AB285" s="482"/>
      <c r="AC285" s="484"/>
      <c r="AD285" s="194" t="s">
        <v>160</v>
      </c>
      <c r="AE285" s="486"/>
      <c r="AF285" s="489"/>
      <c r="AG285" s="484"/>
      <c r="AH285" s="344" t="s">
        <v>161</v>
      </c>
      <c r="AI285" s="362">
        <v>1130</v>
      </c>
      <c r="AJ285" s="363">
        <v>1260</v>
      </c>
      <c r="AK285" s="480"/>
      <c r="AL285" s="566"/>
      <c r="AM285" s="480"/>
      <c r="AN285" s="569"/>
      <c r="AO285" s="769"/>
      <c r="AP285" s="771"/>
      <c r="AQ285" s="749"/>
      <c r="AR285" s="751"/>
      <c r="AS285" s="484"/>
      <c r="AT285" s="756">
        <v>0.01</v>
      </c>
      <c r="AU285" s="876">
        <v>0.03</v>
      </c>
      <c r="AV285" s="758">
        <v>0.04</v>
      </c>
      <c r="AW285" s="865">
        <v>0.06</v>
      </c>
      <c r="AX285" s="161"/>
      <c r="AY285" s="161"/>
      <c r="AZ285" s="152"/>
      <c r="BA285" s="152"/>
      <c r="BB285" s="152"/>
      <c r="BC285" s="152"/>
      <c r="BD285" s="152"/>
      <c r="BE285" s="152"/>
      <c r="BF285" s="152"/>
      <c r="BG285" s="152"/>
      <c r="BH285" s="152"/>
      <c r="BI285" s="152"/>
      <c r="BJ285" s="152"/>
      <c r="BK285" s="152"/>
    </row>
    <row r="286" spans="1:63" s="157" customFormat="1" ht="16.5" customHeight="1">
      <c r="A286" s="498"/>
      <c r="B286" s="501"/>
      <c r="C286" s="549"/>
      <c r="D286" s="221" t="s">
        <v>162</v>
      </c>
      <c r="E286" s="207"/>
      <c r="F286" s="432">
        <v>45010</v>
      </c>
      <c r="G286" s="419" t="s">
        <v>146</v>
      </c>
      <c r="H286" s="433">
        <v>430</v>
      </c>
      <c r="I286" s="434" t="s">
        <v>147</v>
      </c>
      <c r="J286" s="742"/>
      <c r="K286" s="745"/>
      <c r="L286" s="742"/>
      <c r="M286" s="775"/>
      <c r="N286" s="430"/>
      <c r="O286" s="352"/>
      <c r="P286" s="431"/>
      <c r="Q286" s="578"/>
      <c r="R286" s="422"/>
      <c r="S286" s="346"/>
      <c r="T286" s="480"/>
      <c r="U286" s="343"/>
      <c r="V286" s="340"/>
      <c r="W286" s="505"/>
      <c r="X286" s="343"/>
      <c r="Y286" s="480"/>
      <c r="Z286" s="551"/>
      <c r="AA286" s="480"/>
      <c r="AB286" s="483"/>
      <c r="AC286" s="484"/>
      <c r="AD286" s="225" t="s">
        <v>163</v>
      </c>
      <c r="AE286" s="487"/>
      <c r="AF286" s="490"/>
      <c r="AG286" s="484"/>
      <c r="AH286" s="345" t="s">
        <v>164</v>
      </c>
      <c r="AI286" s="364">
        <v>1170</v>
      </c>
      <c r="AJ286" s="365">
        <v>1290</v>
      </c>
      <c r="AK286" s="480"/>
      <c r="AL286" s="567"/>
      <c r="AM286" s="480"/>
      <c r="AN286" s="570"/>
      <c r="AO286" s="769"/>
      <c r="AP286" s="772"/>
      <c r="AQ286" s="749"/>
      <c r="AR286" s="752"/>
      <c r="AS286" s="484"/>
      <c r="AT286" s="757"/>
      <c r="AU286" s="877"/>
      <c r="AV286" s="759"/>
      <c r="AW286" s="866"/>
      <c r="AX286" s="161"/>
      <c r="AY286" s="161"/>
      <c r="AZ286" s="152"/>
      <c r="BA286" s="152"/>
      <c r="BB286" s="152"/>
      <c r="BC286" s="152"/>
      <c r="BD286" s="152"/>
      <c r="BE286" s="152"/>
      <c r="BF286" s="152"/>
      <c r="BG286" s="152"/>
      <c r="BH286" s="152"/>
      <c r="BI286" s="152"/>
      <c r="BJ286" s="152"/>
      <c r="BK286" s="152"/>
    </row>
    <row r="287" spans="1:63" s="162" customFormat="1" ht="16.5" customHeight="1">
      <c r="A287" s="498"/>
      <c r="B287" s="542" t="s">
        <v>166</v>
      </c>
      <c r="C287" s="502" t="s">
        <v>144</v>
      </c>
      <c r="D287" s="206" t="s">
        <v>145</v>
      </c>
      <c r="E287" s="207"/>
      <c r="F287" s="418">
        <v>8950</v>
      </c>
      <c r="G287" s="419" t="s">
        <v>146</v>
      </c>
      <c r="H287" s="420">
        <v>80</v>
      </c>
      <c r="I287" s="421" t="s">
        <v>147</v>
      </c>
      <c r="J287" s="742" t="s">
        <v>146</v>
      </c>
      <c r="K287" s="743">
        <v>2570</v>
      </c>
      <c r="L287" s="742" t="s">
        <v>146</v>
      </c>
      <c r="M287" s="773">
        <v>20</v>
      </c>
      <c r="N287" s="422"/>
      <c r="O287" s="423"/>
      <c r="P287" s="424"/>
      <c r="Q287" s="578"/>
      <c r="R287" s="422"/>
      <c r="S287" s="346"/>
      <c r="T287" s="480"/>
      <c r="U287" s="343"/>
      <c r="V287" s="340"/>
      <c r="W287" s="505"/>
      <c r="X287" s="343"/>
      <c r="Y287" s="480" t="s">
        <v>146</v>
      </c>
      <c r="Z287" s="478">
        <v>3010</v>
      </c>
      <c r="AA287" s="480" t="s">
        <v>146</v>
      </c>
      <c r="AB287" s="481">
        <v>20</v>
      </c>
      <c r="AC287" s="484" t="s">
        <v>146</v>
      </c>
      <c r="AD287" s="213" t="s">
        <v>150</v>
      </c>
      <c r="AE287" s="485">
        <v>730</v>
      </c>
      <c r="AF287" s="488">
        <v>800</v>
      </c>
      <c r="AG287" s="484" t="s">
        <v>146</v>
      </c>
      <c r="AH287" s="341" t="s">
        <v>151</v>
      </c>
      <c r="AI287" s="360">
        <v>1480</v>
      </c>
      <c r="AJ287" s="361">
        <v>1650</v>
      </c>
      <c r="AK287" s="480" t="s">
        <v>146</v>
      </c>
      <c r="AL287" s="565">
        <v>2240</v>
      </c>
      <c r="AM287" s="480" t="s">
        <v>148</v>
      </c>
      <c r="AN287" s="568">
        <v>20</v>
      </c>
      <c r="AO287" s="769" t="s">
        <v>152</v>
      </c>
      <c r="AP287" s="770">
        <v>2070</v>
      </c>
      <c r="AQ287" s="749" t="s">
        <v>146</v>
      </c>
      <c r="AR287" s="750">
        <v>20</v>
      </c>
      <c r="AS287" s="484" t="s">
        <v>152</v>
      </c>
      <c r="AT287" s="762" t="s">
        <v>154</v>
      </c>
      <c r="AU287" s="869" t="s">
        <v>154</v>
      </c>
      <c r="AV287" s="764" t="s">
        <v>154</v>
      </c>
      <c r="AW287" s="747" t="s">
        <v>154</v>
      </c>
      <c r="AX287" s="161"/>
      <c r="AY287" s="161"/>
      <c r="AZ287" s="152"/>
      <c r="BA287" s="152"/>
      <c r="BB287" s="152"/>
      <c r="BC287" s="152"/>
      <c r="BD287" s="152"/>
      <c r="BE287" s="152"/>
      <c r="BF287" s="152"/>
      <c r="BG287" s="152"/>
      <c r="BH287" s="152"/>
      <c r="BI287" s="152"/>
      <c r="BJ287" s="152"/>
      <c r="BK287" s="152"/>
    </row>
    <row r="288" spans="1:63" s="162" customFormat="1" ht="16.5" customHeight="1">
      <c r="A288" s="498"/>
      <c r="B288" s="501"/>
      <c r="C288" s="503"/>
      <c r="D288" s="214" t="s">
        <v>155</v>
      </c>
      <c r="E288" s="207"/>
      <c r="F288" s="425">
        <v>11180</v>
      </c>
      <c r="G288" s="419" t="s">
        <v>146</v>
      </c>
      <c r="H288" s="426">
        <v>100</v>
      </c>
      <c r="I288" s="427" t="s">
        <v>147</v>
      </c>
      <c r="J288" s="742"/>
      <c r="K288" s="744"/>
      <c r="L288" s="742"/>
      <c r="M288" s="774"/>
      <c r="N288" s="422" t="s">
        <v>146</v>
      </c>
      <c r="O288" s="428">
        <v>1250</v>
      </c>
      <c r="P288" s="429">
        <v>10</v>
      </c>
      <c r="Q288" s="578"/>
      <c r="R288" s="422"/>
      <c r="S288" s="346"/>
      <c r="T288" s="480"/>
      <c r="U288" s="343"/>
      <c r="V288" s="340"/>
      <c r="W288" s="505"/>
      <c r="X288" s="343"/>
      <c r="Y288" s="480"/>
      <c r="Z288" s="479"/>
      <c r="AA288" s="480"/>
      <c r="AB288" s="482"/>
      <c r="AC288" s="484"/>
      <c r="AD288" s="194" t="s">
        <v>156</v>
      </c>
      <c r="AE288" s="486"/>
      <c r="AF288" s="489"/>
      <c r="AG288" s="484"/>
      <c r="AH288" s="344" t="s">
        <v>157</v>
      </c>
      <c r="AI288" s="362">
        <v>930</v>
      </c>
      <c r="AJ288" s="363">
        <v>1030</v>
      </c>
      <c r="AK288" s="480"/>
      <c r="AL288" s="566"/>
      <c r="AM288" s="480"/>
      <c r="AN288" s="569"/>
      <c r="AO288" s="769"/>
      <c r="AP288" s="771"/>
      <c r="AQ288" s="749"/>
      <c r="AR288" s="751"/>
      <c r="AS288" s="484"/>
      <c r="AT288" s="763"/>
      <c r="AU288" s="870"/>
      <c r="AV288" s="765"/>
      <c r="AW288" s="748"/>
      <c r="AX288" s="161"/>
      <c r="AY288" s="161"/>
      <c r="AZ288" s="152"/>
      <c r="BA288" s="152"/>
      <c r="BB288" s="152"/>
      <c r="BC288" s="152"/>
      <c r="BD288" s="152"/>
      <c r="BE288" s="152"/>
      <c r="BF288" s="152"/>
      <c r="BG288" s="152"/>
      <c r="BH288" s="152"/>
      <c r="BI288" s="152"/>
      <c r="BJ288" s="152"/>
      <c r="BK288" s="152"/>
    </row>
    <row r="289" spans="1:63" s="162" customFormat="1" ht="16.5" customHeight="1">
      <c r="A289" s="498"/>
      <c r="B289" s="501"/>
      <c r="C289" s="548" t="s">
        <v>158</v>
      </c>
      <c r="D289" s="214" t="s">
        <v>159</v>
      </c>
      <c r="E289" s="207"/>
      <c r="F289" s="425">
        <v>23700</v>
      </c>
      <c r="G289" s="419" t="s">
        <v>146</v>
      </c>
      <c r="H289" s="426">
        <v>220</v>
      </c>
      <c r="I289" s="427" t="s">
        <v>147</v>
      </c>
      <c r="J289" s="742"/>
      <c r="K289" s="744"/>
      <c r="L289" s="742"/>
      <c r="M289" s="774"/>
      <c r="N289" s="430"/>
      <c r="O289" s="352"/>
      <c r="P289" s="431"/>
      <c r="Q289" s="578"/>
      <c r="R289" s="422"/>
      <c r="S289" s="346"/>
      <c r="T289" s="480"/>
      <c r="U289" s="343"/>
      <c r="V289" s="340"/>
      <c r="W289" s="505"/>
      <c r="X289" s="343"/>
      <c r="Y289" s="480" t="s">
        <v>146</v>
      </c>
      <c r="Z289" s="550">
        <v>3880</v>
      </c>
      <c r="AA289" s="480"/>
      <c r="AB289" s="482"/>
      <c r="AC289" s="484"/>
      <c r="AD289" s="194" t="s">
        <v>160</v>
      </c>
      <c r="AE289" s="486"/>
      <c r="AF289" s="489"/>
      <c r="AG289" s="484"/>
      <c r="AH289" s="344" t="s">
        <v>161</v>
      </c>
      <c r="AI289" s="362">
        <v>1020</v>
      </c>
      <c r="AJ289" s="363">
        <v>1130</v>
      </c>
      <c r="AK289" s="480"/>
      <c r="AL289" s="566"/>
      <c r="AM289" s="480"/>
      <c r="AN289" s="569"/>
      <c r="AO289" s="769"/>
      <c r="AP289" s="771"/>
      <c r="AQ289" s="749"/>
      <c r="AR289" s="751"/>
      <c r="AS289" s="484"/>
      <c r="AT289" s="756">
        <v>0.01</v>
      </c>
      <c r="AU289" s="876">
        <v>0.03</v>
      </c>
      <c r="AV289" s="758">
        <v>0.04</v>
      </c>
      <c r="AW289" s="865">
        <v>0.05</v>
      </c>
      <c r="AX289" s="161"/>
      <c r="AY289" s="161"/>
      <c r="AZ289" s="152"/>
      <c r="BA289" s="152"/>
      <c r="BB289" s="152"/>
      <c r="BC289" s="152"/>
      <c r="BD289" s="152"/>
      <c r="BE289" s="152"/>
      <c r="BF289" s="152"/>
      <c r="BG289" s="152"/>
      <c r="BH289" s="152"/>
      <c r="BI289" s="152"/>
      <c r="BJ289" s="152"/>
      <c r="BK289" s="152"/>
    </row>
    <row r="290" spans="1:63" s="162" customFormat="1" ht="16.5" customHeight="1">
      <c r="A290" s="498"/>
      <c r="B290" s="501"/>
      <c r="C290" s="549"/>
      <c r="D290" s="221" t="s">
        <v>162</v>
      </c>
      <c r="E290" s="207"/>
      <c r="F290" s="432">
        <v>41760</v>
      </c>
      <c r="G290" s="419" t="s">
        <v>146</v>
      </c>
      <c r="H290" s="433">
        <v>390</v>
      </c>
      <c r="I290" s="434" t="s">
        <v>147</v>
      </c>
      <c r="J290" s="742"/>
      <c r="K290" s="745"/>
      <c r="L290" s="742"/>
      <c r="M290" s="775"/>
      <c r="N290" s="430"/>
      <c r="O290" s="352"/>
      <c r="P290" s="431"/>
      <c r="Q290" s="578"/>
      <c r="R290" s="422"/>
      <c r="S290" s="346"/>
      <c r="T290" s="480"/>
      <c r="U290" s="343"/>
      <c r="V290" s="340"/>
      <c r="W290" s="505"/>
      <c r="X290" s="343"/>
      <c r="Y290" s="480"/>
      <c r="Z290" s="551"/>
      <c r="AA290" s="480"/>
      <c r="AB290" s="483"/>
      <c r="AC290" s="484"/>
      <c r="AD290" s="225" t="s">
        <v>163</v>
      </c>
      <c r="AE290" s="487"/>
      <c r="AF290" s="490"/>
      <c r="AG290" s="484"/>
      <c r="AH290" s="345" t="s">
        <v>164</v>
      </c>
      <c r="AI290" s="364">
        <v>1040</v>
      </c>
      <c r="AJ290" s="365">
        <v>1140</v>
      </c>
      <c r="AK290" s="480"/>
      <c r="AL290" s="567"/>
      <c r="AM290" s="480"/>
      <c r="AN290" s="570"/>
      <c r="AO290" s="769"/>
      <c r="AP290" s="772"/>
      <c r="AQ290" s="749"/>
      <c r="AR290" s="752"/>
      <c r="AS290" s="484"/>
      <c r="AT290" s="757"/>
      <c r="AU290" s="877"/>
      <c r="AV290" s="759"/>
      <c r="AW290" s="866"/>
      <c r="AX290" s="161"/>
      <c r="AY290" s="161"/>
      <c r="AZ290" s="152"/>
      <c r="BA290" s="152"/>
      <c r="BB290" s="152"/>
      <c r="BC290" s="152"/>
      <c r="BD290" s="152"/>
      <c r="BE290" s="152"/>
      <c r="BF290" s="152"/>
      <c r="BG290" s="152"/>
      <c r="BH290" s="152"/>
      <c r="BI290" s="152"/>
      <c r="BJ290" s="152"/>
      <c r="BK290" s="152"/>
    </row>
    <row r="291" spans="1:63" s="162" customFormat="1" ht="16.5" customHeight="1">
      <c r="A291" s="498"/>
      <c r="B291" s="500" t="s">
        <v>167</v>
      </c>
      <c r="C291" s="502" t="s">
        <v>144</v>
      </c>
      <c r="D291" s="206" t="s">
        <v>145</v>
      </c>
      <c r="E291" s="207"/>
      <c r="F291" s="418">
        <v>8410</v>
      </c>
      <c r="G291" s="419" t="s">
        <v>146</v>
      </c>
      <c r="H291" s="420">
        <v>80</v>
      </c>
      <c r="I291" s="421" t="s">
        <v>147</v>
      </c>
      <c r="J291" s="742" t="s">
        <v>146</v>
      </c>
      <c r="K291" s="743">
        <v>2050</v>
      </c>
      <c r="L291" s="742" t="s">
        <v>146</v>
      </c>
      <c r="M291" s="773">
        <v>20</v>
      </c>
      <c r="N291" s="422"/>
      <c r="O291" s="423"/>
      <c r="P291" s="424"/>
      <c r="Q291" s="578"/>
      <c r="R291" s="422"/>
      <c r="S291" s="572" t="s">
        <v>168</v>
      </c>
      <c r="T291" s="480"/>
      <c r="U291" s="573" t="s">
        <v>168</v>
      </c>
      <c r="V291" s="347"/>
      <c r="W291" s="505"/>
      <c r="X291" s="348"/>
      <c r="Y291" s="480" t="s">
        <v>146</v>
      </c>
      <c r="Z291" s="478">
        <v>2630</v>
      </c>
      <c r="AA291" s="480" t="s">
        <v>146</v>
      </c>
      <c r="AB291" s="481">
        <v>20</v>
      </c>
      <c r="AC291" s="484" t="s">
        <v>146</v>
      </c>
      <c r="AD291" s="213" t="s">
        <v>150</v>
      </c>
      <c r="AE291" s="485">
        <v>650</v>
      </c>
      <c r="AF291" s="488">
        <v>730</v>
      </c>
      <c r="AG291" s="484" t="s">
        <v>146</v>
      </c>
      <c r="AH291" s="341" t="s">
        <v>151</v>
      </c>
      <c r="AI291" s="360">
        <v>1330</v>
      </c>
      <c r="AJ291" s="361">
        <v>1480</v>
      </c>
      <c r="AK291" s="480" t="s">
        <v>146</v>
      </c>
      <c r="AL291" s="565">
        <v>1790</v>
      </c>
      <c r="AM291" s="480" t="s">
        <v>148</v>
      </c>
      <c r="AN291" s="568">
        <v>20</v>
      </c>
      <c r="AO291" s="769" t="s">
        <v>152</v>
      </c>
      <c r="AP291" s="770">
        <v>1650</v>
      </c>
      <c r="AQ291" s="749" t="s">
        <v>146</v>
      </c>
      <c r="AR291" s="750">
        <v>20</v>
      </c>
      <c r="AS291" s="484" t="s">
        <v>152</v>
      </c>
      <c r="AT291" s="762" t="s">
        <v>154</v>
      </c>
      <c r="AU291" s="869" t="s">
        <v>154</v>
      </c>
      <c r="AV291" s="764" t="s">
        <v>154</v>
      </c>
      <c r="AW291" s="747" t="s">
        <v>154</v>
      </c>
      <c r="AX291" s="161"/>
      <c r="AY291" s="161"/>
      <c r="AZ291" s="152"/>
      <c r="BA291" s="152"/>
      <c r="BB291" s="152"/>
      <c r="BC291" s="152"/>
      <c r="BD291" s="152"/>
      <c r="BE291" s="152"/>
      <c r="BF291" s="152"/>
      <c r="BG291" s="152"/>
      <c r="BH291" s="152"/>
      <c r="BI291" s="152"/>
      <c r="BJ291" s="152"/>
      <c r="BK291" s="152"/>
    </row>
    <row r="292" spans="1:63" s="162" customFormat="1" ht="16.5" customHeight="1">
      <c r="A292" s="498"/>
      <c r="B292" s="501"/>
      <c r="C292" s="503"/>
      <c r="D292" s="214" t="s">
        <v>155</v>
      </c>
      <c r="E292" s="207"/>
      <c r="F292" s="425">
        <v>10580</v>
      </c>
      <c r="G292" s="419" t="s">
        <v>146</v>
      </c>
      <c r="H292" s="426">
        <v>100</v>
      </c>
      <c r="I292" s="427" t="s">
        <v>147</v>
      </c>
      <c r="J292" s="742"/>
      <c r="K292" s="744"/>
      <c r="L292" s="742"/>
      <c r="M292" s="774"/>
      <c r="N292" s="422" t="s">
        <v>146</v>
      </c>
      <c r="O292" s="428">
        <v>1250</v>
      </c>
      <c r="P292" s="429">
        <v>10</v>
      </c>
      <c r="Q292" s="578"/>
      <c r="R292" s="422"/>
      <c r="S292" s="572"/>
      <c r="T292" s="480"/>
      <c r="U292" s="573"/>
      <c r="V292" s="347"/>
      <c r="W292" s="505"/>
      <c r="X292" s="348"/>
      <c r="Y292" s="480"/>
      <c r="Z292" s="479"/>
      <c r="AA292" s="480"/>
      <c r="AB292" s="482"/>
      <c r="AC292" s="484"/>
      <c r="AD292" s="194" t="s">
        <v>156</v>
      </c>
      <c r="AE292" s="486"/>
      <c r="AF292" s="489"/>
      <c r="AG292" s="484"/>
      <c r="AH292" s="344" t="s">
        <v>157</v>
      </c>
      <c r="AI292" s="362">
        <v>830</v>
      </c>
      <c r="AJ292" s="363">
        <v>930</v>
      </c>
      <c r="AK292" s="480"/>
      <c r="AL292" s="566"/>
      <c r="AM292" s="480"/>
      <c r="AN292" s="569"/>
      <c r="AO292" s="769"/>
      <c r="AP292" s="771"/>
      <c r="AQ292" s="749"/>
      <c r="AR292" s="751"/>
      <c r="AS292" s="484"/>
      <c r="AT292" s="763"/>
      <c r="AU292" s="870"/>
      <c r="AV292" s="765"/>
      <c r="AW292" s="748"/>
      <c r="AX292" s="161"/>
      <c r="AY292" s="161"/>
      <c r="AZ292" s="152"/>
      <c r="BA292" s="152"/>
      <c r="BB292" s="152"/>
      <c r="BC292" s="152"/>
      <c r="BD292" s="152"/>
      <c r="BE292" s="152"/>
      <c r="BF292" s="152"/>
      <c r="BG292" s="152"/>
      <c r="BH292" s="152"/>
      <c r="BI292" s="152"/>
      <c r="BJ292" s="152"/>
      <c r="BK292" s="152"/>
    </row>
    <row r="293" spans="1:63" s="162" customFormat="1" ht="16.5" customHeight="1">
      <c r="A293" s="498"/>
      <c r="B293" s="501"/>
      <c r="C293" s="548" t="s">
        <v>158</v>
      </c>
      <c r="D293" s="214" t="s">
        <v>159</v>
      </c>
      <c r="E293" s="207"/>
      <c r="F293" s="425">
        <v>22930</v>
      </c>
      <c r="G293" s="419" t="s">
        <v>146</v>
      </c>
      <c r="H293" s="426">
        <v>210</v>
      </c>
      <c r="I293" s="427" t="s">
        <v>147</v>
      </c>
      <c r="J293" s="742"/>
      <c r="K293" s="744"/>
      <c r="L293" s="742"/>
      <c r="M293" s="774"/>
      <c r="N293" s="430"/>
      <c r="O293" s="352"/>
      <c r="P293" s="431"/>
      <c r="Q293" s="578"/>
      <c r="R293" s="422"/>
      <c r="S293" s="572"/>
      <c r="T293" s="480"/>
      <c r="U293" s="573"/>
      <c r="V293" s="347"/>
      <c r="W293" s="505"/>
      <c r="X293" s="348"/>
      <c r="Y293" s="480" t="s">
        <v>146</v>
      </c>
      <c r="Z293" s="550">
        <v>3350</v>
      </c>
      <c r="AA293" s="480"/>
      <c r="AB293" s="482"/>
      <c r="AC293" s="484"/>
      <c r="AD293" s="194" t="s">
        <v>160</v>
      </c>
      <c r="AE293" s="486"/>
      <c r="AF293" s="489"/>
      <c r="AG293" s="484"/>
      <c r="AH293" s="344" t="s">
        <v>161</v>
      </c>
      <c r="AI293" s="362">
        <v>910</v>
      </c>
      <c r="AJ293" s="363">
        <v>1020</v>
      </c>
      <c r="AK293" s="480"/>
      <c r="AL293" s="566"/>
      <c r="AM293" s="480"/>
      <c r="AN293" s="569"/>
      <c r="AO293" s="769"/>
      <c r="AP293" s="771"/>
      <c r="AQ293" s="749"/>
      <c r="AR293" s="751"/>
      <c r="AS293" s="484"/>
      <c r="AT293" s="756">
        <v>0.02</v>
      </c>
      <c r="AU293" s="876">
        <v>0.03</v>
      </c>
      <c r="AV293" s="758">
        <v>0.05</v>
      </c>
      <c r="AW293" s="865">
        <v>0.06</v>
      </c>
      <c r="AX293" s="161"/>
      <c r="AY293" s="161"/>
      <c r="AZ293" s="152"/>
      <c r="BA293" s="152"/>
      <c r="BB293" s="152"/>
      <c r="BC293" s="152"/>
      <c r="BD293" s="152"/>
      <c r="BE293" s="152"/>
      <c r="BF293" s="152"/>
      <c r="BG293" s="152"/>
      <c r="BH293" s="152"/>
      <c r="BI293" s="152"/>
      <c r="BJ293" s="152"/>
      <c r="BK293" s="152"/>
    </row>
    <row r="294" spans="1:63" s="162" customFormat="1" ht="16.5" customHeight="1">
      <c r="A294" s="498"/>
      <c r="B294" s="501"/>
      <c r="C294" s="549"/>
      <c r="D294" s="221" t="s">
        <v>162</v>
      </c>
      <c r="E294" s="207"/>
      <c r="F294" s="432">
        <v>40890</v>
      </c>
      <c r="G294" s="419" t="s">
        <v>146</v>
      </c>
      <c r="H294" s="433">
        <v>380</v>
      </c>
      <c r="I294" s="434" t="s">
        <v>147</v>
      </c>
      <c r="J294" s="742"/>
      <c r="K294" s="745"/>
      <c r="L294" s="742"/>
      <c r="M294" s="775"/>
      <c r="N294" s="430"/>
      <c r="O294" s="352"/>
      <c r="P294" s="431"/>
      <c r="Q294" s="578"/>
      <c r="R294" s="422"/>
      <c r="S294" s="342" t="s">
        <v>169</v>
      </c>
      <c r="T294" s="480"/>
      <c r="U294" s="342" t="s">
        <v>169</v>
      </c>
      <c r="V294" s="349"/>
      <c r="W294" s="505"/>
      <c r="X294" s="342"/>
      <c r="Y294" s="480"/>
      <c r="Z294" s="551"/>
      <c r="AA294" s="480"/>
      <c r="AB294" s="483"/>
      <c r="AC294" s="484"/>
      <c r="AD294" s="225" t="s">
        <v>163</v>
      </c>
      <c r="AE294" s="487"/>
      <c r="AF294" s="490"/>
      <c r="AG294" s="484"/>
      <c r="AH294" s="345" t="s">
        <v>164</v>
      </c>
      <c r="AI294" s="364">
        <v>950</v>
      </c>
      <c r="AJ294" s="365">
        <v>1040</v>
      </c>
      <c r="AK294" s="480"/>
      <c r="AL294" s="567"/>
      <c r="AM294" s="480"/>
      <c r="AN294" s="570"/>
      <c r="AO294" s="769"/>
      <c r="AP294" s="772"/>
      <c r="AQ294" s="749"/>
      <c r="AR294" s="752"/>
      <c r="AS294" s="484"/>
      <c r="AT294" s="757"/>
      <c r="AU294" s="877"/>
      <c r="AV294" s="759"/>
      <c r="AW294" s="866"/>
      <c r="AX294" s="161"/>
      <c r="AY294" s="161"/>
      <c r="AZ294" s="152"/>
      <c r="BA294" s="152"/>
      <c r="BB294" s="152"/>
      <c r="BC294" s="152"/>
      <c r="BD294" s="152"/>
      <c r="BE294" s="152"/>
      <c r="BF294" s="152"/>
      <c r="BG294" s="152"/>
      <c r="BH294" s="152"/>
      <c r="BI294" s="152"/>
      <c r="BJ294" s="152"/>
      <c r="BK294" s="152"/>
    </row>
    <row r="295" spans="1:63" s="162" customFormat="1" ht="16.5" customHeight="1">
      <c r="A295" s="498"/>
      <c r="B295" s="500" t="s">
        <v>170</v>
      </c>
      <c r="C295" s="502" t="s">
        <v>144</v>
      </c>
      <c r="D295" s="206" t="s">
        <v>145</v>
      </c>
      <c r="E295" s="207"/>
      <c r="F295" s="418">
        <v>7440</v>
      </c>
      <c r="G295" s="419" t="s">
        <v>146</v>
      </c>
      <c r="H295" s="420">
        <v>70</v>
      </c>
      <c r="I295" s="421" t="s">
        <v>147</v>
      </c>
      <c r="J295" s="742" t="s">
        <v>146</v>
      </c>
      <c r="K295" s="743">
        <v>1710</v>
      </c>
      <c r="L295" s="742" t="s">
        <v>146</v>
      </c>
      <c r="M295" s="773">
        <v>20</v>
      </c>
      <c r="N295" s="422"/>
      <c r="O295" s="423"/>
      <c r="P295" s="424"/>
      <c r="Q295" s="578"/>
      <c r="R295" s="422"/>
      <c r="S295" s="342">
        <v>51590</v>
      </c>
      <c r="T295" s="480"/>
      <c r="U295" s="343">
        <v>510</v>
      </c>
      <c r="V295" s="340"/>
      <c r="W295" s="505"/>
      <c r="X295" s="343"/>
      <c r="Y295" s="480" t="s">
        <v>146</v>
      </c>
      <c r="Z295" s="478">
        <v>2380</v>
      </c>
      <c r="AA295" s="480" t="s">
        <v>146</v>
      </c>
      <c r="AB295" s="481">
        <v>10</v>
      </c>
      <c r="AC295" s="484" t="s">
        <v>146</v>
      </c>
      <c r="AD295" s="213" t="s">
        <v>150</v>
      </c>
      <c r="AE295" s="485">
        <v>540</v>
      </c>
      <c r="AF295" s="488">
        <v>600</v>
      </c>
      <c r="AG295" s="484" t="s">
        <v>146</v>
      </c>
      <c r="AH295" s="341" t="s">
        <v>151</v>
      </c>
      <c r="AI295" s="360">
        <v>1090</v>
      </c>
      <c r="AJ295" s="361">
        <v>1220</v>
      </c>
      <c r="AK295" s="480" t="s">
        <v>146</v>
      </c>
      <c r="AL295" s="565">
        <v>1490</v>
      </c>
      <c r="AM295" s="480" t="s">
        <v>148</v>
      </c>
      <c r="AN295" s="568">
        <v>10</v>
      </c>
      <c r="AO295" s="769" t="s">
        <v>152</v>
      </c>
      <c r="AP295" s="770">
        <v>1380</v>
      </c>
      <c r="AQ295" s="749" t="s">
        <v>146</v>
      </c>
      <c r="AR295" s="750">
        <v>10</v>
      </c>
      <c r="AS295" s="484" t="s">
        <v>152</v>
      </c>
      <c r="AT295" s="762" t="s">
        <v>154</v>
      </c>
      <c r="AU295" s="869" t="s">
        <v>154</v>
      </c>
      <c r="AV295" s="764" t="s">
        <v>154</v>
      </c>
      <c r="AW295" s="747" t="s">
        <v>154</v>
      </c>
      <c r="AX295" s="161"/>
      <c r="AY295" s="161"/>
      <c r="AZ295" s="152"/>
      <c r="BA295" s="152"/>
      <c r="BB295" s="152"/>
      <c r="BC295" s="152"/>
      <c r="BD295" s="152"/>
      <c r="BE295" s="152"/>
      <c r="BF295" s="152"/>
      <c r="BG295" s="152"/>
      <c r="BH295" s="152"/>
      <c r="BI295" s="152"/>
      <c r="BJ295" s="152"/>
      <c r="BK295" s="152"/>
    </row>
    <row r="296" spans="1:63" s="162" customFormat="1" ht="16.5" customHeight="1">
      <c r="A296" s="498"/>
      <c r="B296" s="501"/>
      <c r="C296" s="503"/>
      <c r="D296" s="214" t="s">
        <v>155</v>
      </c>
      <c r="E296" s="207"/>
      <c r="F296" s="425">
        <v>9470</v>
      </c>
      <c r="G296" s="419" t="s">
        <v>146</v>
      </c>
      <c r="H296" s="426">
        <v>80</v>
      </c>
      <c r="I296" s="427" t="s">
        <v>147</v>
      </c>
      <c r="J296" s="742"/>
      <c r="K296" s="744"/>
      <c r="L296" s="742"/>
      <c r="M296" s="774"/>
      <c r="N296" s="422" t="s">
        <v>146</v>
      </c>
      <c r="O296" s="428">
        <v>1250</v>
      </c>
      <c r="P296" s="429">
        <v>10</v>
      </c>
      <c r="Q296" s="578"/>
      <c r="R296" s="422"/>
      <c r="S296" s="350"/>
      <c r="T296" s="480"/>
      <c r="U296" s="350"/>
      <c r="V296" s="351"/>
      <c r="W296" s="505"/>
      <c r="X296" s="350"/>
      <c r="Y296" s="480"/>
      <c r="Z296" s="479"/>
      <c r="AA296" s="480"/>
      <c r="AB296" s="482"/>
      <c r="AC296" s="484"/>
      <c r="AD296" s="194" t="s">
        <v>156</v>
      </c>
      <c r="AE296" s="486"/>
      <c r="AF296" s="489"/>
      <c r="AG296" s="484"/>
      <c r="AH296" s="344" t="s">
        <v>157</v>
      </c>
      <c r="AI296" s="362">
        <v>690</v>
      </c>
      <c r="AJ296" s="363">
        <v>760</v>
      </c>
      <c r="AK296" s="480"/>
      <c r="AL296" s="566"/>
      <c r="AM296" s="480"/>
      <c r="AN296" s="569"/>
      <c r="AO296" s="769"/>
      <c r="AP296" s="771"/>
      <c r="AQ296" s="749"/>
      <c r="AR296" s="751"/>
      <c r="AS296" s="484"/>
      <c r="AT296" s="763"/>
      <c r="AU296" s="870"/>
      <c r="AV296" s="765"/>
      <c r="AW296" s="748"/>
      <c r="AX296" s="161"/>
      <c r="AY296" s="161"/>
      <c r="AZ296" s="152"/>
      <c r="BA296" s="152"/>
      <c r="BB296" s="152"/>
      <c r="BC296" s="152"/>
      <c r="BD296" s="152"/>
      <c r="BE296" s="152"/>
      <c r="BF296" s="152"/>
      <c r="BG296" s="152"/>
      <c r="BH296" s="152"/>
      <c r="BI296" s="152"/>
      <c r="BJ296" s="152"/>
      <c r="BK296" s="152"/>
    </row>
    <row r="297" spans="1:63" s="162" customFormat="1" ht="16.5" customHeight="1">
      <c r="A297" s="498"/>
      <c r="B297" s="501"/>
      <c r="C297" s="548" t="s">
        <v>158</v>
      </c>
      <c r="D297" s="214" t="s">
        <v>159</v>
      </c>
      <c r="E297" s="207"/>
      <c r="F297" s="425">
        <v>21540</v>
      </c>
      <c r="G297" s="419" t="s">
        <v>146</v>
      </c>
      <c r="H297" s="426">
        <v>190</v>
      </c>
      <c r="I297" s="427" t="s">
        <v>147</v>
      </c>
      <c r="J297" s="742"/>
      <c r="K297" s="744"/>
      <c r="L297" s="742"/>
      <c r="M297" s="774"/>
      <c r="N297" s="430"/>
      <c r="O297" s="352"/>
      <c r="P297" s="431"/>
      <c r="Q297" s="578"/>
      <c r="R297" s="422"/>
      <c r="S297" s="342" t="s">
        <v>171</v>
      </c>
      <c r="T297" s="480"/>
      <c r="U297" s="342" t="s">
        <v>171</v>
      </c>
      <c r="V297" s="349"/>
      <c r="W297" s="505"/>
      <c r="X297" s="342"/>
      <c r="Y297" s="480" t="s">
        <v>146</v>
      </c>
      <c r="Z297" s="550">
        <v>2990</v>
      </c>
      <c r="AA297" s="480"/>
      <c r="AB297" s="482"/>
      <c r="AC297" s="484"/>
      <c r="AD297" s="194" t="s">
        <v>160</v>
      </c>
      <c r="AE297" s="486"/>
      <c r="AF297" s="489"/>
      <c r="AG297" s="484"/>
      <c r="AH297" s="344" t="s">
        <v>161</v>
      </c>
      <c r="AI297" s="362">
        <v>760</v>
      </c>
      <c r="AJ297" s="363">
        <v>830</v>
      </c>
      <c r="AK297" s="480"/>
      <c r="AL297" s="566"/>
      <c r="AM297" s="480"/>
      <c r="AN297" s="569"/>
      <c r="AO297" s="769"/>
      <c r="AP297" s="771"/>
      <c r="AQ297" s="749"/>
      <c r="AR297" s="751"/>
      <c r="AS297" s="484"/>
      <c r="AT297" s="756">
        <v>0.02</v>
      </c>
      <c r="AU297" s="876">
        <v>0.03</v>
      </c>
      <c r="AV297" s="758">
        <v>0.05</v>
      </c>
      <c r="AW297" s="865">
        <v>0.06</v>
      </c>
      <c r="AX297" s="161"/>
      <c r="AY297" s="161"/>
      <c r="AZ297" s="152"/>
      <c r="BA297" s="152"/>
      <c r="BB297" s="152"/>
      <c r="BC297" s="152"/>
      <c r="BD297" s="152"/>
      <c r="BE297" s="152"/>
      <c r="BF297" s="152"/>
      <c r="BG297" s="152"/>
      <c r="BH297" s="152"/>
      <c r="BI297" s="152"/>
      <c r="BJ297" s="152"/>
      <c r="BK297" s="152"/>
    </row>
    <row r="298" spans="1:63" s="162" customFormat="1" ht="16.5" customHeight="1">
      <c r="A298" s="498"/>
      <c r="B298" s="501"/>
      <c r="C298" s="549"/>
      <c r="D298" s="221" t="s">
        <v>162</v>
      </c>
      <c r="E298" s="207"/>
      <c r="F298" s="432">
        <v>39290</v>
      </c>
      <c r="G298" s="419" t="s">
        <v>146</v>
      </c>
      <c r="H298" s="433">
        <v>370</v>
      </c>
      <c r="I298" s="434" t="s">
        <v>147</v>
      </c>
      <c r="J298" s="742"/>
      <c r="K298" s="745"/>
      <c r="L298" s="742"/>
      <c r="M298" s="775"/>
      <c r="N298" s="430"/>
      <c r="O298" s="352"/>
      <c r="P298" s="431"/>
      <c r="Q298" s="578"/>
      <c r="R298" s="422"/>
      <c r="S298" s="342">
        <v>55200</v>
      </c>
      <c r="T298" s="480"/>
      <c r="U298" s="343">
        <v>550</v>
      </c>
      <c r="V298" s="340"/>
      <c r="W298" s="505"/>
      <c r="X298" s="343"/>
      <c r="Y298" s="480"/>
      <c r="Z298" s="551"/>
      <c r="AA298" s="480"/>
      <c r="AB298" s="483"/>
      <c r="AC298" s="484"/>
      <c r="AD298" s="225" t="s">
        <v>163</v>
      </c>
      <c r="AE298" s="487"/>
      <c r="AF298" s="490"/>
      <c r="AG298" s="484"/>
      <c r="AH298" s="345" t="s">
        <v>164</v>
      </c>
      <c r="AI298" s="364">
        <v>770</v>
      </c>
      <c r="AJ298" s="365">
        <v>850</v>
      </c>
      <c r="AK298" s="480"/>
      <c r="AL298" s="567"/>
      <c r="AM298" s="480"/>
      <c r="AN298" s="570"/>
      <c r="AO298" s="769"/>
      <c r="AP298" s="772"/>
      <c r="AQ298" s="749"/>
      <c r="AR298" s="752"/>
      <c r="AS298" s="484"/>
      <c r="AT298" s="757"/>
      <c r="AU298" s="877"/>
      <c r="AV298" s="759"/>
      <c r="AW298" s="866"/>
      <c r="AX298" s="161"/>
      <c r="AY298" s="161"/>
      <c r="AZ298" s="152"/>
      <c r="BA298" s="152"/>
      <c r="BB298" s="152"/>
      <c r="BC298" s="152"/>
      <c r="BD298" s="152"/>
      <c r="BE298" s="152"/>
      <c r="BF298" s="152"/>
      <c r="BG298" s="152"/>
      <c r="BH298" s="152"/>
      <c r="BI298" s="152"/>
      <c r="BJ298" s="152"/>
      <c r="BK298" s="152"/>
    </row>
    <row r="299" spans="1:63" s="162" customFormat="1" ht="16.5" customHeight="1">
      <c r="A299" s="498"/>
      <c r="B299" s="500" t="s">
        <v>172</v>
      </c>
      <c r="C299" s="502" t="s">
        <v>144</v>
      </c>
      <c r="D299" s="206" t="s">
        <v>145</v>
      </c>
      <c r="E299" s="207"/>
      <c r="F299" s="418">
        <v>6760</v>
      </c>
      <c r="G299" s="419" t="s">
        <v>146</v>
      </c>
      <c r="H299" s="420">
        <v>60</v>
      </c>
      <c r="I299" s="421" t="s">
        <v>147</v>
      </c>
      <c r="J299" s="742" t="s">
        <v>146</v>
      </c>
      <c r="K299" s="743">
        <v>1470</v>
      </c>
      <c r="L299" s="742" t="s">
        <v>146</v>
      </c>
      <c r="M299" s="773">
        <v>10</v>
      </c>
      <c r="N299" s="422"/>
      <c r="O299" s="423"/>
      <c r="P299" s="424"/>
      <c r="Q299" s="578"/>
      <c r="R299" s="422"/>
      <c r="S299" s="350"/>
      <c r="T299" s="480"/>
      <c r="U299" s="350"/>
      <c r="V299" s="351"/>
      <c r="W299" s="505"/>
      <c r="X299" s="350"/>
      <c r="Y299" s="480" t="s">
        <v>146</v>
      </c>
      <c r="Z299" s="478">
        <v>2200</v>
      </c>
      <c r="AA299" s="480" t="s">
        <v>146</v>
      </c>
      <c r="AB299" s="481">
        <v>10</v>
      </c>
      <c r="AC299" s="484" t="s">
        <v>146</v>
      </c>
      <c r="AD299" s="213" t="s">
        <v>150</v>
      </c>
      <c r="AE299" s="485">
        <v>470</v>
      </c>
      <c r="AF299" s="488">
        <v>510</v>
      </c>
      <c r="AG299" s="484" t="s">
        <v>146</v>
      </c>
      <c r="AH299" s="341" t="s">
        <v>151</v>
      </c>
      <c r="AI299" s="360">
        <v>950</v>
      </c>
      <c r="AJ299" s="361">
        <v>1070</v>
      </c>
      <c r="AK299" s="480" t="s">
        <v>146</v>
      </c>
      <c r="AL299" s="565">
        <v>1280</v>
      </c>
      <c r="AM299" s="480" t="s">
        <v>148</v>
      </c>
      <c r="AN299" s="568">
        <v>10</v>
      </c>
      <c r="AO299" s="769" t="s">
        <v>152</v>
      </c>
      <c r="AP299" s="770">
        <v>1180</v>
      </c>
      <c r="AQ299" s="749" t="s">
        <v>146</v>
      </c>
      <c r="AR299" s="750">
        <v>10</v>
      </c>
      <c r="AS299" s="484" t="s">
        <v>152</v>
      </c>
      <c r="AT299" s="762" t="s">
        <v>154</v>
      </c>
      <c r="AU299" s="869" t="s">
        <v>154</v>
      </c>
      <c r="AV299" s="764" t="s">
        <v>154</v>
      </c>
      <c r="AW299" s="747" t="s">
        <v>154</v>
      </c>
      <c r="AX299" s="161"/>
      <c r="AY299" s="161"/>
      <c r="AZ299" s="152"/>
      <c r="BA299" s="152"/>
      <c r="BB299" s="152"/>
      <c r="BC299" s="152"/>
      <c r="BD299" s="152"/>
      <c r="BE299" s="152"/>
      <c r="BF299" s="152"/>
      <c r="BG299" s="152"/>
      <c r="BH299" s="152"/>
      <c r="BI299" s="152"/>
      <c r="BJ299" s="152"/>
      <c r="BK299" s="152"/>
    </row>
    <row r="300" spans="1:63" s="162" customFormat="1" ht="16.5" customHeight="1">
      <c r="A300" s="498"/>
      <c r="B300" s="501"/>
      <c r="C300" s="503"/>
      <c r="D300" s="214" t="s">
        <v>155</v>
      </c>
      <c r="E300" s="207"/>
      <c r="F300" s="425">
        <v>8700</v>
      </c>
      <c r="G300" s="419" t="s">
        <v>146</v>
      </c>
      <c r="H300" s="426">
        <v>80</v>
      </c>
      <c r="I300" s="427" t="s">
        <v>147</v>
      </c>
      <c r="J300" s="742"/>
      <c r="K300" s="744"/>
      <c r="L300" s="742"/>
      <c r="M300" s="774"/>
      <c r="N300" s="422" t="s">
        <v>146</v>
      </c>
      <c r="O300" s="428">
        <v>1250</v>
      </c>
      <c r="P300" s="429">
        <v>10</v>
      </c>
      <c r="Q300" s="578"/>
      <c r="R300" s="422"/>
      <c r="S300" s="342" t="s">
        <v>173</v>
      </c>
      <c r="T300" s="480"/>
      <c r="U300" s="342" t="s">
        <v>173</v>
      </c>
      <c r="V300" s="349"/>
      <c r="W300" s="505"/>
      <c r="X300" s="342"/>
      <c r="Y300" s="480"/>
      <c r="Z300" s="479"/>
      <c r="AA300" s="480"/>
      <c r="AB300" s="482"/>
      <c r="AC300" s="484"/>
      <c r="AD300" s="194" t="s">
        <v>156</v>
      </c>
      <c r="AE300" s="486"/>
      <c r="AF300" s="489"/>
      <c r="AG300" s="484"/>
      <c r="AH300" s="344" t="s">
        <v>157</v>
      </c>
      <c r="AI300" s="362">
        <v>600</v>
      </c>
      <c r="AJ300" s="363">
        <v>670</v>
      </c>
      <c r="AK300" s="480"/>
      <c r="AL300" s="566"/>
      <c r="AM300" s="480"/>
      <c r="AN300" s="569"/>
      <c r="AO300" s="769"/>
      <c r="AP300" s="771"/>
      <c r="AQ300" s="749"/>
      <c r="AR300" s="751"/>
      <c r="AS300" s="484"/>
      <c r="AT300" s="763"/>
      <c r="AU300" s="870"/>
      <c r="AV300" s="765"/>
      <c r="AW300" s="748"/>
      <c r="AX300" s="161"/>
      <c r="AY300" s="161"/>
      <c r="AZ300" s="152"/>
      <c r="BA300" s="152"/>
      <c r="BB300" s="152"/>
      <c r="BC300" s="152"/>
      <c r="BD300" s="152"/>
      <c r="BE300" s="152"/>
      <c r="BF300" s="152"/>
      <c r="BG300" s="152"/>
      <c r="BH300" s="152"/>
      <c r="BI300" s="152"/>
      <c r="BJ300" s="152"/>
      <c r="BK300" s="152"/>
    </row>
    <row r="301" spans="1:63" s="162" customFormat="1" ht="16.5" customHeight="1">
      <c r="A301" s="498"/>
      <c r="B301" s="501"/>
      <c r="C301" s="548" t="s">
        <v>158</v>
      </c>
      <c r="D301" s="214" t="s">
        <v>159</v>
      </c>
      <c r="E301" s="207"/>
      <c r="F301" s="425">
        <v>20560</v>
      </c>
      <c r="G301" s="419" t="s">
        <v>146</v>
      </c>
      <c r="H301" s="426">
        <v>190</v>
      </c>
      <c r="I301" s="427" t="s">
        <v>147</v>
      </c>
      <c r="J301" s="742"/>
      <c r="K301" s="744"/>
      <c r="L301" s="742"/>
      <c r="M301" s="774"/>
      <c r="N301" s="430"/>
      <c r="O301" s="352"/>
      <c r="P301" s="431"/>
      <c r="Q301" s="578"/>
      <c r="R301" s="422"/>
      <c r="S301" s="342">
        <v>62470</v>
      </c>
      <c r="T301" s="480"/>
      <c r="U301" s="343">
        <v>620</v>
      </c>
      <c r="V301" s="340"/>
      <c r="W301" s="505"/>
      <c r="X301" s="343"/>
      <c r="Y301" s="480" t="s">
        <v>146</v>
      </c>
      <c r="Z301" s="550">
        <v>2730</v>
      </c>
      <c r="AA301" s="480"/>
      <c r="AB301" s="482"/>
      <c r="AC301" s="484"/>
      <c r="AD301" s="194" t="s">
        <v>160</v>
      </c>
      <c r="AE301" s="486"/>
      <c r="AF301" s="489"/>
      <c r="AG301" s="484"/>
      <c r="AH301" s="344" t="s">
        <v>161</v>
      </c>
      <c r="AI301" s="362">
        <v>650</v>
      </c>
      <c r="AJ301" s="363">
        <v>740</v>
      </c>
      <c r="AK301" s="480"/>
      <c r="AL301" s="566"/>
      <c r="AM301" s="480"/>
      <c r="AN301" s="569"/>
      <c r="AO301" s="769"/>
      <c r="AP301" s="771"/>
      <c r="AQ301" s="749"/>
      <c r="AR301" s="751"/>
      <c r="AS301" s="484"/>
      <c r="AT301" s="756">
        <v>0.02</v>
      </c>
      <c r="AU301" s="876">
        <v>0.03</v>
      </c>
      <c r="AV301" s="758">
        <v>0.05</v>
      </c>
      <c r="AW301" s="865">
        <v>0.06</v>
      </c>
      <c r="AX301" s="161"/>
      <c r="AY301" s="161"/>
      <c r="AZ301" s="152"/>
      <c r="BA301" s="152"/>
      <c r="BB301" s="152"/>
      <c r="BC301" s="152"/>
      <c r="BD301" s="152"/>
      <c r="BE301" s="152"/>
      <c r="BF301" s="152"/>
      <c r="BG301" s="152"/>
      <c r="BH301" s="152"/>
      <c r="BI301" s="152"/>
      <c r="BJ301" s="152"/>
      <c r="BK301" s="152"/>
    </row>
    <row r="302" spans="1:63" s="162" customFormat="1" ht="16.5" customHeight="1">
      <c r="A302" s="498"/>
      <c r="B302" s="501"/>
      <c r="C302" s="549"/>
      <c r="D302" s="221" t="s">
        <v>162</v>
      </c>
      <c r="E302" s="207"/>
      <c r="F302" s="432">
        <v>38170</v>
      </c>
      <c r="G302" s="419" t="s">
        <v>146</v>
      </c>
      <c r="H302" s="433">
        <v>360</v>
      </c>
      <c r="I302" s="434" t="s">
        <v>147</v>
      </c>
      <c r="J302" s="742"/>
      <c r="K302" s="745"/>
      <c r="L302" s="742"/>
      <c r="M302" s="775"/>
      <c r="N302" s="430"/>
      <c r="O302" s="352"/>
      <c r="P302" s="431"/>
      <c r="Q302" s="578"/>
      <c r="R302" s="422"/>
      <c r="S302" s="350"/>
      <c r="T302" s="480"/>
      <c r="U302" s="350"/>
      <c r="V302" s="351"/>
      <c r="W302" s="505"/>
      <c r="X302" s="350"/>
      <c r="Y302" s="480"/>
      <c r="Z302" s="551"/>
      <c r="AA302" s="480"/>
      <c r="AB302" s="483"/>
      <c r="AC302" s="484"/>
      <c r="AD302" s="225" t="s">
        <v>163</v>
      </c>
      <c r="AE302" s="487"/>
      <c r="AF302" s="490"/>
      <c r="AG302" s="484"/>
      <c r="AH302" s="345" t="s">
        <v>164</v>
      </c>
      <c r="AI302" s="364">
        <v>670</v>
      </c>
      <c r="AJ302" s="365">
        <v>750</v>
      </c>
      <c r="AK302" s="480"/>
      <c r="AL302" s="567"/>
      <c r="AM302" s="480"/>
      <c r="AN302" s="570"/>
      <c r="AO302" s="769"/>
      <c r="AP302" s="772"/>
      <c r="AQ302" s="749"/>
      <c r="AR302" s="752"/>
      <c r="AS302" s="484"/>
      <c r="AT302" s="757"/>
      <c r="AU302" s="877"/>
      <c r="AV302" s="759"/>
      <c r="AW302" s="866"/>
      <c r="AX302" s="161"/>
      <c r="AY302" s="161"/>
      <c r="AZ302" s="152"/>
      <c r="BA302" s="152"/>
      <c r="BB302" s="152"/>
      <c r="BC302" s="152"/>
      <c r="BD302" s="152"/>
      <c r="BE302" s="152"/>
      <c r="BF302" s="152"/>
      <c r="BG302" s="152"/>
      <c r="BH302" s="152"/>
      <c r="BI302" s="152"/>
      <c r="BJ302" s="152"/>
      <c r="BK302" s="152"/>
    </row>
    <row r="303" spans="1:63" s="162" customFormat="1" ht="16.5" customHeight="1">
      <c r="A303" s="498"/>
      <c r="B303" s="500" t="s">
        <v>174</v>
      </c>
      <c r="C303" s="502" t="s">
        <v>144</v>
      </c>
      <c r="D303" s="206" t="s">
        <v>145</v>
      </c>
      <c r="E303" s="207"/>
      <c r="F303" s="418">
        <v>6260</v>
      </c>
      <c r="G303" s="419" t="s">
        <v>146</v>
      </c>
      <c r="H303" s="420">
        <v>50</v>
      </c>
      <c r="I303" s="421" t="s">
        <v>147</v>
      </c>
      <c r="J303" s="742" t="s">
        <v>146</v>
      </c>
      <c r="K303" s="743">
        <v>1280</v>
      </c>
      <c r="L303" s="742" t="s">
        <v>146</v>
      </c>
      <c r="M303" s="773">
        <v>10</v>
      </c>
      <c r="N303" s="422"/>
      <c r="O303" s="423"/>
      <c r="P303" s="424"/>
      <c r="Q303" s="578"/>
      <c r="R303" s="422"/>
      <c r="S303" s="342" t="s">
        <v>175</v>
      </c>
      <c r="T303" s="480"/>
      <c r="U303" s="342" t="s">
        <v>175</v>
      </c>
      <c r="V303" s="349"/>
      <c r="W303" s="505"/>
      <c r="X303" s="342"/>
      <c r="Y303" s="480" t="s">
        <v>146</v>
      </c>
      <c r="Z303" s="478">
        <v>2070</v>
      </c>
      <c r="AA303" s="480" t="s">
        <v>146</v>
      </c>
      <c r="AB303" s="481">
        <v>10</v>
      </c>
      <c r="AC303" s="484" t="s">
        <v>146</v>
      </c>
      <c r="AD303" s="213" t="s">
        <v>150</v>
      </c>
      <c r="AE303" s="485">
        <v>530</v>
      </c>
      <c r="AF303" s="488">
        <v>590</v>
      </c>
      <c r="AG303" s="484" t="s">
        <v>146</v>
      </c>
      <c r="AH303" s="341" t="s">
        <v>151</v>
      </c>
      <c r="AI303" s="360">
        <v>1070</v>
      </c>
      <c r="AJ303" s="361">
        <v>1190</v>
      </c>
      <c r="AK303" s="480" t="s">
        <v>146</v>
      </c>
      <c r="AL303" s="565">
        <v>1120</v>
      </c>
      <c r="AM303" s="480" t="s">
        <v>148</v>
      </c>
      <c r="AN303" s="568">
        <v>10</v>
      </c>
      <c r="AO303" s="769" t="s">
        <v>152</v>
      </c>
      <c r="AP303" s="770">
        <v>1030</v>
      </c>
      <c r="AQ303" s="749" t="s">
        <v>146</v>
      </c>
      <c r="AR303" s="750">
        <v>10</v>
      </c>
      <c r="AS303" s="484" t="s">
        <v>152</v>
      </c>
      <c r="AT303" s="762" t="s">
        <v>154</v>
      </c>
      <c r="AU303" s="869" t="s">
        <v>154</v>
      </c>
      <c r="AV303" s="764" t="s">
        <v>154</v>
      </c>
      <c r="AW303" s="747" t="s">
        <v>154</v>
      </c>
      <c r="AX303" s="161"/>
      <c r="AY303" s="161"/>
      <c r="AZ303" s="152"/>
      <c r="BA303" s="152"/>
      <c r="BB303" s="152"/>
      <c r="BC303" s="152"/>
      <c r="BD303" s="152"/>
      <c r="BE303" s="152"/>
      <c r="BF303" s="152"/>
      <c r="BG303" s="152"/>
      <c r="BH303" s="152"/>
      <c r="BI303" s="152"/>
      <c r="BJ303" s="152"/>
      <c r="BK303" s="152"/>
    </row>
    <row r="304" spans="1:63" s="162" customFormat="1" ht="16.5" customHeight="1">
      <c r="A304" s="498"/>
      <c r="B304" s="501"/>
      <c r="C304" s="503"/>
      <c r="D304" s="214" t="s">
        <v>155</v>
      </c>
      <c r="E304" s="207"/>
      <c r="F304" s="425">
        <v>8120</v>
      </c>
      <c r="G304" s="419" t="s">
        <v>146</v>
      </c>
      <c r="H304" s="426">
        <v>70</v>
      </c>
      <c r="I304" s="427" t="s">
        <v>147</v>
      </c>
      <c r="J304" s="742"/>
      <c r="K304" s="744"/>
      <c r="L304" s="742"/>
      <c r="M304" s="774"/>
      <c r="N304" s="422" t="s">
        <v>146</v>
      </c>
      <c r="O304" s="428">
        <v>1250</v>
      </c>
      <c r="P304" s="429">
        <v>10</v>
      </c>
      <c r="Q304" s="578"/>
      <c r="R304" s="422"/>
      <c r="S304" s="342">
        <v>69750</v>
      </c>
      <c r="T304" s="480"/>
      <c r="U304" s="343">
        <v>700</v>
      </c>
      <c r="V304" s="340"/>
      <c r="W304" s="505"/>
      <c r="X304" s="343"/>
      <c r="Y304" s="480"/>
      <c r="Z304" s="479"/>
      <c r="AA304" s="480"/>
      <c r="AB304" s="482"/>
      <c r="AC304" s="484"/>
      <c r="AD304" s="194" t="s">
        <v>156</v>
      </c>
      <c r="AE304" s="486"/>
      <c r="AF304" s="489"/>
      <c r="AG304" s="484"/>
      <c r="AH304" s="344" t="s">
        <v>157</v>
      </c>
      <c r="AI304" s="362">
        <v>670</v>
      </c>
      <c r="AJ304" s="363">
        <v>740</v>
      </c>
      <c r="AK304" s="480"/>
      <c r="AL304" s="566"/>
      <c r="AM304" s="480"/>
      <c r="AN304" s="569"/>
      <c r="AO304" s="769"/>
      <c r="AP304" s="771"/>
      <c r="AQ304" s="749"/>
      <c r="AR304" s="751"/>
      <c r="AS304" s="484"/>
      <c r="AT304" s="763"/>
      <c r="AU304" s="870"/>
      <c r="AV304" s="765"/>
      <c r="AW304" s="748"/>
      <c r="AX304" s="161"/>
      <c r="AY304" s="161"/>
      <c r="AZ304" s="152"/>
      <c r="BA304" s="152"/>
      <c r="BB304" s="152"/>
      <c r="BC304" s="152"/>
      <c r="BD304" s="152"/>
      <c r="BE304" s="152"/>
      <c r="BF304" s="152"/>
      <c r="BG304" s="152"/>
      <c r="BH304" s="152"/>
      <c r="BI304" s="152"/>
      <c r="BJ304" s="152"/>
      <c r="BK304" s="152"/>
    </row>
    <row r="305" spans="1:63" s="162" customFormat="1" ht="16.5" customHeight="1">
      <c r="A305" s="498"/>
      <c r="B305" s="501"/>
      <c r="C305" s="548" t="s">
        <v>158</v>
      </c>
      <c r="D305" s="214" t="s">
        <v>159</v>
      </c>
      <c r="E305" s="207"/>
      <c r="F305" s="425">
        <v>19830</v>
      </c>
      <c r="G305" s="419" t="s">
        <v>146</v>
      </c>
      <c r="H305" s="426">
        <v>180</v>
      </c>
      <c r="I305" s="427" t="s">
        <v>147</v>
      </c>
      <c r="J305" s="742"/>
      <c r="K305" s="744"/>
      <c r="L305" s="742"/>
      <c r="M305" s="774"/>
      <c r="N305" s="430"/>
      <c r="O305" s="352"/>
      <c r="P305" s="431"/>
      <c r="Q305" s="578"/>
      <c r="R305" s="422"/>
      <c r="S305" s="350"/>
      <c r="T305" s="480"/>
      <c r="U305" s="350"/>
      <c r="V305" s="351"/>
      <c r="W305" s="505"/>
      <c r="X305" s="350"/>
      <c r="Y305" s="480" t="s">
        <v>146</v>
      </c>
      <c r="Z305" s="550">
        <v>2540</v>
      </c>
      <c r="AA305" s="480"/>
      <c r="AB305" s="482"/>
      <c r="AC305" s="484"/>
      <c r="AD305" s="194" t="s">
        <v>160</v>
      </c>
      <c r="AE305" s="486"/>
      <c r="AF305" s="489"/>
      <c r="AG305" s="484"/>
      <c r="AH305" s="344" t="s">
        <v>161</v>
      </c>
      <c r="AI305" s="362">
        <v>740</v>
      </c>
      <c r="AJ305" s="363">
        <v>830</v>
      </c>
      <c r="AK305" s="480"/>
      <c r="AL305" s="566"/>
      <c r="AM305" s="480"/>
      <c r="AN305" s="569"/>
      <c r="AO305" s="769"/>
      <c r="AP305" s="771"/>
      <c r="AQ305" s="749"/>
      <c r="AR305" s="751"/>
      <c r="AS305" s="484"/>
      <c r="AT305" s="756">
        <v>0.02</v>
      </c>
      <c r="AU305" s="876">
        <v>0.03</v>
      </c>
      <c r="AV305" s="758">
        <v>0.05</v>
      </c>
      <c r="AW305" s="865">
        <v>0.06</v>
      </c>
      <c r="AX305" s="161"/>
      <c r="AY305" s="161"/>
      <c r="AZ305" s="152"/>
      <c r="BA305" s="152"/>
      <c r="BB305" s="152"/>
      <c r="BC305" s="152"/>
      <c r="BD305" s="152"/>
      <c r="BE305" s="152"/>
      <c r="BF305" s="152"/>
      <c r="BG305" s="152"/>
      <c r="BH305" s="152"/>
      <c r="BI305" s="152"/>
      <c r="BJ305" s="152"/>
      <c r="BK305" s="152"/>
    </row>
    <row r="306" spans="1:63" s="162" customFormat="1" ht="16.5" customHeight="1">
      <c r="A306" s="498"/>
      <c r="B306" s="501"/>
      <c r="C306" s="549"/>
      <c r="D306" s="221" t="s">
        <v>162</v>
      </c>
      <c r="E306" s="207"/>
      <c r="F306" s="432">
        <v>37340</v>
      </c>
      <c r="G306" s="419" t="s">
        <v>146</v>
      </c>
      <c r="H306" s="433">
        <v>350</v>
      </c>
      <c r="I306" s="434" t="s">
        <v>147</v>
      </c>
      <c r="J306" s="742"/>
      <c r="K306" s="745"/>
      <c r="L306" s="742"/>
      <c r="M306" s="775"/>
      <c r="N306" s="430"/>
      <c r="O306" s="352"/>
      <c r="P306" s="431"/>
      <c r="Q306" s="578"/>
      <c r="R306" s="422"/>
      <c r="S306" s="342" t="s">
        <v>176</v>
      </c>
      <c r="T306" s="480"/>
      <c r="U306" s="342" t="s">
        <v>176</v>
      </c>
      <c r="V306" s="349"/>
      <c r="W306" s="505"/>
      <c r="X306" s="342"/>
      <c r="Y306" s="480"/>
      <c r="Z306" s="551"/>
      <c r="AA306" s="480"/>
      <c r="AB306" s="483"/>
      <c r="AC306" s="484"/>
      <c r="AD306" s="225" t="s">
        <v>163</v>
      </c>
      <c r="AE306" s="487"/>
      <c r="AF306" s="490"/>
      <c r="AG306" s="484"/>
      <c r="AH306" s="345" t="s">
        <v>164</v>
      </c>
      <c r="AI306" s="364">
        <v>750</v>
      </c>
      <c r="AJ306" s="365">
        <v>850</v>
      </c>
      <c r="AK306" s="480"/>
      <c r="AL306" s="567"/>
      <c r="AM306" s="480"/>
      <c r="AN306" s="570"/>
      <c r="AO306" s="769"/>
      <c r="AP306" s="772"/>
      <c r="AQ306" s="749"/>
      <c r="AR306" s="752"/>
      <c r="AS306" s="484"/>
      <c r="AT306" s="757"/>
      <c r="AU306" s="877"/>
      <c r="AV306" s="759"/>
      <c r="AW306" s="866"/>
      <c r="AX306" s="161"/>
      <c r="AY306" s="161"/>
      <c r="AZ306" s="152"/>
      <c r="BA306" s="152"/>
      <c r="BB306" s="152"/>
      <c r="BC306" s="152"/>
      <c r="BD306" s="152"/>
      <c r="BE306" s="152"/>
      <c r="BF306" s="152"/>
      <c r="BG306" s="152"/>
      <c r="BH306" s="152"/>
      <c r="BI306" s="152"/>
      <c r="BJ306" s="152"/>
      <c r="BK306" s="152"/>
    </row>
    <row r="307" spans="1:63" s="162" customFormat="1" ht="16.5" customHeight="1">
      <c r="A307" s="498"/>
      <c r="B307" s="500" t="s">
        <v>177</v>
      </c>
      <c r="C307" s="502" t="s">
        <v>144</v>
      </c>
      <c r="D307" s="206" t="s">
        <v>145</v>
      </c>
      <c r="E307" s="207"/>
      <c r="F307" s="418">
        <v>5860</v>
      </c>
      <c r="G307" s="419" t="s">
        <v>146</v>
      </c>
      <c r="H307" s="420">
        <v>50</v>
      </c>
      <c r="I307" s="421" t="s">
        <v>147</v>
      </c>
      <c r="J307" s="742" t="s">
        <v>146</v>
      </c>
      <c r="K307" s="743">
        <v>1140</v>
      </c>
      <c r="L307" s="742" t="s">
        <v>146</v>
      </c>
      <c r="M307" s="773">
        <v>10</v>
      </c>
      <c r="N307" s="422"/>
      <c r="O307" s="423"/>
      <c r="P307" s="424"/>
      <c r="Q307" s="578"/>
      <c r="R307" s="422"/>
      <c r="S307" s="342">
        <v>77020</v>
      </c>
      <c r="T307" s="480"/>
      <c r="U307" s="343">
        <v>770</v>
      </c>
      <c r="V307" s="340"/>
      <c r="W307" s="505"/>
      <c r="X307" s="343"/>
      <c r="Y307" s="480" t="s">
        <v>146</v>
      </c>
      <c r="Z307" s="478">
        <v>1960</v>
      </c>
      <c r="AA307" s="480" t="s">
        <v>146</v>
      </c>
      <c r="AB307" s="481">
        <v>10</v>
      </c>
      <c r="AC307" s="484" t="s">
        <v>146</v>
      </c>
      <c r="AD307" s="213" t="s">
        <v>150</v>
      </c>
      <c r="AE307" s="485">
        <v>470</v>
      </c>
      <c r="AF307" s="488">
        <v>510</v>
      </c>
      <c r="AG307" s="484" t="s">
        <v>146</v>
      </c>
      <c r="AH307" s="341" t="s">
        <v>151</v>
      </c>
      <c r="AI307" s="360">
        <v>950</v>
      </c>
      <c r="AJ307" s="361">
        <v>1070</v>
      </c>
      <c r="AK307" s="480" t="s">
        <v>146</v>
      </c>
      <c r="AL307" s="565">
        <v>990</v>
      </c>
      <c r="AM307" s="480" t="s">
        <v>148</v>
      </c>
      <c r="AN307" s="568">
        <v>10</v>
      </c>
      <c r="AO307" s="769" t="s">
        <v>152</v>
      </c>
      <c r="AP307" s="770">
        <v>920</v>
      </c>
      <c r="AQ307" s="749" t="s">
        <v>146</v>
      </c>
      <c r="AR307" s="750">
        <v>10</v>
      </c>
      <c r="AS307" s="484" t="s">
        <v>152</v>
      </c>
      <c r="AT307" s="762" t="s">
        <v>154</v>
      </c>
      <c r="AU307" s="869" t="s">
        <v>154</v>
      </c>
      <c r="AV307" s="764" t="s">
        <v>154</v>
      </c>
      <c r="AW307" s="747" t="s">
        <v>154</v>
      </c>
      <c r="AX307" s="161"/>
      <c r="AY307" s="161"/>
      <c r="AZ307" s="152"/>
      <c r="BA307" s="152"/>
      <c r="BB307" s="152"/>
      <c r="BC307" s="152"/>
      <c r="BD307" s="152"/>
      <c r="BE307" s="152"/>
      <c r="BF307" s="152"/>
      <c r="BG307" s="152"/>
      <c r="BH307" s="152"/>
      <c r="BI307" s="152"/>
      <c r="BJ307" s="152"/>
      <c r="BK307" s="152"/>
    </row>
    <row r="308" spans="1:63" s="162" customFormat="1" ht="16.5" customHeight="1">
      <c r="A308" s="498"/>
      <c r="B308" s="501"/>
      <c r="C308" s="503"/>
      <c r="D308" s="214" t="s">
        <v>155</v>
      </c>
      <c r="E308" s="207"/>
      <c r="F308" s="425">
        <v>7670</v>
      </c>
      <c r="G308" s="419" t="s">
        <v>146</v>
      </c>
      <c r="H308" s="426">
        <v>70</v>
      </c>
      <c r="I308" s="427" t="s">
        <v>147</v>
      </c>
      <c r="J308" s="742"/>
      <c r="K308" s="744"/>
      <c r="L308" s="742"/>
      <c r="M308" s="774"/>
      <c r="N308" s="422" t="s">
        <v>146</v>
      </c>
      <c r="O308" s="428">
        <v>1250</v>
      </c>
      <c r="P308" s="429">
        <v>10</v>
      </c>
      <c r="Q308" s="578"/>
      <c r="R308" s="422"/>
      <c r="S308" s="350"/>
      <c r="T308" s="480"/>
      <c r="U308" s="350"/>
      <c r="V308" s="351"/>
      <c r="W308" s="505"/>
      <c r="X308" s="350"/>
      <c r="Y308" s="480"/>
      <c r="Z308" s="479"/>
      <c r="AA308" s="480"/>
      <c r="AB308" s="482"/>
      <c r="AC308" s="484"/>
      <c r="AD308" s="194" t="s">
        <v>156</v>
      </c>
      <c r="AE308" s="486"/>
      <c r="AF308" s="489"/>
      <c r="AG308" s="484"/>
      <c r="AH308" s="344" t="s">
        <v>157</v>
      </c>
      <c r="AI308" s="362">
        <v>600</v>
      </c>
      <c r="AJ308" s="363">
        <v>670</v>
      </c>
      <c r="AK308" s="480"/>
      <c r="AL308" s="566"/>
      <c r="AM308" s="480"/>
      <c r="AN308" s="569"/>
      <c r="AO308" s="769"/>
      <c r="AP308" s="771"/>
      <c r="AQ308" s="749"/>
      <c r="AR308" s="751"/>
      <c r="AS308" s="484"/>
      <c r="AT308" s="763"/>
      <c r="AU308" s="870"/>
      <c r="AV308" s="765"/>
      <c r="AW308" s="748"/>
      <c r="AX308" s="161"/>
      <c r="AY308" s="161"/>
      <c r="AZ308" s="152"/>
      <c r="BA308" s="152"/>
      <c r="BB308" s="152"/>
      <c r="BC308" s="152"/>
      <c r="BD308" s="152"/>
      <c r="BE308" s="152"/>
      <c r="BF308" s="152"/>
      <c r="BG308" s="152"/>
      <c r="BH308" s="152"/>
      <c r="BI308" s="152"/>
      <c r="BJ308" s="152"/>
      <c r="BK308" s="152"/>
    </row>
    <row r="309" spans="1:63" s="162" customFormat="1" ht="16.5" customHeight="1">
      <c r="A309" s="498"/>
      <c r="B309" s="501"/>
      <c r="C309" s="548" t="s">
        <v>158</v>
      </c>
      <c r="D309" s="214" t="s">
        <v>159</v>
      </c>
      <c r="E309" s="207"/>
      <c r="F309" s="425">
        <v>19260</v>
      </c>
      <c r="G309" s="419" t="s">
        <v>146</v>
      </c>
      <c r="H309" s="426">
        <v>170</v>
      </c>
      <c r="I309" s="427" t="s">
        <v>147</v>
      </c>
      <c r="J309" s="742"/>
      <c r="K309" s="744"/>
      <c r="L309" s="742"/>
      <c r="M309" s="774"/>
      <c r="N309" s="430"/>
      <c r="O309" s="352"/>
      <c r="P309" s="431"/>
      <c r="Q309" s="578"/>
      <c r="R309" s="422"/>
      <c r="S309" s="342" t="s">
        <v>178</v>
      </c>
      <c r="T309" s="480"/>
      <c r="U309" s="342" t="s">
        <v>178</v>
      </c>
      <c r="V309" s="349"/>
      <c r="W309" s="505"/>
      <c r="X309" s="342"/>
      <c r="Y309" s="480" t="s">
        <v>146</v>
      </c>
      <c r="Z309" s="550">
        <v>2390</v>
      </c>
      <c r="AA309" s="480"/>
      <c r="AB309" s="482"/>
      <c r="AC309" s="484"/>
      <c r="AD309" s="194" t="s">
        <v>160</v>
      </c>
      <c r="AE309" s="486"/>
      <c r="AF309" s="489"/>
      <c r="AG309" s="484"/>
      <c r="AH309" s="344" t="s">
        <v>161</v>
      </c>
      <c r="AI309" s="362">
        <v>650</v>
      </c>
      <c r="AJ309" s="363">
        <v>740</v>
      </c>
      <c r="AK309" s="480"/>
      <c r="AL309" s="566"/>
      <c r="AM309" s="480"/>
      <c r="AN309" s="569"/>
      <c r="AO309" s="769"/>
      <c r="AP309" s="771"/>
      <c r="AQ309" s="749"/>
      <c r="AR309" s="751"/>
      <c r="AS309" s="484"/>
      <c r="AT309" s="756">
        <v>0.02</v>
      </c>
      <c r="AU309" s="876">
        <v>0.03</v>
      </c>
      <c r="AV309" s="758">
        <v>0.05</v>
      </c>
      <c r="AW309" s="865">
        <v>0.06</v>
      </c>
      <c r="AX309" s="161"/>
      <c r="AY309" s="161"/>
      <c r="AZ309" s="152"/>
      <c r="BA309" s="152"/>
      <c r="BB309" s="152"/>
      <c r="BC309" s="152"/>
      <c r="BD309" s="152"/>
      <c r="BE309" s="152"/>
      <c r="BF309" s="152"/>
      <c r="BG309" s="152"/>
      <c r="BH309" s="152"/>
      <c r="BI309" s="152"/>
      <c r="BJ309" s="152"/>
      <c r="BK309" s="152"/>
    </row>
    <row r="310" spans="1:63" s="162" customFormat="1" ht="16.5" customHeight="1">
      <c r="A310" s="498"/>
      <c r="B310" s="501"/>
      <c r="C310" s="549"/>
      <c r="D310" s="221" t="s">
        <v>162</v>
      </c>
      <c r="E310" s="207"/>
      <c r="F310" s="432">
        <v>36680</v>
      </c>
      <c r="G310" s="419" t="s">
        <v>146</v>
      </c>
      <c r="H310" s="433">
        <v>340</v>
      </c>
      <c r="I310" s="434" t="s">
        <v>147</v>
      </c>
      <c r="J310" s="742"/>
      <c r="K310" s="745"/>
      <c r="L310" s="742"/>
      <c r="M310" s="775"/>
      <c r="N310" s="430"/>
      <c r="O310" s="352"/>
      <c r="P310" s="431"/>
      <c r="Q310" s="578"/>
      <c r="R310" s="422"/>
      <c r="S310" s="342">
        <v>84290</v>
      </c>
      <c r="T310" s="480"/>
      <c r="U310" s="343">
        <v>840</v>
      </c>
      <c r="V310" s="340"/>
      <c r="W310" s="505"/>
      <c r="X310" s="343"/>
      <c r="Y310" s="480"/>
      <c r="Z310" s="551"/>
      <c r="AA310" s="480"/>
      <c r="AB310" s="483"/>
      <c r="AC310" s="484"/>
      <c r="AD310" s="225" t="s">
        <v>163</v>
      </c>
      <c r="AE310" s="487"/>
      <c r="AF310" s="490"/>
      <c r="AG310" s="484"/>
      <c r="AH310" s="345" t="s">
        <v>164</v>
      </c>
      <c r="AI310" s="364">
        <v>670</v>
      </c>
      <c r="AJ310" s="365">
        <v>750</v>
      </c>
      <c r="AK310" s="480"/>
      <c r="AL310" s="567"/>
      <c r="AM310" s="480"/>
      <c r="AN310" s="570"/>
      <c r="AO310" s="769"/>
      <c r="AP310" s="772"/>
      <c r="AQ310" s="749"/>
      <c r="AR310" s="752"/>
      <c r="AS310" s="484"/>
      <c r="AT310" s="757"/>
      <c r="AU310" s="877"/>
      <c r="AV310" s="759"/>
      <c r="AW310" s="866"/>
      <c r="AX310" s="161"/>
      <c r="AY310" s="161"/>
      <c r="AZ310" s="152"/>
      <c r="BA310" s="152"/>
      <c r="BB310" s="152"/>
      <c r="BC310" s="152"/>
      <c r="BD310" s="152"/>
      <c r="BE310" s="152"/>
      <c r="BF310" s="152"/>
      <c r="BG310" s="152"/>
      <c r="BH310" s="152"/>
      <c r="BI310" s="152"/>
      <c r="BJ310" s="152"/>
      <c r="BK310" s="152"/>
    </row>
    <row r="311" spans="1:63" s="162" customFormat="1" ht="16.5" customHeight="1">
      <c r="A311" s="498"/>
      <c r="B311" s="542" t="s">
        <v>179</v>
      </c>
      <c r="C311" s="502" t="s">
        <v>144</v>
      </c>
      <c r="D311" s="206" t="s">
        <v>145</v>
      </c>
      <c r="E311" s="207"/>
      <c r="F311" s="418">
        <v>5150</v>
      </c>
      <c r="G311" s="419" t="s">
        <v>146</v>
      </c>
      <c r="H311" s="420">
        <v>40</v>
      </c>
      <c r="I311" s="421" t="s">
        <v>147</v>
      </c>
      <c r="J311" s="742" t="s">
        <v>146</v>
      </c>
      <c r="K311" s="743">
        <v>1030</v>
      </c>
      <c r="L311" s="742" t="s">
        <v>146</v>
      </c>
      <c r="M311" s="773">
        <v>10</v>
      </c>
      <c r="N311" s="422"/>
      <c r="O311" s="423"/>
      <c r="P311" s="424"/>
      <c r="Q311" s="578"/>
      <c r="R311" s="422"/>
      <c r="S311" s="350"/>
      <c r="T311" s="480"/>
      <c r="U311" s="350"/>
      <c r="V311" s="351"/>
      <c r="W311" s="505"/>
      <c r="X311" s="350"/>
      <c r="Y311" s="577"/>
      <c r="Z311" s="352"/>
      <c r="AA311" s="578"/>
      <c r="AB311" s="353"/>
      <c r="AC311" s="558" t="s">
        <v>146</v>
      </c>
      <c r="AD311" s="213" t="s">
        <v>150</v>
      </c>
      <c r="AE311" s="485">
        <v>420</v>
      </c>
      <c r="AF311" s="488">
        <v>470</v>
      </c>
      <c r="AG311" s="484" t="s">
        <v>146</v>
      </c>
      <c r="AH311" s="341" t="s">
        <v>151</v>
      </c>
      <c r="AI311" s="360">
        <v>830</v>
      </c>
      <c r="AJ311" s="361">
        <v>940</v>
      </c>
      <c r="AK311" s="480" t="s">
        <v>146</v>
      </c>
      <c r="AL311" s="565">
        <v>890</v>
      </c>
      <c r="AM311" s="480" t="s">
        <v>148</v>
      </c>
      <c r="AN311" s="568">
        <v>10</v>
      </c>
      <c r="AO311" s="769" t="s">
        <v>152</v>
      </c>
      <c r="AP311" s="770">
        <v>830</v>
      </c>
      <c r="AQ311" s="749" t="s">
        <v>146</v>
      </c>
      <c r="AR311" s="750">
        <v>10</v>
      </c>
      <c r="AS311" s="484" t="s">
        <v>152</v>
      </c>
      <c r="AT311" s="762" t="s">
        <v>154</v>
      </c>
      <c r="AU311" s="869" t="s">
        <v>154</v>
      </c>
      <c r="AV311" s="764" t="s">
        <v>154</v>
      </c>
      <c r="AW311" s="747" t="s">
        <v>154</v>
      </c>
      <c r="AX311" s="161"/>
      <c r="AY311" s="161"/>
      <c r="AZ311" s="152"/>
      <c r="BA311" s="152"/>
      <c r="BB311" s="152"/>
      <c r="BC311" s="152"/>
      <c r="BD311" s="152"/>
      <c r="BE311" s="152"/>
      <c r="BF311" s="152"/>
      <c r="BG311" s="152"/>
      <c r="BH311" s="152"/>
      <c r="BI311" s="152"/>
      <c r="BJ311" s="152"/>
      <c r="BK311" s="152"/>
    </row>
    <row r="312" spans="1:63" s="162" customFormat="1" ht="16.5" customHeight="1">
      <c r="A312" s="498"/>
      <c r="B312" s="501"/>
      <c r="C312" s="503"/>
      <c r="D312" s="214" t="s">
        <v>155</v>
      </c>
      <c r="E312" s="207"/>
      <c r="F312" s="425">
        <v>6860</v>
      </c>
      <c r="G312" s="419" t="s">
        <v>146</v>
      </c>
      <c r="H312" s="426">
        <v>60</v>
      </c>
      <c r="I312" s="427" t="s">
        <v>147</v>
      </c>
      <c r="J312" s="742"/>
      <c r="K312" s="744"/>
      <c r="L312" s="742"/>
      <c r="M312" s="774"/>
      <c r="N312" s="422" t="s">
        <v>146</v>
      </c>
      <c r="O312" s="428">
        <v>1250</v>
      </c>
      <c r="P312" s="429">
        <v>10</v>
      </c>
      <c r="Q312" s="578"/>
      <c r="R312" s="422"/>
      <c r="S312" s="342" t="s">
        <v>180</v>
      </c>
      <c r="T312" s="480"/>
      <c r="U312" s="342" t="s">
        <v>180</v>
      </c>
      <c r="V312" s="349"/>
      <c r="W312" s="505"/>
      <c r="X312" s="342" t="s">
        <v>181</v>
      </c>
      <c r="Y312" s="577"/>
      <c r="Z312" s="352"/>
      <c r="AA312" s="578"/>
      <c r="AB312" s="354"/>
      <c r="AC312" s="558"/>
      <c r="AD312" s="194" t="s">
        <v>156</v>
      </c>
      <c r="AE312" s="486"/>
      <c r="AF312" s="489"/>
      <c r="AG312" s="484"/>
      <c r="AH312" s="344" t="s">
        <v>157</v>
      </c>
      <c r="AI312" s="362">
        <v>520</v>
      </c>
      <c r="AJ312" s="363">
        <v>580</v>
      </c>
      <c r="AK312" s="480"/>
      <c r="AL312" s="566"/>
      <c r="AM312" s="480"/>
      <c r="AN312" s="569"/>
      <c r="AO312" s="769"/>
      <c r="AP312" s="771"/>
      <c r="AQ312" s="749"/>
      <c r="AR312" s="751"/>
      <c r="AS312" s="484"/>
      <c r="AT312" s="763"/>
      <c r="AU312" s="870"/>
      <c r="AV312" s="765"/>
      <c r="AW312" s="748"/>
      <c r="AX312" s="161"/>
      <c r="AY312" s="161"/>
      <c r="AZ312" s="152"/>
      <c r="BA312" s="152"/>
      <c r="BB312" s="152"/>
      <c r="BC312" s="152"/>
      <c r="BD312" s="152"/>
      <c r="BE312" s="152"/>
      <c r="BF312" s="152"/>
      <c r="BG312" s="152"/>
      <c r="BH312" s="152"/>
      <c r="BI312" s="152"/>
      <c r="BJ312" s="152"/>
      <c r="BK312" s="152"/>
    </row>
    <row r="313" spans="1:63" s="162" customFormat="1" ht="16.5" customHeight="1">
      <c r="A313" s="498"/>
      <c r="B313" s="501"/>
      <c r="C313" s="548" t="s">
        <v>158</v>
      </c>
      <c r="D313" s="214" t="s">
        <v>159</v>
      </c>
      <c r="E313" s="207"/>
      <c r="F313" s="425">
        <v>18240</v>
      </c>
      <c r="G313" s="419" t="s">
        <v>146</v>
      </c>
      <c r="H313" s="426">
        <v>160</v>
      </c>
      <c r="I313" s="427" t="s">
        <v>147</v>
      </c>
      <c r="J313" s="742"/>
      <c r="K313" s="744"/>
      <c r="L313" s="742"/>
      <c r="M313" s="774"/>
      <c r="N313" s="430"/>
      <c r="O313" s="352"/>
      <c r="P313" s="431"/>
      <c r="Q313" s="578"/>
      <c r="R313" s="422"/>
      <c r="S313" s="342">
        <v>91570</v>
      </c>
      <c r="T313" s="480"/>
      <c r="U313" s="343">
        <v>920</v>
      </c>
      <c r="V313" s="340"/>
      <c r="W313" s="505"/>
      <c r="X313" s="355" t="s">
        <v>182</v>
      </c>
      <c r="Y313" s="577"/>
      <c r="Z313" s="352"/>
      <c r="AA313" s="578"/>
      <c r="AB313" s="354"/>
      <c r="AC313" s="558"/>
      <c r="AD313" s="194" t="s">
        <v>160</v>
      </c>
      <c r="AE313" s="486"/>
      <c r="AF313" s="489"/>
      <c r="AG313" s="484"/>
      <c r="AH313" s="344" t="s">
        <v>161</v>
      </c>
      <c r="AI313" s="362">
        <v>560</v>
      </c>
      <c r="AJ313" s="363">
        <v>630</v>
      </c>
      <c r="AK313" s="480"/>
      <c r="AL313" s="566"/>
      <c r="AM313" s="480"/>
      <c r="AN313" s="569"/>
      <c r="AO313" s="769"/>
      <c r="AP313" s="771"/>
      <c r="AQ313" s="749"/>
      <c r="AR313" s="751"/>
      <c r="AS313" s="484"/>
      <c r="AT313" s="756">
        <v>0.02</v>
      </c>
      <c r="AU313" s="876">
        <v>0.03</v>
      </c>
      <c r="AV313" s="758">
        <v>0.05</v>
      </c>
      <c r="AW313" s="865">
        <v>0.06</v>
      </c>
      <c r="AX313" s="161"/>
      <c r="AY313" s="161"/>
      <c r="AZ313" s="152"/>
      <c r="BA313" s="152"/>
      <c r="BB313" s="152"/>
      <c r="BC313" s="152"/>
      <c r="BD313" s="152"/>
      <c r="BE313" s="152"/>
      <c r="BF313" s="152"/>
      <c r="BG313" s="152"/>
      <c r="BH313" s="152"/>
      <c r="BI313" s="152"/>
      <c r="BJ313" s="152"/>
      <c r="BK313" s="152"/>
    </row>
    <row r="314" spans="1:63" s="162" customFormat="1" ht="16.5" customHeight="1">
      <c r="A314" s="498"/>
      <c r="B314" s="501"/>
      <c r="C314" s="549"/>
      <c r="D314" s="221" t="s">
        <v>162</v>
      </c>
      <c r="E314" s="207"/>
      <c r="F314" s="432">
        <v>35510</v>
      </c>
      <c r="G314" s="419" t="s">
        <v>146</v>
      </c>
      <c r="H314" s="433">
        <v>330</v>
      </c>
      <c r="I314" s="434" t="s">
        <v>147</v>
      </c>
      <c r="J314" s="742"/>
      <c r="K314" s="745"/>
      <c r="L314" s="742"/>
      <c r="M314" s="775"/>
      <c r="N314" s="430"/>
      <c r="O314" s="352"/>
      <c r="P314" s="431"/>
      <c r="Q314" s="578"/>
      <c r="R314" s="422"/>
      <c r="S314" s="350"/>
      <c r="T314" s="480"/>
      <c r="U314" s="350"/>
      <c r="V314" s="351"/>
      <c r="W314" s="505"/>
      <c r="X314" s="350"/>
      <c r="Y314" s="577"/>
      <c r="Z314" s="352"/>
      <c r="AA314" s="578"/>
      <c r="AB314" s="354"/>
      <c r="AC314" s="558"/>
      <c r="AD314" s="225" t="s">
        <v>163</v>
      </c>
      <c r="AE314" s="487"/>
      <c r="AF314" s="490"/>
      <c r="AG314" s="484"/>
      <c r="AH314" s="345" t="s">
        <v>164</v>
      </c>
      <c r="AI314" s="364">
        <v>600</v>
      </c>
      <c r="AJ314" s="365">
        <v>650</v>
      </c>
      <c r="AK314" s="480"/>
      <c r="AL314" s="567"/>
      <c r="AM314" s="480"/>
      <c r="AN314" s="570"/>
      <c r="AO314" s="769"/>
      <c r="AP314" s="772"/>
      <c r="AQ314" s="749"/>
      <c r="AR314" s="752"/>
      <c r="AS314" s="484"/>
      <c r="AT314" s="757"/>
      <c r="AU314" s="877"/>
      <c r="AV314" s="759"/>
      <c r="AW314" s="866"/>
      <c r="AX314" s="161"/>
      <c r="AY314" s="161"/>
      <c r="AZ314" s="152"/>
      <c r="BA314" s="152"/>
      <c r="BB314" s="152"/>
      <c r="BC314" s="152"/>
      <c r="BD314" s="152"/>
      <c r="BE314" s="152"/>
      <c r="BF314" s="152"/>
      <c r="BG314" s="152"/>
      <c r="BH314" s="152"/>
      <c r="BI314" s="152"/>
      <c r="BJ314" s="152"/>
      <c r="BK314" s="152"/>
    </row>
    <row r="315" spans="1:63" s="162" customFormat="1" ht="16.5" customHeight="1">
      <c r="A315" s="498"/>
      <c r="B315" s="500" t="s">
        <v>183</v>
      </c>
      <c r="C315" s="502" t="s">
        <v>144</v>
      </c>
      <c r="D315" s="206" t="s">
        <v>145</v>
      </c>
      <c r="E315" s="207"/>
      <c r="F315" s="418">
        <v>4930</v>
      </c>
      <c r="G315" s="419" t="s">
        <v>146</v>
      </c>
      <c r="H315" s="420">
        <v>40</v>
      </c>
      <c r="I315" s="421" t="s">
        <v>147</v>
      </c>
      <c r="J315" s="742" t="s">
        <v>146</v>
      </c>
      <c r="K315" s="743">
        <v>930</v>
      </c>
      <c r="L315" s="742" t="s">
        <v>146</v>
      </c>
      <c r="M315" s="773">
        <v>10</v>
      </c>
      <c r="N315" s="422"/>
      <c r="O315" s="423"/>
      <c r="P315" s="424"/>
      <c r="Q315" s="578"/>
      <c r="R315" s="422"/>
      <c r="S315" s="342" t="s">
        <v>184</v>
      </c>
      <c r="T315" s="480"/>
      <c r="U315" s="342" t="s">
        <v>184</v>
      </c>
      <c r="V315" s="349"/>
      <c r="W315" s="505"/>
      <c r="X315" s="342"/>
      <c r="Y315" s="577"/>
      <c r="Z315" s="352"/>
      <c r="AA315" s="578"/>
      <c r="AB315" s="354"/>
      <c r="AC315" s="558" t="s">
        <v>146</v>
      </c>
      <c r="AD315" s="213" t="s">
        <v>150</v>
      </c>
      <c r="AE315" s="485">
        <v>470</v>
      </c>
      <c r="AF315" s="488">
        <v>510</v>
      </c>
      <c r="AG315" s="484" t="s">
        <v>146</v>
      </c>
      <c r="AH315" s="341" t="s">
        <v>151</v>
      </c>
      <c r="AI315" s="360">
        <v>920</v>
      </c>
      <c r="AJ315" s="361">
        <v>1030</v>
      </c>
      <c r="AK315" s="480" t="s">
        <v>146</v>
      </c>
      <c r="AL315" s="565">
        <v>810</v>
      </c>
      <c r="AM315" s="480" t="s">
        <v>148</v>
      </c>
      <c r="AN315" s="568">
        <v>10</v>
      </c>
      <c r="AO315" s="769" t="s">
        <v>152</v>
      </c>
      <c r="AP315" s="770">
        <v>750</v>
      </c>
      <c r="AQ315" s="749" t="s">
        <v>146</v>
      </c>
      <c r="AR315" s="750">
        <v>10</v>
      </c>
      <c r="AS315" s="484" t="s">
        <v>152</v>
      </c>
      <c r="AT315" s="762" t="s">
        <v>154</v>
      </c>
      <c r="AU315" s="869" t="s">
        <v>154</v>
      </c>
      <c r="AV315" s="764" t="s">
        <v>154</v>
      </c>
      <c r="AW315" s="747" t="s">
        <v>154</v>
      </c>
      <c r="AX315" s="161"/>
      <c r="AY315" s="161"/>
      <c r="AZ315" s="152"/>
      <c r="BA315" s="152"/>
      <c r="BB315" s="152"/>
      <c r="BC315" s="152"/>
      <c r="BD315" s="152"/>
      <c r="BE315" s="152"/>
      <c r="BF315" s="152"/>
      <c r="BG315" s="152"/>
      <c r="BH315" s="152"/>
      <c r="BI315" s="152"/>
      <c r="BJ315" s="152"/>
      <c r="BK315" s="152"/>
    </row>
    <row r="316" spans="1:63" s="162" customFormat="1" ht="16.5" customHeight="1">
      <c r="A316" s="498"/>
      <c r="B316" s="501"/>
      <c r="C316" s="503"/>
      <c r="D316" s="214" t="s">
        <v>155</v>
      </c>
      <c r="E316" s="207"/>
      <c r="F316" s="425">
        <v>6610</v>
      </c>
      <c r="G316" s="419" t="s">
        <v>146</v>
      </c>
      <c r="H316" s="426">
        <v>60</v>
      </c>
      <c r="I316" s="427" t="s">
        <v>147</v>
      </c>
      <c r="J316" s="742"/>
      <c r="K316" s="744"/>
      <c r="L316" s="742"/>
      <c r="M316" s="774"/>
      <c r="N316" s="422" t="s">
        <v>146</v>
      </c>
      <c r="O316" s="428">
        <v>1250</v>
      </c>
      <c r="P316" s="429">
        <v>10</v>
      </c>
      <c r="Q316" s="578"/>
      <c r="R316" s="422"/>
      <c r="S316" s="342">
        <v>98820</v>
      </c>
      <c r="T316" s="480"/>
      <c r="U316" s="343">
        <v>990</v>
      </c>
      <c r="V316" s="340"/>
      <c r="W316" s="505"/>
      <c r="X316" s="343"/>
      <c r="Y316" s="577"/>
      <c r="Z316" s="352"/>
      <c r="AA316" s="578"/>
      <c r="AB316" s="354"/>
      <c r="AC316" s="558"/>
      <c r="AD316" s="194" t="s">
        <v>156</v>
      </c>
      <c r="AE316" s="486"/>
      <c r="AF316" s="489"/>
      <c r="AG316" s="484"/>
      <c r="AH316" s="344" t="s">
        <v>157</v>
      </c>
      <c r="AI316" s="362">
        <v>570</v>
      </c>
      <c r="AJ316" s="363">
        <v>640</v>
      </c>
      <c r="AK316" s="480"/>
      <c r="AL316" s="566"/>
      <c r="AM316" s="480"/>
      <c r="AN316" s="569"/>
      <c r="AO316" s="769"/>
      <c r="AP316" s="771"/>
      <c r="AQ316" s="749"/>
      <c r="AR316" s="751"/>
      <c r="AS316" s="484"/>
      <c r="AT316" s="763"/>
      <c r="AU316" s="870"/>
      <c r="AV316" s="765"/>
      <c r="AW316" s="748"/>
      <c r="AX316" s="161"/>
      <c r="AY316" s="161"/>
      <c r="AZ316" s="152"/>
      <c r="BA316" s="152"/>
      <c r="BB316" s="152"/>
      <c r="BC316" s="152"/>
      <c r="BD316" s="152"/>
      <c r="BE316" s="152"/>
      <c r="BF316" s="152"/>
      <c r="BG316" s="152"/>
      <c r="BH316" s="152"/>
      <c r="BI316" s="152"/>
      <c r="BJ316" s="152"/>
      <c r="BK316" s="152"/>
    </row>
    <row r="317" spans="1:63" s="162" customFormat="1" ht="16.5" customHeight="1">
      <c r="A317" s="498"/>
      <c r="B317" s="501"/>
      <c r="C317" s="548" t="s">
        <v>158</v>
      </c>
      <c r="D317" s="214" t="s">
        <v>159</v>
      </c>
      <c r="E317" s="207"/>
      <c r="F317" s="425">
        <v>17920</v>
      </c>
      <c r="G317" s="419" t="s">
        <v>146</v>
      </c>
      <c r="H317" s="426">
        <v>160</v>
      </c>
      <c r="I317" s="427" t="s">
        <v>147</v>
      </c>
      <c r="J317" s="742"/>
      <c r="K317" s="744"/>
      <c r="L317" s="742"/>
      <c r="M317" s="774"/>
      <c r="N317" s="430"/>
      <c r="O317" s="352"/>
      <c r="P317" s="431"/>
      <c r="Q317" s="578"/>
      <c r="R317" s="422"/>
      <c r="S317" s="350"/>
      <c r="T317" s="480"/>
      <c r="U317" s="350"/>
      <c r="V317" s="351"/>
      <c r="W317" s="505"/>
      <c r="X317" s="350"/>
      <c r="Y317" s="577"/>
      <c r="Z317" s="352"/>
      <c r="AA317" s="578"/>
      <c r="AB317" s="354"/>
      <c r="AC317" s="558"/>
      <c r="AD317" s="194" t="s">
        <v>160</v>
      </c>
      <c r="AE317" s="486"/>
      <c r="AF317" s="489"/>
      <c r="AG317" s="484"/>
      <c r="AH317" s="344" t="s">
        <v>161</v>
      </c>
      <c r="AI317" s="362">
        <v>630</v>
      </c>
      <c r="AJ317" s="363">
        <v>700</v>
      </c>
      <c r="AK317" s="480"/>
      <c r="AL317" s="566"/>
      <c r="AM317" s="480"/>
      <c r="AN317" s="569"/>
      <c r="AO317" s="769"/>
      <c r="AP317" s="771"/>
      <c r="AQ317" s="749"/>
      <c r="AR317" s="751"/>
      <c r="AS317" s="484"/>
      <c r="AT317" s="756">
        <v>0.02</v>
      </c>
      <c r="AU317" s="876">
        <v>0.03</v>
      </c>
      <c r="AV317" s="758">
        <v>0.05</v>
      </c>
      <c r="AW317" s="865">
        <v>0.06</v>
      </c>
      <c r="AX317" s="161"/>
      <c r="AY317" s="161"/>
      <c r="AZ317" s="152"/>
      <c r="BA317" s="152"/>
      <c r="BB317" s="152"/>
      <c r="BC317" s="152"/>
      <c r="BD317" s="152"/>
      <c r="BE317" s="152"/>
      <c r="BF317" s="152"/>
      <c r="BG317" s="152"/>
      <c r="BH317" s="152"/>
      <c r="BI317" s="152"/>
      <c r="BJ317" s="152"/>
      <c r="BK317" s="152"/>
    </row>
    <row r="318" spans="1:63" s="162" customFormat="1" ht="16.5" customHeight="1">
      <c r="A318" s="498"/>
      <c r="B318" s="501"/>
      <c r="C318" s="549"/>
      <c r="D318" s="221" t="s">
        <v>162</v>
      </c>
      <c r="E318" s="207"/>
      <c r="F318" s="432">
        <v>35150</v>
      </c>
      <c r="G318" s="419" t="s">
        <v>146</v>
      </c>
      <c r="H318" s="433">
        <v>330</v>
      </c>
      <c r="I318" s="434" t="s">
        <v>147</v>
      </c>
      <c r="J318" s="742"/>
      <c r="K318" s="745"/>
      <c r="L318" s="742"/>
      <c r="M318" s="775"/>
      <c r="N318" s="430"/>
      <c r="O318" s="352"/>
      <c r="P318" s="431"/>
      <c r="Q318" s="578"/>
      <c r="R318" s="422"/>
      <c r="S318" s="342" t="s">
        <v>185</v>
      </c>
      <c r="T318" s="480"/>
      <c r="U318" s="342" t="s">
        <v>185</v>
      </c>
      <c r="V318" s="349"/>
      <c r="W318" s="505"/>
      <c r="X318" s="342"/>
      <c r="Y318" s="577"/>
      <c r="Z318" s="352"/>
      <c r="AA318" s="578"/>
      <c r="AB318" s="354"/>
      <c r="AC318" s="558"/>
      <c r="AD318" s="225" t="s">
        <v>163</v>
      </c>
      <c r="AE318" s="487"/>
      <c r="AF318" s="490"/>
      <c r="AG318" s="484"/>
      <c r="AH318" s="345" t="s">
        <v>164</v>
      </c>
      <c r="AI318" s="364">
        <v>650</v>
      </c>
      <c r="AJ318" s="365">
        <v>720</v>
      </c>
      <c r="AK318" s="480"/>
      <c r="AL318" s="567"/>
      <c r="AM318" s="480"/>
      <c r="AN318" s="570"/>
      <c r="AO318" s="769"/>
      <c r="AP318" s="772"/>
      <c r="AQ318" s="749"/>
      <c r="AR318" s="752"/>
      <c r="AS318" s="484"/>
      <c r="AT318" s="757"/>
      <c r="AU318" s="877"/>
      <c r="AV318" s="759"/>
      <c r="AW318" s="866"/>
      <c r="AX318" s="161"/>
      <c r="AY318" s="161"/>
      <c r="AZ318" s="152"/>
      <c r="BA318" s="152"/>
      <c r="BB318" s="152"/>
      <c r="BC318" s="152"/>
      <c r="BD318" s="152"/>
      <c r="BE318" s="152"/>
      <c r="BF318" s="152"/>
      <c r="BG318" s="152"/>
      <c r="BH318" s="152"/>
      <c r="BI318" s="152"/>
      <c r="BJ318" s="152"/>
      <c r="BK318" s="152"/>
    </row>
    <row r="319" spans="1:63" s="162" customFormat="1" ht="16.5" customHeight="1">
      <c r="A319" s="498"/>
      <c r="B319" s="500" t="s">
        <v>186</v>
      </c>
      <c r="C319" s="502" t="s">
        <v>144</v>
      </c>
      <c r="D319" s="206" t="s">
        <v>145</v>
      </c>
      <c r="E319" s="207"/>
      <c r="F319" s="418">
        <v>4740</v>
      </c>
      <c r="G319" s="419" t="s">
        <v>146</v>
      </c>
      <c r="H319" s="420">
        <v>40</v>
      </c>
      <c r="I319" s="421" t="s">
        <v>147</v>
      </c>
      <c r="J319" s="742" t="s">
        <v>146</v>
      </c>
      <c r="K319" s="743">
        <v>850</v>
      </c>
      <c r="L319" s="742" t="s">
        <v>146</v>
      </c>
      <c r="M319" s="773">
        <v>10</v>
      </c>
      <c r="N319" s="422"/>
      <c r="O319" s="423"/>
      <c r="P319" s="424"/>
      <c r="Q319" s="578"/>
      <c r="R319" s="422"/>
      <c r="S319" s="342">
        <v>106090</v>
      </c>
      <c r="T319" s="480"/>
      <c r="U319" s="343">
        <v>1060</v>
      </c>
      <c r="V319" s="340"/>
      <c r="W319" s="505"/>
      <c r="X319" s="343"/>
      <c r="Y319" s="577"/>
      <c r="Z319" s="352"/>
      <c r="AA319" s="578"/>
      <c r="AB319" s="354"/>
      <c r="AC319" s="558" t="s">
        <v>146</v>
      </c>
      <c r="AD319" s="213" t="s">
        <v>150</v>
      </c>
      <c r="AE319" s="485">
        <v>420</v>
      </c>
      <c r="AF319" s="488">
        <v>470</v>
      </c>
      <c r="AG319" s="484" t="s">
        <v>146</v>
      </c>
      <c r="AH319" s="341" t="s">
        <v>151</v>
      </c>
      <c r="AI319" s="360">
        <v>830</v>
      </c>
      <c r="AJ319" s="361">
        <v>940</v>
      </c>
      <c r="AK319" s="480" t="s">
        <v>146</v>
      </c>
      <c r="AL319" s="565">
        <v>740</v>
      </c>
      <c r="AM319" s="480" t="s">
        <v>148</v>
      </c>
      <c r="AN319" s="568">
        <v>10</v>
      </c>
      <c r="AO319" s="769" t="s">
        <v>152</v>
      </c>
      <c r="AP319" s="770">
        <v>690</v>
      </c>
      <c r="AQ319" s="749" t="s">
        <v>146</v>
      </c>
      <c r="AR319" s="750">
        <v>10</v>
      </c>
      <c r="AS319" s="484" t="s">
        <v>152</v>
      </c>
      <c r="AT319" s="762" t="s">
        <v>154</v>
      </c>
      <c r="AU319" s="869" t="s">
        <v>154</v>
      </c>
      <c r="AV319" s="764" t="s">
        <v>154</v>
      </c>
      <c r="AW319" s="747" t="s">
        <v>154</v>
      </c>
      <c r="AX319" s="161"/>
      <c r="AY319" s="161"/>
      <c r="AZ319" s="152"/>
      <c r="BA319" s="152"/>
      <c r="BB319" s="152"/>
      <c r="BC319" s="152"/>
      <c r="BD319" s="152"/>
      <c r="BE319" s="152"/>
      <c r="BF319" s="152"/>
      <c r="BG319" s="152"/>
      <c r="BH319" s="152"/>
      <c r="BI319" s="152"/>
      <c r="BJ319" s="152"/>
      <c r="BK319" s="152"/>
    </row>
    <row r="320" spans="1:63" s="162" customFormat="1" ht="16.5" customHeight="1">
      <c r="A320" s="498"/>
      <c r="B320" s="501"/>
      <c r="C320" s="503"/>
      <c r="D320" s="214" t="s">
        <v>155</v>
      </c>
      <c r="E320" s="207"/>
      <c r="F320" s="425">
        <v>6400</v>
      </c>
      <c r="G320" s="419" t="s">
        <v>146</v>
      </c>
      <c r="H320" s="426">
        <v>50</v>
      </c>
      <c r="I320" s="427" t="s">
        <v>147</v>
      </c>
      <c r="J320" s="742"/>
      <c r="K320" s="744"/>
      <c r="L320" s="742"/>
      <c r="M320" s="774"/>
      <c r="N320" s="422" t="s">
        <v>146</v>
      </c>
      <c r="O320" s="428">
        <v>1250</v>
      </c>
      <c r="P320" s="429">
        <v>10</v>
      </c>
      <c r="Q320" s="578"/>
      <c r="R320" s="422"/>
      <c r="S320" s="350"/>
      <c r="T320" s="480"/>
      <c r="U320" s="350"/>
      <c r="V320" s="351"/>
      <c r="W320" s="505"/>
      <c r="X320" s="350"/>
      <c r="Y320" s="577"/>
      <c r="Z320" s="352"/>
      <c r="AA320" s="578"/>
      <c r="AB320" s="354"/>
      <c r="AC320" s="558"/>
      <c r="AD320" s="194" t="s">
        <v>156</v>
      </c>
      <c r="AE320" s="486"/>
      <c r="AF320" s="489"/>
      <c r="AG320" s="484"/>
      <c r="AH320" s="344" t="s">
        <v>157</v>
      </c>
      <c r="AI320" s="362">
        <v>520</v>
      </c>
      <c r="AJ320" s="363">
        <v>580</v>
      </c>
      <c r="AK320" s="480"/>
      <c r="AL320" s="566"/>
      <c r="AM320" s="480"/>
      <c r="AN320" s="569"/>
      <c r="AO320" s="769"/>
      <c r="AP320" s="771"/>
      <c r="AQ320" s="749"/>
      <c r="AR320" s="751"/>
      <c r="AS320" s="484"/>
      <c r="AT320" s="763"/>
      <c r="AU320" s="870"/>
      <c r="AV320" s="765"/>
      <c r="AW320" s="748"/>
      <c r="AX320" s="161"/>
      <c r="AY320" s="161"/>
      <c r="AZ320" s="152"/>
      <c r="BA320" s="152"/>
      <c r="BB320" s="152"/>
      <c r="BC320" s="152"/>
      <c r="BD320" s="152"/>
      <c r="BE320" s="152"/>
      <c r="BF320" s="152"/>
      <c r="BG320" s="152"/>
      <c r="BH320" s="152"/>
      <c r="BI320" s="152"/>
      <c r="BJ320" s="152"/>
      <c r="BK320" s="152"/>
    </row>
    <row r="321" spans="1:63" s="162" customFormat="1" ht="16.5" customHeight="1">
      <c r="A321" s="498"/>
      <c r="B321" s="501"/>
      <c r="C321" s="548" t="s">
        <v>158</v>
      </c>
      <c r="D321" s="214" t="s">
        <v>159</v>
      </c>
      <c r="E321" s="207"/>
      <c r="F321" s="425">
        <v>17650</v>
      </c>
      <c r="G321" s="419" t="s">
        <v>146</v>
      </c>
      <c r="H321" s="426">
        <v>160</v>
      </c>
      <c r="I321" s="427" t="s">
        <v>147</v>
      </c>
      <c r="J321" s="742"/>
      <c r="K321" s="744"/>
      <c r="L321" s="742"/>
      <c r="M321" s="774"/>
      <c r="N321" s="430"/>
      <c r="O321" s="352"/>
      <c r="P321" s="431"/>
      <c r="Q321" s="578"/>
      <c r="R321" s="422"/>
      <c r="S321" s="342" t="s">
        <v>187</v>
      </c>
      <c r="T321" s="480"/>
      <c r="U321" s="342" t="s">
        <v>187</v>
      </c>
      <c r="V321" s="349"/>
      <c r="W321" s="505"/>
      <c r="X321" s="342"/>
      <c r="Y321" s="577"/>
      <c r="Z321" s="352"/>
      <c r="AA321" s="578"/>
      <c r="AB321" s="354"/>
      <c r="AC321" s="558"/>
      <c r="AD321" s="194" t="s">
        <v>160</v>
      </c>
      <c r="AE321" s="486"/>
      <c r="AF321" s="489"/>
      <c r="AG321" s="484"/>
      <c r="AH321" s="344" t="s">
        <v>161</v>
      </c>
      <c r="AI321" s="362">
        <v>560</v>
      </c>
      <c r="AJ321" s="363">
        <v>630</v>
      </c>
      <c r="AK321" s="480"/>
      <c r="AL321" s="566"/>
      <c r="AM321" s="480"/>
      <c r="AN321" s="569"/>
      <c r="AO321" s="769"/>
      <c r="AP321" s="771"/>
      <c r="AQ321" s="749"/>
      <c r="AR321" s="751"/>
      <c r="AS321" s="484"/>
      <c r="AT321" s="756">
        <v>0.02</v>
      </c>
      <c r="AU321" s="876">
        <v>0.03</v>
      </c>
      <c r="AV321" s="758">
        <v>0.05</v>
      </c>
      <c r="AW321" s="865">
        <v>0.06</v>
      </c>
      <c r="AX321" s="161"/>
      <c r="AY321" s="161"/>
      <c r="AZ321" s="152"/>
      <c r="BA321" s="152"/>
      <c r="BB321" s="152"/>
      <c r="BC321" s="152"/>
      <c r="BD321" s="152"/>
      <c r="BE321" s="152"/>
      <c r="BF321" s="152"/>
      <c r="BG321" s="152"/>
      <c r="BH321" s="152"/>
      <c r="BI321" s="152"/>
      <c r="BJ321" s="152"/>
      <c r="BK321" s="152"/>
    </row>
    <row r="322" spans="1:63" s="162" customFormat="1" ht="16.5" customHeight="1">
      <c r="A322" s="498"/>
      <c r="B322" s="501"/>
      <c r="C322" s="549"/>
      <c r="D322" s="221" t="s">
        <v>162</v>
      </c>
      <c r="E322" s="207"/>
      <c r="F322" s="432">
        <v>34840</v>
      </c>
      <c r="G322" s="419" t="s">
        <v>146</v>
      </c>
      <c r="H322" s="433">
        <v>320</v>
      </c>
      <c r="I322" s="434" t="s">
        <v>147</v>
      </c>
      <c r="J322" s="742"/>
      <c r="K322" s="745"/>
      <c r="L322" s="742"/>
      <c r="M322" s="775"/>
      <c r="N322" s="430"/>
      <c r="O322" s="352"/>
      <c r="P322" s="431"/>
      <c r="Q322" s="578"/>
      <c r="R322" s="422"/>
      <c r="S322" s="342">
        <v>113370</v>
      </c>
      <c r="T322" s="480"/>
      <c r="U322" s="343">
        <v>1130</v>
      </c>
      <c r="V322" s="340"/>
      <c r="W322" s="505"/>
      <c r="X322" s="343"/>
      <c r="Y322" s="577"/>
      <c r="Z322" s="352"/>
      <c r="AA322" s="578"/>
      <c r="AB322" s="354"/>
      <c r="AC322" s="558"/>
      <c r="AD322" s="225" t="s">
        <v>163</v>
      </c>
      <c r="AE322" s="487"/>
      <c r="AF322" s="490"/>
      <c r="AG322" s="484"/>
      <c r="AH322" s="345" t="s">
        <v>164</v>
      </c>
      <c r="AI322" s="364">
        <v>600</v>
      </c>
      <c r="AJ322" s="365">
        <v>650</v>
      </c>
      <c r="AK322" s="480"/>
      <c r="AL322" s="567"/>
      <c r="AM322" s="480"/>
      <c r="AN322" s="570"/>
      <c r="AO322" s="769"/>
      <c r="AP322" s="772"/>
      <c r="AQ322" s="749"/>
      <c r="AR322" s="752"/>
      <c r="AS322" s="484"/>
      <c r="AT322" s="757"/>
      <c r="AU322" s="877"/>
      <c r="AV322" s="759"/>
      <c r="AW322" s="866"/>
      <c r="AX322" s="161"/>
      <c r="AY322" s="161"/>
      <c r="AZ322" s="152"/>
      <c r="BA322" s="152"/>
      <c r="BB322" s="152"/>
      <c r="BC322" s="152"/>
      <c r="BD322" s="152"/>
      <c r="BE322" s="152"/>
      <c r="BF322" s="152"/>
      <c r="BG322" s="152"/>
      <c r="BH322" s="152"/>
      <c r="BI322" s="152"/>
      <c r="BJ322" s="152"/>
      <c r="BK322" s="152"/>
    </row>
    <row r="323" spans="1:63" s="162" customFormat="1" ht="16.5" customHeight="1">
      <c r="A323" s="498"/>
      <c r="B323" s="500" t="s">
        <v>188</v>
      </c>
      <c r="C323" s="502" t="s">
        <v>144</v>
      </c>
      <c r="D323" s="206" t="s">
        <v>145</v>
      </c>
      <c r="E323" s="207"/>
      <c r="F323" s="418">
        <v>4580</v>
      </c>
      <c r="G323" s="419" t="s">
        <v>146</v>
      </c>
      <c r="H323" s="420">
        <v>40</v>
      </c>
      <c r="I323" s="421" t="s">
        <v>147</v>
      </c>
      <c r="J323" s="742" t="s">
        <v>146</v>
      </c>
      <c r="K323" s="743">
        <v>790</v>
      </c>
      <c r="L323" s="742" t="s">
        <v>146</v>
      </c>
      <c r="M323" s="773">
        <v>10</v>
      </c>
      <c r="N323" s="422"/>
      <c r="O323" s="423"/>
      <c r="P323" s="424"/>
      <c r="Q323" s="578"/>
      <c r="R323" s="422"/>
      <c r="S323" s="350"/>
      <c r="T323" s="480"/>
      <c r="U323" s="350"/>
      <c r="V323" s="351"/>
      <c r="W323" s="505"/>
      <c r="X323" s="350"/>
      <c r="Y323" s="577"/>
      <c r="Z323" s="352"/>
      <c r="AA323" s="578"/>
      <c r="AB323" s="354"/>
      <c r="AC323" s="558" t="s">
        <v>146</v>
      </c>
      <c r="AD323" s="213" t="s">
        <v>150</v>
      </c>
      <c r="AE323" s="485">
        <v>390</v>
      </c>
      <c r="AF323" s="488">
        <v>440</v>
      </c>
      <c r="AG323" s="484" t="s">
        <v>146</v>
      </c>
      <c r="AH323" s="341" t="s">
        <v>151</v>
      </c>
      <c r="AI323" s="360">
        <v>770</v>
      </c>
      <c r="AJ323" s="361">
        <v>860</v>
      </c>
      <c r="AK323" s="480" t="s">
        <v>146</v>
      </c>
      <c r="AL323" s="565">
        <v>690</v>
      </c>
      <c r="AM323" s="480" t="s">
        <v>148</v>
      </c>
      <c r="AN323" s="568">
        <v>10</v>
      </c>
      <c r="AO323" s="769" t="s">
        <v>152</v>
      </c>
      <c r="AP323" s="770">
        <v>640</v>
      </c>
      <c r="AQ323" s="749" t="s">
        <v>146</v>
      </c>
      <c r="AR323" s="750">
        <v>0</v>
      </c>
      <c r="AS323" s="484" t="s">
        <v>152</v>
      </c>
      <c r="AT323" s="762" t="s">
        <v>154</v>
      </c>
      <c r="AU323" s="869" t="s">
        <v>154</v>
      </c>
      <c r="AV323" s="764" t="s">
        <v>154</v>
      </c>
      <c r="AW323" s="747" t="s">
        <v>154</v>
      </c>
      <c r="AX323" s="161"/>
      <c r="AY323" s="161"/>
      <c r="AZ323" s="152"/>
      <c r="BA323" s="152"/>
      <c r="BB323" s="152"/>
      <c r="BC323" s="152"/>
      <c r="BD323" s="152"/>
      <c r="BE323" s="152"/>
      <c r="BF323" s="152"/>
      <c r="BG323" s="152"/>
      <c r="BH323" s="152"/>
      <c r="BI323" s="152"/>
      <c r="BJ323" s="152"/>
      <c r="BK323" s="152"/>
    </row>
    <row r="324" spans="1:63" s="162" customFormat="1" ht="16.5" customHeight="1">
      <c r="A324" s="498"/>
      <c r="B324" s="501"/>
      <c r="C324" s="503"/>
      <c r="D324" s="214" t="s">
        <v>155</v>
      </c>
      <c r="E324" s="207"/>
      <c r="F324" s="425">
        <v>6220</v>
      </c>
      <c r="G324" s="419" t="s">
        <v>146</v>
      </c>
      <c r="H324" s="426">
        <v>50</v>
      </c>
      <c r="I324" s="427" t="s">
        <v>147</v>
      </c>
      <c r="J324" s="742"/>
      <c r="K324" s="744"/>
      <c r="L324" s="742"/>
      <c r="M324" s="774"/>
      <c r="N324" s="422" t="s">
        <v>146</v>
      </c>
      <c r="O324" s="428">
        <v>1250</v>
      </c>
      <c r="P324" s="429">
        <v>10</v>
      </c>
      <c r="Q324" s="578"/>
      <c r="R324" s="422"/>
      <c r="S324" s="342" t="s">
        <v>189</v>
      </c>
      <c r="T324" s="480"/>
      <c r="U324" s="342" t="s">
        <v>189</v>
      </c>
      <c r="V324" s="349"/>
      <c r="W324" s="505"/>
      <c r="X324" s="342"/>
      <c r="Y324" s="577"/>
      <c r="Z324" s="352"/>
      <c r="AA324" s="578"/>
      <c r="AB324" s="354"/>
      <c r="AC324" s="558"/>
      <c r="AD324" s="194" t="s">
        <v>156</v>
      </c>
      <c r="AE324" s="486"/>
      <c r="AF324" s="489"/>
      <c r="AG324" s="484"/>
      <c r="AH324" s="344" t="s">
        <v>157</v>
      </c>
      <c r="AI324" s="362">
        <v>480</v>
      </c>
      <c r="AJ324" s="363">
        <v>530</v>
      </c>
      <c r="AK324" s="480"/>
      <c r="AL324" s="566"/>
      <c r="AM324" s="480"/>
      <c r="AN324" s="569"/>
      <c r="AO324" s="769"/>
      <c r="AP324" s="771"/>
      <c r="AQ324" s="749"/>
      <c r="AR324" s="751"/>
      <c r="AS324" s="484"/>
      <c r="AT324" s="763"/>
      <c r="AU324" s="870"/>
      <c r="AV324" s="765"/>
      <c r="AW324" s="748"/>
      <c r="AX324" s="161"/>
      <c r="AY324" s="161"/>
      <c r="AZ324" s="152"/>
      <c r="BA324" s="152"/>
      <c r="BB324" s="152"/>
      <c r="BC324" s="152"/>
      <c r="BD324" s="152"/>
      <c r="BE324" s="152"/>
      <c r="BF324" s="152"/>
      <c r="BG324" s="152"/>
      <c r="BH324" s="152"/>
      <c r="BI324" s="152"/>
      <c r="BJ324" s="152"/>
      <c r="BK324" s="152"/>
    </row>
    <row r="325" spans="1:63" s="162" customFormat="1" ht="16.5" customHeight="1">
      <c r="A325" s="498"/>
      <c r="B325" s="501"/>
      <c r="C325" s="548" t="s">
        <v>158</v>
      </c>
      <c r="D325" s="214" t="s">
        <v>159</v>
      </c>
      <c r="E325" s="207"/>
      <c r="F325" s="425">
        <v>17420</v>
      </c>
      <c r="G325" s="419" t="s">
        <v>146</v>
      </c>
      <c r="H325" s="426">
        <v>150</v>
      </c>
      <c r="I325" s="427" t="s">
        <v>147</v>
      </c>
      <c r="J325" s="742"/>
      <c r="K325" s="744"/>
      <c r="L325" s="742"/>
      <c r="M325" s="774"/>
      <c r="N325" s="430"/>
      <c r="O325" s="352"/>
      <c r="P325" s="431"/>
      <c r="Q325" s="578"/>
      <c r="R325" s="422"/>
      <c r="S325" s="342">
        <v>120640</v>
      </c>
      <c r="T325" s="480"/>
      <c r="U325" s="343">
        <v>1210</v>
      </c>
      <c r="V325" s="340"/>
      <c r="W325" s="505"/>
      <c r="X325" s="343"/>
      <c r="Y325" s="577"/>
      <c r="Z325" s="352"/>
      <c r="AA325" s="578"/>
      <c r="AB325" s="354"/>
      <c r="AC325" s="558"/>
      <c r="AD325" s="194" t="s">
        <v>160</v>
      </c>
      <c r="AE325" s="486"/>
      <c r="AF325" s="489"/>
      <c r="AG325" s="484"/>
      <c r="AH325" s="344" t="s">
        <v>161</v>
      </c>
      <c r="AI325" s="362">
        <v>520</v>
      </c>
      <c r="AJ325" s="363">
        <v>590</v>
      </c>
      <c r="AK325" s="480"/>
      <c r="AL325" s="566"/>
      <c r="AM325" s="480"/>
      <c r="AN325" s="569"/>
      <c r="AO325" s="769"/>
      <c r="AP325" s="771"/>
      <c r="AQ325" s="749"/>
      <c r="AR325" s="751"/>
      <c r="AS325" s="484"/>
      <c r="AT325" s="756">
        <v>0.02</v>
      </c>
      <c r="AU325" s="876">
        <v>0.03</v>
      </c>
      <c r="AV325" s="758">
        <v>0.05</v>
      </c>
      <c r="AW325" s="865">
        <v>0.06</v>
      </c>
      <c r="AX325" s="161"/>
      <c r="AY325" s="161"/>
      <c r="AZ325" s="152"/>
      <c r="BA325" s="152"/>
      <c r="BB325" s="152"/>
      <c r="BC325" s="152"/>
      <c r="BD325" s="152"/>
      <c r="BE325" s="152"/>
      <c r="BF325" s="152"/>
      <c r="BG325" s="152"/>
      <c r="BH325" s="152"/>
      <c r="BI325" s="152"/>
      <c r="BJ325" s="152"/>
      <c r="BK325" s="152"/>
    </row>
    <row r="326" spans="1:63" s="162" customFormat="1" ht="16.5" customHeight="1">
      <c r="A326" s="498"/>
      <c r="B326" s="501"/>
      <c r="C326" s="549"/>
      <c r="D326" s="221" t="s">
        <v>162</v>
      </c>
      <c r="E326" s="207"/>
      <c r="F326" s="432">
        <v>34580</v>
      </c>
      <c r="G326" s="419" t="s">
        <v>146</v>
      </c>
      <c r="H326" s="433">
        <v>320</v>
      </c>
      <c r="I326" s="434" t="s">
        <v>147</v>
      </c>
      <c r="J326" s="742"/>
      <c r="K326" s="745"/>
      <c r="L326" s="742"/>
      <c r="M326" s="775"/>
      <c r="N326" s="430"/>
      <c r="O326" s="352"/>
      <c r="P326" s="431"/>
      <c r="Q326" s="578"/>
      <c r="R326" s="422"/>
      <c r="S326" s="350"/>
      <c r="T326" s="480"/>
      <c r="U326" s="350"/>
      <c r="V326" s="351"/>
      <c r="W326" s="505"/>
      <c r="X326" s="350"/>
      <c r="Y326" s="577"/>
      <c r="Z326" s="352"/>
      <c r="AA326" s="578"/>
      <c r="AB326" s="354"/>
      <c r="AC326" s="558"/>
      <c r="AD326" s="225" t="s">
        <v>163</v>
      </c>
      <c r="AE326" s="487"/>
      <c r="AF326" s="490"/>
      <c r="AG326" s="484"/>
      <c r="AH326" s="345" t="s">
        <v>164</v>
      </c>
      <c r="AI326" s="364">
        <v>550</v>
      </c>
      <c r="AJ326" s="365">
        <v>600</v>
      </c>
      <c r="AK326" s="480"/>
      <c r="AL326" s="567"/>
      <c r="AM326" s="480"/>
      <c r="AN326" s="570"/>
      <c r="AO326" s="769"/>
      <c r="AP326" s="772"/>
      <c r="AQ326" s="749"/>
      <c r="AR326" s="752"/>
      <c r="AS326" s="484"/>
      <c r="AT326" s="757"/>
      <c r="AU326" s="877"/>
      <c r="AV326" s="759"/>
      <c r="AW326" s="866"/>
      <c r="AX326" s="161"/>
      <c r="AY326" s="161"/>
      <c r="AZ326" s="152"/>
      <c r="BA326" s="152"/>
      <c r="BB326" s="152"/>
      <c r="BC326" s="152"/>
      <c r="BD326" s="152"/>
      <c r="BE326" s="152"/>
      <c r="BF326" s="152"/>
      <c r="BG326" s="152"/>
      <c r="BH326" s="152"/>
      <c r="BI326" s="152"/>
      <c r="BJ326" s="152"/>
      <c r="BK326" s="152"/>
    </row>
    <row r="327" spans="1:63" s="162" customFormat="1" ht="16.5" customHeight="1">
      <c r="A327" s="498"/>
      <c r="B327" s="500" t="s">
        <v>190</v>
      </c>
      <c r="C327" s="502" t="s">
        <v>144</v>
      </c>
      <c r="D327" s="206" t="s">
        <v>145</v>
      </c>
      <c r="E327" s="207"/>
      <c r="F327" s="418">
        <v>4450</v>
      </c>
      <c r="G327" s="419" t="s">
        <v>146</v>
      </c>
      <c r="H327" s="420">
        <v>40</v>
      </c>
      <c r="I327" s="421" t="s">
        <v>147</v>
      </c>
      <c r="J327" s="742" t="s">
        <v>146</v>
      </c>
      <c r="K327" s="743">
        <v>730</v>
      </c>
      <c r="L327" s="742" t="s">
        <v>146</v>
      </c>
      <c r="M327" s="773">
        <v>10</v>
      </c>
      <c r="N327" s="422"/>
      <c r="O327" s="423"/>
      <c r="P327" s="424"/>
      <c r="Q327" s="578"/>
      <c r="R327" s="422"/>
      <c r="S327" s="342" t="s">
        <v>191</v>
      </c>
      <c r="T327" s="480"/>
      <c r="U327" s="342" t="s">
        <v>191</v>
      </c>
      <c r="V327" s="349"/>
      <c r="W327" s="505"/>
      <c r="X327" s="342"/>
      <c r="Y327" s="577"/>
      <c r="Z327" s="352"/>
      <c r="AA327" s="578"/>
      <c r="AB327" s="354"/>
      <c r="AC327" s="558" t="s">
        <v>146</v>
      </c>
      <c r="AD327" s="213" t="s">
        <v>150</v>
      </c>
      <c r="AE327" s="485">
        <v>420</v>
      </c>
      <c r="AF327" s="488">
        <v>470</v>
      </c>
      <c r="AG327" s="484" t="s">
        <v>146</v>
      </c>
      <c r="AH327" s="341" t="s">
        <v>151</v>
      </c>
      <c r="AI327" s="360">
        <v>830</v>
      </c>
      <c r="AJ327" s="361">
        <v>940</v>
      </c>
      <c r="AK327" s="480" t="s">
        <v>146</v>
      </c>
      <c r="AL327" s="565">
        <v>640</v>
      </c>
      <c r="AM327" s="480" t="s">
        <v>148</v>
      </c>
      <c r="AN327" s="568">
        <v>10</v>
      </c>
      <c r="AO327" s="769" t="s">
        <v>152</v>
      </c>
      <c r="AP327" s="770">
        <v>590</v>
      </c>
      <c r="AQ327" s="749" t="s">
        <v>146</v>
      </c>
      <c r="AR327" s="750">
        <v>0</v>
      </c>
      <c r="AS327" s="484" t="s">
        <v>152</v>
      </c>
      <c r="AT327" s="762" t="s">
        <v>154</v>
      </c>
      <c r="AU327" s="869" t="s">
        <v>154</v>
      </c>
      <c r="AV327" s="764" t="s">
        <v>154</v>
      </c>
      <c r="AW327" s="747" t="s">
        <v>154</v>
      </c>
      <c r="AX327" s="161"/>
      <c r="AY327" s="161"/>
      <c r="AZ327" s="152"/>
      <c r="BA327" s="152"/>
      <c r="BB327" s="152"/>
      <c r="BC327" s="152"/>
      <c r="BD327" s="152"/>
      <c r="BE327" s="152"/>
      <c r="BF327" s="152"/>
      <c r="BG327" s="152"/>
      <c r="BH327" s="152"/>
      <c r="BI327" s="152"/>
      <c r="BJ327" s="152"/>
      <c r="BK327" s="152"/>
    </row>
    <row r="328" spans="1:63" s="162" customFormat="1" ht="16.5" customHeight="1">
      <c r="A328" s="498"/>
      <c r="B328" s="501"/>
      <c r="C328" s="503"/>
      <c r="D328" s="214" t="s">
        <v>155</v>
      </c>
      <c r="E328" s="207"/>
      <c r="F328" s="425">
        <v>6060</v>
      </c>
      <c r="G328" s="419" t="s">
        <v>146</v>
      </c>
      <c r="H328" s="426">
        <v>50</v>
      </c>
      <c r="I328" s="427" t="s">
        <v>147</v>
      </c>
      <c r="J328" s="742"/>
      <c r="K328" s="744"/>
      <c r="L328" s="742"/>
      <c r="M328" s="774"/>
      <c r="N328" s="422" t="s">
        <v>146</v>
      </c>
      <c r="O328" s="428">
        <v>1250</v>
      </c>
      <c r="P328" s="429">
        <v>10</v>
      </c>
      <c r="Q328" s="578"/>
      <c r="R328" s="422"/>
      <c r="S328" s="342">
        <v>127910</v>
      </c>
      <c r="T328" s="480"/>
      <c r="U328" s="343">
        <v>1280</v>
      </c>
      <c r="V328" s="340"/>
      <c r="W328" s="505"/>
      <c r="X328" s="343"/>
      <c r="Y328" s="577"/>
      <c r="Z328" s="352"/>
      <c r="AA328" s="578"/>
      <c r="AB328" s="354"/>
      <c r="AC328" s="558"/>
      <c r="AD328" s="194" t="s">
        <v>156</v>
      </c>
      <c r="AE328" s="486"/>
      <c r="AF328" s="489"/>
      <c r="AG328" s="484"/>
      <c r="AH328" s="344" t="s">
        <v>157</v>
      </c>
      <c r="AI328" s="362">
        <v>520</v>
      </c>
      <c r="AJ328" s="363">
        <v>580</v>
      </c>
      <c r="AK328" s="480"/>
      <c r="AL328" s="566"/>
      <c r="AM328" s="480"/>
      <c r="AN328" s="569"/>
      <c r="AO328" s="769"/>
      <c r="AP328" s="771"/>
      <c r="AQ328" s="749"/>
      <c r="AR328" s="751"/>
      <c r="AS328" s="484"/>
      <c r="AT328" s="763"/>
      <c r="AU328" s="870"/>
      <c r="AV328" s="765"/>
      <c r="AW328" s="748"/>
      <c r="AX328" s="161"/>
      <c r="AY328" s="161"/>
      <c r="AZ328" s="152"/>
      <c r="BA328" s="152"/>
      <c r="BB328" s="152"/>
      <c r="BC328" s="152"/>
      <c r="BD328" s="152"/>
      <c r="BE328" s="152"/>
      <c r="BF328" s="152"/>
      <c r="BG328" s="152"/>
      <c r="BH328" s="152"/>
      <c r="BI328" s="152"/>
      <c r="BJ328" s="152"/>
      <c r="BK328" s="152"/>
    </row>
    <row r="329" spans="1:63" s="162" customFormat="1" ht="16.5" customHeight="1">
      <c r="A329" s="498"/>
      <c r="B329" s="501"/>
      <c r="C329" s="548" t="s">
        <v>158</v>
      </c>
      <c r="D329" s="214" t="s">
        <v>159</v>
      </c>
      <c r="E329" s="207"/>
      <c r="F329" s="425">
        <v>17230</v>
      </c>
      <c r="G329" s="419" t="s">
        <v>146</v>
      </c>
      <c r="H329" s="426">
        <v>150</v>
      </c>
      <c r="I329" s="427" t="s">
        <v>147</v>
      </c>
      <c r="J329" s="742"/>
      <c r="K329" s="744"/>
      <c r="L329" s="742"/>
      <c r="M329" s="774"/>
      <c r="N329" s="430"/>
      <c r="O329" s="352"/>
      <c r="P329" s="431"/>
      <c r="Q329" s="578"/>
      <c r="R329" s="422"/>
      <c r="S329" s="350"/>
      <c r="T329" s="480"/>
      <c r="U329" s="350"/>
      <c r="V329" s="351"/>
      <c r="W329" s="505"/>
      <c r="X329" s="350"/>
      <c r="Y329" s="577"/>
      <c r="Z329" s="352"/>
      <c r="AA329" s="578"/>
      <c r="AB329" s="354"/>
      <c r="AC329" s="558"/>
      <c r="AD329" s="194" t="s">
        <v>160</v>
      </c>
      <c r="AE329" s="486"/>
      <c r="AF329" s="489"/>
      <c r="AG329" s="484"/>
      <c r="AH329" s="344" t="s">
        <v>161</v>
      </c>
      <c r="AI329" s="362">
        <v>560</v>
      </c>
      <c r="AJ329" s="363">
        <v>630</v>
      </c>
      <c r="AK329" s="480"/>
      <c r="AL329" s="566"/>
      <c r="AM329" s="480"/>
      <c r="AN329" s="569"/>
      <c r="AO329" s="769"/>
      <c r="AP329" s="771"/>
      <c r="AQ329" s="749"/>
      <c r="AR329" s="751"/>
      <c r="AS329" s="484"/>
      <c r="AT329" s="756">
        <v>0.02</v>
      </c>
      <c r="AU329" s="876">
        <v>0.03</v>
      </c>
      <c r="AV329" s="758">
        <v>0.05</v>
      </c>
      <c r="AW329" s="865">
        <v>0.06</v>
      </c>
      <c r="AX329" s="161"/>
      <c r="AY329" s="161"/>
      <c r="AZ329" s="152"/>
      <c r="BA329" s="152"/>
      <c r="BB329" s="152"/>
      <c r="BC329" s="152"/>
      <c r="BD329" s="152"/>
      <c r="BE329" s="152"/>
      <c r="BF329" s="152"/>
      <c r="BG329" s="152"/>
      <c r="BH329" s="152"/>
      <c r="BI329" s="152"/>
      <c r="BJ329" s="152"/>
      <c r="BK329" s="152"/>
    </row>
    <row r="330" spans="1:63" s="162" customFormat="1" ht="16.5" customHeight="1">
      <c r="A330" s="498"/>
      <c r="B330" s="501"/>
      <c r="C330" s="549"/>
      <c r="D330" s="221" t="s">
        <v>162</v>
      </c>
      <c r="E330" s="207"/>
      <c r="F330" s="432">
        <v>34360</v>
      </c>
      <c r="G330" s="419" t="s">
        <v>146</v>
      </c>
      <c r="H330" s="433">
        <v>320</v>
      </c>
      <c r="I330" s="434" t="s">
        <v>147</v>
      </c>
      <c r="J330" s="742"/>
      <c r="K330" s="745"/>
      <c r="L330" s="742"/>
      <c r="M330" s="775"/>
      <c r="N330" s="430"/>
      <c r="O330" s="352"/>
      <c r="P330" s="431"/>
      <c r="Q330" s="578"/>
      <c r="R330" s="422"/>
      <c r="S330" s="342" t="s">
        <v>192</v>
      </c>
      <c r="T330" s="480"/>
      <c r="U330" s="342" t="s">
        <v>192</v>
      </c>
      <c r="V330" s="349"/>
      <c r="W330" s="505"/>
      <c r="X330" s="342"/>
      <c r="Y330" s="577"/>
      <c r="Z330" s="352"/>
      <c r="AA330" s="578"/>
      <c r="AB330" s="354"/>
      <c r="AC330" s="558"/>
      <c r="AD330" s="225" t="s">
        <v>163</v>
      </c>
      <c r="AE330" s="487"/>
      <c r="AF330" s="490"/>
      <c r="AG330" s="484"/>
      <c r="AH330" s="345" t="s">
        <v>164</v>
      </c>
      <c r="AI330" s="364">
        <v>600</v>
      </c>
      <c r="AJ330" s="365">
        <v>650</v>
      </c>
      <c r="AK330" s="480"/>
      <c r="AL330" s="567"/>
      <c r="AM330" s="480"/>
      <c r="AN330" s="570"/>
      <c r="AO330" s="769"/>
      <c r="AP330" s="772"/>
      <c r="AQ330" s="749"/>
      <c r="AR330" s="752"/>
      <c r="AS330" s="484"/>
      <c r="AT330" s="757"/>
      <c r="AU330" s="877"/>
      <c r="AV330" s="759"/>
      <c r="AW330" s="866"/>
      <c r="AX330" s="161"/>
      <c r="AY330" s="161"/>
      <c r="AZ330" s="152"/>
      <c r="BA330" s="152"/>
      <c r="BB330" s="152"/>
      <c r="BC330" s="152"/>
      <c r="BD330" s="152"/>
      <c r="BE330" s="152"/>
      <c r="BF330" s="152"/>
      <c r="BG330" s="152"/>
      <c r="BH330" s="152"/>
      <c r="BI330" s="152"/>
      <c r="BJ330" s="152"/>
      <c r="BK330" s="152"/>
    </row>
    <row r="331" spans="1:63" s="162" customFormat="1" ht="16.5" customHeight="1">
      <c r="A331" s="498"/>
      <c r="B331" s="542" t="s">
        <v>193</v>
      </c>
      <c r="C331" s="502" t="s">
        <v>144</v>
      </c>
      <c r="D331" s="206" t="s">
        <v>145</v>
      </c>
      <c r="E331" s="207"/>
      <c r="F331" s="418">
        <v>4330</v>
      </c>
      <c r="G331" s="419" t="s">
        <v>146</v>
      </c>
      <c r="H331" s="420">
        <v>30</v>
      </c>
      <c r="I331" s="421" t="s">
        <v>147</v>
      </c>
      <c r="J331" s="742" t="s">
        <v>146</v>
      </c>
      <c r="K331" s="743">
        <v>680</v>
      </c>
      <c r="L331" s="742" t="s">
        <v>146</v>
      </c>
      <c r="M331" s="773">
        <v>10</v>
      </c>
      <c r="N331" s="422"/>
      <c r="O331" s="423"/>
      <c r="P331" s="424"/>
      <c r="Q331" s="578"/>
      <c r="R331" s="422"/>
      <c r="S331" s="342">
        <v>135190</v>
      </c>
      <c r="T331" s="480"/>
      <c r="U331" s="343">
        <v>1350</v>
      </c>
      <c r="V331" s="340"/>
      <c r="W331" s="505"/>
      <c r="X331" s="343"/>
      <c r="Y331" s="577"/>
      <c r="Z331" s="352"/>
      <c r="AA331" s="578"/>
      <c r="AB331" s="354"/>
      <c r="AC331" s="558" t="s">
        <v>146</v>
      </c>
      <c r="AD331" s="213" t="s">
        <v>150</v>
      </c>
      <c r="AE331" s="485">
        <v>390</v>
      </c>
      <c r="AF331" s="488">
        <v>440</v>
      </c>
      <c r="AG331" s="484" t="s">
        <v>146</v>
      </c>
      <c r="AH331" s="341" t="s">
        <v>151</v>
      </c>
      <c r="AI331" s="360">
        <v>820</v>
      </c>
      <c r="AJ331" s="361">
        <v>910</v>
      </c>
      <c r="AK331" s="480" t="s">
        <v>146</v>
      </c>
      <c r="AL331" s="565">
        <v>590</v>
      </c>
      <c r="AM331" s="480" t="s">
        <v>148</v>
      </c>
      <c r="AN331" s="568">
        <v>0</v>
      </c>
      <c r="AO331" s="769" t="s">
        <v>152</v>
      </c>
      <c r="AP331" s="770">
        <v>550</v>
      </c>
      <c r="AQ331" s="749" t="s">
        <v>146</v>
      </c>
      <c r="AR331" s="750">
        <v>0</v>
      </c>
      <c r="AS331" s="484" t="s">
        <v>152</v>
      </c>
      <c r="AT331" s="762" t="s">
        <v>154</v>
      </c>
      <c r="AU331" s="869" t="s">
        <v>154</v>
      </c>
      <c r="AV331" s="764" t="s">
        <v>154</v>
      </c>
      <c r="AW331" s="747" t="s">
        <v>154</v>
      </c>
      <c r="AX331" s="161"/>
      <c r="AY331" s="161"/>
      <c r="AZ331" s="152"/>
      <c r="BA331" s="152"/>
      <c r="BB331" s="152"/>
      <c r="BC331" s="152"/>
      <c r="BD331" s="152"/>
      <c r="BE331" s="152"/>
      <c r="BF331" s="152"/>
      <c r="BG331" s="152"/>
      <c r="BH331" s="152"/>
      <c r="BI331" s="152"/>
      <c r="BJ331" s="152"/>
      <c r="BK331" s="152"/>
    </row>
    <row r="332" spans="1:63" s="162" customFormat="1" ht="16.5" customHeight="1">
      <c r="A332" s="498"/>
      <c r="B332" s="501"/>
      <c r="C332" s="503"/>
      <c r="D332" s="214" t="s">
        <v>155</v>
      </c>
      <c r="E332" s="207"/>
      <c r="F332" s="425">
        <v>5930</v>
      </c>
      <c r="G332" s="419" t="s">
        <v>146</v>
      </c>
      <c r="H332" s="426">
        <v>50</v>
      </c>
      <c r="I332" s="427" t="s">
        <v>147</v>
      </c>
      <c r="J332" s="742"/>
      <c r="K332" s="744"/>
      <c r="L332" s="742"/>
      <c r="M332" s="774"/>
      <c r="N332" s="422" t="s">
        <v>146</v>
      </c>
      <c r="O332" s="428">
        <v>1250</v>
      </c>
      <c r="P332" s="429">
        <v>10</v>
      </c>
      <c r="Q332" s="578"/>
      <c r="R332" s="422"/>
      <c r="S332" s="350"/>
      <c r="T332" s="480"/>
      <c r="U332" s="350"/>
      <c r="V332" s="351"/>
      <c r="W332" s="505"/>
      <c r="X332" s="350"/>
      <c r="Y332" s="577"/>
      <c r="Z332" s="352"/>
      <c r="AA332" s="578"/>
      <c r="AB332" s="354"/>
      <c r="AC332" s="558"/>
      <c r="AD332" s="194" t="s">
        <v>156</v>
      </c>
      <c r="AE332" s="486"/>
      <c r="AF332" s="489"/>
      <c r="AG332" s="484"/>
      <c r="AH332" s="344" t="s">
        <v>157</v>
      </c>
      <c r="AI332" s="362">
        <v>500</v>
      </c>
      <c r="AJ332" s="363">
        <v>570</v>
      </c>
      <c r="AK332" s="480"/>
      <c r="AL332" s="566"/>
      <c r="AM332" s="480"/>
      <c r="AN332" s="569"/>
      <c r="AO332" s="769"/>
      <c r="AP332" s="771"/>
      <c r="AQ332" s="749"/>
      <c r="AR332" s="751"/>
      <c r="AS332" s="484"/>
      <c r="AT332" s="763"/>
      <c r="AU332" s="870"/>
      <c r="AV332" s="765"/>
      <c r="AW332" s="748"/>
      <c r="AX332" s="161"/>
      <c r="AY332" s="161"/>
      <c r="AZ332" s="152"/>
      <c r="BA332" s="152"/>
      <c r="BB332" s="152"/>
      <c r="BC332" s="152"/>
      <c r="BD332" s="152"/>
      <c r="BE332" s="152"/>
      <c r="BF332" s="152"/>
      <c r="BG332" s="152"/>
      <c r="BH332" s="152"/>
      <c r="BI332" s="152"/>
      <c r="BJ332" s="152"/>
      <c r="BK332" s="152"/>
    </row>
    <row r="333" spans="1:63" s="162" customFormat="1" ht="16.5" customHeight="1">
      <c r="A333" s="498"/>
      <c r="B333" s="501"/>
      <c r="C333" s="548" t="s">
        <v>158</v>
      </c>
      <c r="D333" s="214" t="s">
        <v>159</v>
      </c>
      <c r="E333" s="207"/>
      <c r="F333" s="425">
        <v>17060</v>
      </c>
      <c r="G333" s="419" t="s">
        <v>146</v>
      </c>
      <c r="H333" s="426">
        <v>150</v>
      </c>
      <c r="I333" s="427" t="s">
        <v>147</v>
      </c>
      <c r="J333" s="742"/>
      <c r="K333" s="744"/>
      <c r="L333" s="742"/>
      <c r="M333" s="774"/>
      <c r="N333" s="430"/>
      <c r="O333" s="352"/>
      <c r="P333" s="431"/>
      <c r="Q333" s="578"/>
      <c r="R333" s="422"/>
      <c r="S333" s="342" t="s">
        <v>194</v>
      </c>
      <c r="T333" s="480"/>
      <c r="U333" s="342" t="s">
        <v>194</v>
      </c>
      <c r="V333" s="349"/>
      <c r="W333" s="505"/>
      <c r="X333" s="342"/>
      <c r="Y333" s="577"/>
      <c r="Z333" s="352"/>
      <c r="AA333" s="578"/>
      <c r="AB333" s="354"/>
      <c r="AC333" s="558"/>
      <c r="AD333" s="194" t="s">
        <v>160</v>
      </c>
      <c r="AE333" s="486"/>
      <c r="AF333" s="489"/>
      <c r="AG333" s="484"/>
      <c r="AH333" s="344" t="s">
        <v>161</v>
      </c>
      <c r="AI333" s="362">
        <v>540</v>
      </c>
      <c r="AJ333" s="363">
        <v>610</v>
      </c>
      <c r="AK333" s="480"/>
      <c r="AL333" s="566"/>
      <c r="AM333" s="480"/>
      <c r="AN333" s="569"/>
      <c r="AO333" s="769"/>
      <c r="AP333" s="771"/>
      <c r="AQ333" s="749"/>
      <c r="AR333" s="751"/>
      <c r="AS333" s="484"/>
      <c r="AT333" s="756">
        <v>0.02</v>
      </c>
      <c r="AU333" s="876">
        <v>0.03</v>
      </c>
      <c r="AV333" s="758">
        <v>0.05</v>
      </c>
      <c r="AW333" s="865">
        <v>0.06</v>
      </c>
      <c r="AX333" s="161"/>
      <c r="AY333" s="161"/>
      <c r="AZ333" s="152"/>
      <c r="BA333" s="152"/>
      <c r="BB333" s="152"/>
      <c r="BC333" s="152"/>
      <c r="BD333" s="152"/>
      <c r="BE333" s="152"/>
      <c r="BF333" s="152"/>
      <c r="BG333" s="152"/>
      <c r="BH333" s="152"/>
      <c r="BI333" s="152"/>
      <c r="BJ333" s="152"/>
      <c r="BK333" s="152"/>
    </row>
    <row r="334" spans="1:63" s="162" customFormat="1" ht="16.5" customHeight="1">
      <c r="A334" s="498"/>
      <c r="B334" s="501"/>
      <c r="C334" s="549"/>
      <c r="D334" s="221" t="s">
        <v>162</v>
      </c>
      <c r="E334" s="207"/>
      <c r="F334" s="432">
        <v>34170</v>
      </c>
      <c r="G334" s="419" t="s">
        <v>146</v>
      </c>
      <c r="H334" s="433">
        <v>320</v>
      </c>
      <c r="I334" s="434" t="s">
        <v>147</v>
      </c>
      <c r="J334" s="742"/>
      <c r="K334" s="745"/>
      <c r="L334" s="742"/>
      <c r="M334" s="775"/>
      <c r="N334" s="430"/>
      <c r="O334" s="352"/>
      <c r="P334" s="431"/>
      <c r="Q334" s="578"/>
      <c r="R334" s="422"/>
      <c r="S334" s="342">
        <v>142440</v>
      </c>
      <c r="T334" s="480"/>
      <c r="U334" s="343">
        <v>1420</v>
      </c>
      <c r="V334" s="340"/>
      <c r="W334" s="505"/>
      <c r="X334" s="343"/>
      <c r="Y334" s="577"/>
      <c r="Z334" s="352"/>
      <c r="AA334" s="578"/>
      <c r="AB334" s="354"/>
      <c r="AC334" s="558"/>
      <c r="AD334" s="225" t="s">
        <v>163</v>
      </c>
      <c r="AE334" s="487"/>
      <c r="AF334" s="490"/>
      <c r="AG334" s="484"/>
      <c r="AH334" s="345" t="s">
        <v>164</v>
      </c>
      <c r="AI334" s="364">
        <v>570</v>
      </c>
      <c r="AJ334" s="365">
        <v>620</v>
      </c>
      <c r="AK334" s="480"/>
      <c r="AL334" s="567"/>
      <c r="AM334" s="480"/>
      <c r="AN334" s="570"/>
      <c r="AO334" s="769"/>
      <c r="AP334" s="772"/>
      <c r="AQ334" s="749"/>
      <c r="AR334" s="752"/>
      <c r="AS334" s="484"/>
      <c r="AT334" s="757"/>
      <c r="AU334" s="877"/>
      <c r="AV334" s="759"/>
      <c r="AW334" s="866"/>
      <c r="AX334" s="161"/>
      <c r="AY334" s="161"/>
      <c r="AZ334" s="152"/>
      <c r="BA334" s="152"/>
      <c r="BB334" s="152"/>
      <c r="BC334" s="152"/>
      <c r="BD334" s="152"/>
      <c r="BE334" s="152"/>
      <c r="BF334" s="152"/>
      <c r="BG334" s="152"/>
      <c r="BH334" s="152"/>
      <c r="BI334" s="152"/>
      <c r="BJ334" s="152"/>
      <c r="BK334" s="152"/>
    </row>
    <row r="335" spans="1:63" s="162" customFormat="1" ht="16.5" customHeight="1">
      <c r="A335" s="498"/>
      <c r="B335" s="500" t="s">
        <v>195</v>
      </c>
      <c r="C335" s="502" t="s">
        <v>144</v>
      </c>
      <c r="D335" s="206" t="s">
        <v>145</v>
      </c>
      <c r="E335" s="207"/>
      <c r="F335" s="418">
        <v>4330</v>
      </c>
      <c r="G335" s="419" t="s">
        <v>146</v>
      </c>
      <c r="H335" s="420">
        <v>30</v>
      </c>
      <c r="I335" s="421" t="s">
        <v>147</v>
      </c>
      <c r="J335" s="742" t="s">
        <v>146</v>
      </c>
      <c r="K335" s="743">
        <v>640</v>
      </c>
      <c r="L335" s="742" t="s">
        <v>146</v>
      </c>
      <c r="M335" s="773">
        <v>10</v>
      </c>
      <c r="N335" s="422"/>
      <c r="O335" s="423"/>
      <c r="P335" s="424"/>
      <c r="Q335" s="578"/>
      <c r="R335" s="422"/>
      <c r="S335" s="350"/>
      <c r="T335" s="480"/>
      <c r="U335" s="343"/>
      <c r="V335" s="340"/>
      <c r="W335" s="505"/>
      <c r="X335" s="343"/>
      <c r="Y335" s="577"/>
      <c r="Z335" s="352"/>
      <c r="AA335" s="578"/>
      <c r="AB335" s="354"/>
      <c r="AC335" s="558" t="s">
        <v>146</v>
      </c>
      <c r="AD335" s="213" t="s">
        <v>150</v>
      </c>
      <c r="AE335" s="485">
        <v>360</v>
      </c>
      <c r="AF335" s="488">
        <v>410</v>
      </c>
      <c r="AG335" s="484" t="s">
        <v>146</v>
      </c>
      <c r="AH335" s="341" t="s">
        <v>151</v>
      </c>
      <c r="AI335" s="360">
        <v>730</v>
      </c>
      <c r="AJ335" s="361">
        <v>820</v>
      </c>
      <c r="AK335" s="480" t="s">
        <v>146</v>
      </c>
      <c r="AL335" s="565">
        <v>560</v>
      </c>
      <c r="AM335" s="480" t="s">
        <v>148</v>
      </c>
      <c r="AN335" s="568">
        <v>0</v>
      </c>
      <c r="AO335" s="769" t="s">
        <v>152</v>
      </c>
      <c r="AP335" s="770">
        <v>520</v>
      </c>
      <c r="AQ335" s="749" t="s">
        <v>146</v>
      </c>
      <c r="AR335" s="750">
        <v>0</v>
      </c>
      <c r="AS335" s="484" t="s">
        <v>152</v>
      </c>
      <c r="AT335" s="762" t="s">
        <v>154</v>
      </c>
      <c r="AU335" s="869" t="s">
        <v>154</v>
      </c>
      <c r="AV335" s="764" t="s">
        <v>154</v>
      </c>
      <c r="AW335" s="747" t="s">
        <v>154</v>
      </c>
      <c r="AX335" s="161"/>
      <c r="AY335" s="161"/>
      <c r="AZ335" s="152"/>
      <c r="BA335" s="152"/>
      <c r="BB335" s="152"/>
      <c r="BC335" s="152"/>
      <c r="BD335" s="152"/>
      <c r="BE335" s="152"/>
      <c r="BF335" s="152"/>
      <c r="BG335" s="152"/>
      <c r="BH335" s="152"/>
      <c r="BI335" s="152"/>
      <c r="BJ335" s="152"/>
      <c r="BK335" s="152"/>
    </row>
    <row r="336" spans="1:63" s="162" customFormat="1" ht="16.5" customHeight="1">
      <c r="A336" s="498"/>
      <c r="B336" s="501"/>
      <c r="C336" s="503"/>
      <c r="D336" s="214" t="s">
        <v>155</v>
      </c>
      <c r="E336" s="207"/>
      <c r="F336" s="425">
        <v>5930</v>
      </c>
      <c r="G336" s="419" t="s">
        <v>146</v>
      </c>
      <c r="H336" s="426">
        <v>50</v>
      </c>
      <c r="I336" s="427" t="s">
        <v>147</v>
      </c>
      <c r="J336" s="742"/>
      <c r="K336" s="744"/>
      <c r="L336" s="742"/>
      <c r="M336" s="774"/>
      <c r="N336" s="422" t="s">
        <v>146</v>
      </c>
      <c r="O336" s="428">
        <v>1250</v>
      </c>
      <c r="P336" s="429">
        <v>10</v>
      </c>
      <c r="Q336" s="578"/>
      <c r="R336" s="422"/>
      <c r="S336" s="350"/>
      <c r="T336" s="480"/>
      <c r="U336" s="343"/>
      <c r="V336" s="340"/>
      <c r="W336" s="505"/>
      <c r="X336" s="343"/>
      <c r="Y336" s="577"/>
      <c r="Z336" s="352"/>
      <c r="AA336" s="578"/>
      <c r="AB336" s="354"/>
      <c r="AC336" s="558"/>
      <c r="AD336" s="194" t="s">
        <v>156</v>
      </c>
      <c r="AE336" s="486"/>
      <c r="AF336" s="489"/>
      <c r="AG336" s="484"/>
      <c r="AH336" s="344" t="s">
        <v>157</v>
      </c>
      <c r="AI336" s="362">
        <v>450</v>
      </c>
      <c r="AJ336" s="363">
        <v>500</v>
      </c>
      <c r="AK336" s="480"/>
      <c r="AL336" s="566"/>
      <c r="AM336" s="480"/>
      <c r="AN336" s="569"/>
      <c r="AO336" s="769"/>
      <c r="AP336" s="771"/>
      <c r="AQ336" s="749"/>
      <c r="AR336" s="751"/>
      <c r="AS336" s="484"/>
      <c r="AT336" s="763"/>
      <c r="AU336" s="870"/>
      <c r="AV336" s="765"/>
      <c r="AW336" s="748"/>
      <c r="AX336" s="161"/>
      <c r="AY336" s="161"/>
      <c r="AZ336" s="152"/>
      <c r="BA336" s="152"/>
      <c r="BB336" s="152"/>
      <c r="BC336" s="152"/>
      <c r="BD336" s="152"/>
      <c r="BE336" s="152"/>
      <c r="BF336" s="152"/>
      <c r="BG336" s="152"/>
      <c r="BH336" s="152"/>
      <c r="BI336" s="152"/>
      <c r="BJ336" s="152"/>
      <c r="BK336" s="152"/>
    </row>
    <row r="337" spans="1:63" s="162" customFormat="1" ht="16.5" customHeight="1">
      <c r="A337" s="498"/>
      <c r="B337" s="501"/>
      <c r="C337" s="548" t="s">
        <v>158</v>
      </c>
      <c r="D337" s="214" t="s">
        <v>159</v>
      </c>
      <c r="E337" s="207"/>
      <c r="F337" s="425">
        <v>17060</v>
      </c>
      <c r="G337" s="419" t="s">
        <v>146</v>
      </c>
      <c r="H337" s="426">
        <v>150</v>
      </c>
      <c r="I337" s="427" t="s">
        <v>147</v>
      </c>
      <c r="J337" s="742"/>
      <c r="K337" s="744"/>
      <c r="L337" s="742"/>
      <c r="M337" s="774"/>
      <c r="N337" s="430"/>
      <c r="O337" s="352"/>
      <c r="P337" s="431"/>
      <c r="Q337" s="578"/>
      <c r="R337" s="422"/>
      <c r="S337" s="350"/>
      <c r="T337" s="480"/>
      <c r="U337" s="343"/>
      <c r="V337" s="340"/>
      <c r="W337" s="505"/>
      <c r="X337" s="343"/>
      <c r="Y337" s="577"/>
      <c r="Z337" s="352"/>
      <c r="AA337" s="578"/>
      <c r="AB337" s="354"/>
      <c r="AC337" s="558"/>
      <c r="AD337" s="194" t="s">
        <v>160</v>
      </c>
      <c r="AE337" s="486"/>
      <c r="AF337" s="489"/>
      <c r="AG337" s="484"/>
      <c r="AH337" s="344" t="s">
        <v>161</v>
      </c>
      <c r="AI337" s="362">
        <v>500</v>
      </c>
      <c r="AJ337" s="363">
        <v>540</v>
      </c>
      <c r="AK337" s="480"/>
      <c r="AL337" s="566"/>
      <c r="AM337" s="480"/>
      <c r="AN337" s="569"/>
      <c r="AO337" s="769"/>
      <c r="AP337" s="771"/>
      <c r="AQ337" s="749"/>
      <c r="AR337" s="751"/>
      <c r="AS337" s="484"/>
      <c r="AT337" s="756">
        <v>0.02</v>
      </c>
      <c r="AU337" s="876">
        <v>0.03</v>
      </c>
      <c r="AV337" s="758">
        <v>0.05</v>
      </c>
      <c r="AW337" s="865">
        <v>0.06</v>
      </c>
      <c r="AX337" s="161"/>
      <c r="AY337" s="161"/>
      <c r="AZ337" s="152"/>
      <c r="BA337" s="152"/>
      <c r="BB337" s="152"/>
      <c r="BC337" s="152"/>
      <c r="BD337" s="152"/>
      <c r="BE337" s="152"/>
      <c r="BF337" s="152"/>
      <c r="BG337" s="152"/>
      <c r="BH337" s="152"/>
      <c r="BI337" s="152"/>
      <c r="BJ337" s="152"/>
      <c r="BK337" s="152"/>
    </row>
    <row r="338" spans="1:63" s="162" customFormat="1" ht="16.5" customHeight="1">
      <c r="A338" s="498"/>
      <c r="B338" s="501"/>
      <c r="C338" s="549"/>
      <c r="D338" s="221" t="s">
        <v>162</v>
      </c>
      <c r="E338" s="207"/>
      <c r="F338" s="432">
        <v>34170</v>
      </c>
      <c r="G338" s="419" t="s">
        <v>146</v>
      </c>
      <c r="H338" s="433">
        <v>320</v>
      </c>
      <c r="I338" s="434" t="s">
        <v>147</v>
      </c>
      <c r="J338" s="742"/>
      <c r="K338" s="745"/>
      <c r="L338" s="742"/>
      <c r="M338" s="775"/>
      <c r="N338" s="430"/>
      <c r="O338" s="352"/>
      <c r="P338" s="431"/>
      <c r="Q338" s="578"/>
      <c r="R338" s="422"/>
      <c r="S338" s="350"/>
      <c r="T338" s="480"/>
      <c r="U338" s="343"/>
      <c r="V338" s="340"/>
      <c r="W338" s="505"/>
      <c r="X338" s="343"/>
      <c r="Y338" s="577"/>
      <c r="Z338" s="352"/>
      <c r="AA338" s="578"/>
      <c r="AB338" s="354"/>
      <c r="AC338" s="558"/>
      <c r="AD338" s="225" t="s">
        <v>163</v>
      </c>
      <c r="AE338" s="487"/>
      <c r="AF338" s="490"/>
      <c r="AG338" s="484"/>
      <c r="AH338" s="345" t="s">
        <v>164</v>
      </c>
      <c r="AI338" s="364">
        <v>500</v>
      </c>
      <c r="AJ338" s="365">
        <v>570</v>
      </c>
      <c r="AK338" s="480"/>
      <c r="AL338" s="567"/>
      <c r="AM338" s="480"/>
      <c r="AN338" s="570"/>
      <c r="AO338" s="769"/>
      <c r="AP338" s="772"/>
      <c r="AQ338" s="749"/>
      <c r="AR338" s="752"/>
      <c r="AS338" s="484"/>
      <c r="AT338" s="757"/>
      <c r="AU338" s="877"/>
      <c r="AV338" s="759"/>
      <c r="AW338" s="866"/>
      <c r="AX338" s="161"/>
      <c r="AY338" s="161"/>
      <c r="AZ338" s="152"/>
      <c r="BA338" s="152"/>
      <c r="BB338" s="152"/>
      <c r="BC338" s="152"/>
      <c r="BD338" s="152"/>
      <c r="BE338" s="152"/>
      <c r="BF338" s="152"/>
      <c r="BG338" s="152"/>
      <c r="BH338" s="152"/>
      <c r="BI338" s="152"/>
      <c r="BJ338" s="152"/>
      <c r="BK338" s="152"/>
    </row>
    <row r="339" spans="1:63" s="162" customFormat="1" ht="16.5" customHeight="1">
      <c r="A339" s="498"/>
      <c r="B339" s="500" t="s">
        <v>196</v>
      </c>
      <c r="C339" s="502" t="s">
        <v>144</v>
      </c>
      <c r="D339" s="206" t="s">
        <v>145</v>
      </c>
      <c r="E339" s="207"/>
      <c r="F339" s="418">
        <v>4230</v>
      </c>
      <c r="G339" s="419" t="s">
        <v>146</v>
      </c>
      <c r="H339" s="420">
        <v>30</v>
      </c>
      <c r="I339" s="421" t="s">
        <v>147</v>
      </c>
      <c r="J339" s="742" t="s">
        <v>146</v>
      </c>
      <c r="K339" s="743">
        <v>600</v>
      </c>
      <c r="L339" s="742" t="s">
        <v>146</v>
      </c>
      <c r="M339" s="773">
        <v>0</v>
      </c>
      <c r="N339" s="422"/>
      <c r="O339" s="423"/>
      <c r="P339" s="424"/>
      <c r="Q339" s="578"/>
      <c r="R339" s="422"/>
      <c r="S339" s="350"/>
      <c r="T339" s="480"/>
      <c r="U339" s="343"/>
      <c r="V339" s="340"/>
      <c r="W339" s="505"/>
      <c r="X339" s="343"/>
      <c r="Y339" s="577"/>
      <c r="Z339" s="352"/>
      <c r="AA339" s="578"/>
      <c r="AB339" s="354"/>
      <c r="AC339" s="558" t="s">
        <v>146</v>
      </c>
      <c r="AD339" s="213" t="s">
        <v>150</v>
      </c>
      <c r="AE339" s="485">
        <v>390</v>
      </c>
      <c r="AF339" s="488">
        <v>440</v>
      </c>
      <c r="AG339" s="484" t="s">
        <v>146</v>
      </c>
      <c r="AH339" s="341" t="s">
        <v>151</v>
      </c>
      <c r="AI339" s="360">
        <v>820</v>
      </c>
      <c r="AJ339" s="361">
        <v>910</v>
      </c>
      <c r="AK339" s="480" t="s">
        <v>146</v>
      </c>
      <c r="AL339" s="565">
        <v>530</v>
      </c>
      <c r="AM339" s="480" t="s">
        <v>148</v>
      </c>
      <c r="AN339" s="568">
        <v>0</v>
      </c>
      <c r="AO339" s="769" t="s">
        <v>152</v>
      </c>
      <c r="AP339" s="770">
        <v>490</v>
      </c>
      <c r="AQ339" s="749" t="s">
        <v>146</v>
      </c>
      <c r="AR339" s="750">
        <v>0</v>
      </c>
      <c r="AS339" s="484" t="s">
        <v>152</v>
      </c>
      <c r="AT339" s="762" t="s">
        <v>154</v>
      </c>
      <c r="AU339" s="869" t="s">
        <v>154</v>
      </c>
      <c r="AV339" s="764" t="s">
        <v>154</v>
      </c>
      <c r="AW339" s="747" t="s">
        <v>154</v>
      </c>
      <c r="AX339" s="161"/>
      <c r="AY339" s="161"/>
      <c r="AZ339" s="152"/>
      <c r="BA339" s="152"/>
      <c r="BB339" s="152"/>
      <c r="BC339" s="152"/>
      <c r="BD339" s="152"/>
      <c r="BE339" s="152"/>
      <c r="BF339" s="152"/>
      <c r="BG339" s="152"/>
      <c r="BH339" s="152"/>
      <c r="BI339" s="152"/>
      <c r="BJ339" s="152"/>
      <c r="BK339" s="152"/>
    </row>
    <row r="340" spans="1:63" s="162" customFormat="1" ht="16.5" customHeight="1">
      <c r="A340" s="498"/>
      <c r="B340" s="501"/>
      <c r="C340" s="503"/>
      <c r="D340" s="214" t="s">
        <v>155</v>
      </c>
      <c r="E340" s="207"/>
      <c r="F340" s="425">
        <v>5820</v>
      </c>
      <c r="G340" s="419" t="s">
        <v>146</v>
      </c>
      <c r="H340" s="426">
        <v>50</v>
      </c>
      <c r="I340" s="427" t="s">
        <v>147</v>
      </c>
      <c r="J340" s="742"/>
      <c r="K340" s="744"/>
      <c r="L340" s="742"/>
      <c r="M340" s="774"/>
      <c r="N340" s="422" t="s">
        <v>146</v>
      </c>
      <c r="O340" s="428">
        <v>1250</v>
      </c>
      <c r="P340" s="429">
        <v>10</v>
      </c>
      <c r="Q340" s="578"/>
      <c r="R340" s="422"/>
      <c r="S340" s="350"/>
      <c r="T340" s="480"/>
      <c r="U340" s="343"/>
      <c r="V340" s="340"/>
      <c r="W340" s="505"/>
      <c r="X340" s="343"/>
      <c r="Y340" s="577"/>
      <c r="Z340" s="352"/>
      <c r="AA340" s="578"/>
      <c r="AB340" s="354"/>
      <c r="AC340" s="558"/>
      <c r="AD340" s="194" t="s">
        <v>156</v>
      </c>
      <c r="AE340" s="486"/>
      <c r="AF340" s="489"/>
      <c r="AG340" s="484"/>
      <c r="AH340" s="344" t="s">
        <v>157</v>
      </c>
      <c r="AI340" s="362">
        <v>500</v>
      </c>
      <c r="AJ340" s="363">
        <v>570</v>
      </c>
      <c r="AK340" s="480"/>
      <c r="AL340" s="566"/>
      <c r="AM340" s="480"/>
      <c r="AN340" s="569"/>
      <c r="AO340" s="769"/>
      <c r="AP340" s="771"/>
      <c r="AQ340" s="749"/>
      <c r="AR340" s="751"/>
      <c r="AS340" s="484"/>
      <c r="AT340" s="763"/>
      <c r="AU340" s="870"/>
      <c r="AV340" s="765"/>
      <c r="AW340" s="748"/>
      <c r="AX340" s="161"/>
      <c r="AY340" s="161"/>
      <c r="AZ340" s="152"/>
      <c r="BA340" s="152"/>
      <c r="BB340" s="152"/>
      <c r="BC340" s="152"/>
      <c r="BD340" s="152"/>
      <c r="BE340" s="152"/>
      <c r="BF340" s="152"/>
      <c r="BG340" s="152"/>
      <c r="BH340" s="152"/>
      <c r="BI340" s="152"/>
      <c r="BJ340" s="152"/>
      <c r="BK340" s="152"/>
    </row>
    <row r="341" spans="1:63" s="162" customFormat="1" ht="16.5" customHeight="1">
      <c r="A341" s="498"/>
      <c r="B341" s="501"/>
      <c r="C341" s="548" t="s">
        <v>158</v>
      </c>
      <c r="D341" s="214" t="s">
        <v>159</v>
      </c>
      <c r="E341" s="207"/>
      <c r="F341" s="425">
        <v>16930</v>
      </c>
      <c r="G341" s="419" t="s">
        <v>146</v>
      </c>
      <c r="H341" s="426">
        <v>150</v>
      </c>
      <c r="I341" s="427" t="s">
        <v>147</v>
      </c>
      <c r="J341" s="742"/>
      <c r="K341" s="744"/>
      <c r="L341" s="742"/>
      <c r="M341" s="774"/>
      <c r="N341" s="430"/>
      <c r="O341" s="352"/>
      <c r="P341" s="431"/>
      <c r="Q341" s="578"/>
      <c r="R341" s="422"/>
      <c r="S341" s="342"/>
      <c r="T341" s="480"/>
      <c r="U341" s="343"/>
      <c r="V341" s="340"/>
      <c r="W341" s="505"/>
      <c r="X341" s="343"/>
      <c r="Y341" s="577"/>
      <c r="Z341" s="352"/>
      <c r="AA341" s="578"/>
      <c r="AB341" s="354"/>
      <c r="AC341" s="558"/>
      <c r="AD341" s="194" t="s">
        <v>160</v>
      </c>
      <c r="AE341" s="486"/>
      <c r="AF341" s="489"/>
      <c r="AG341" s="484"/>
      <c r="AH341" s="344" t="s">
        <v>161</v>
      </c>
      <c r="AI341" s="362">
        <v>540</v>
      </c>
      <c r="AJ341" s="363">
        <v>610</v>
      </c>
      <c r="AK341" s="480"/>
      <c r="AL341" s="566"/>
      <c r="AM341" s="480"/>
      <c r="AN341" s="569"/>
      <c r="AO341" s="769"/>
      <c r="AP341" s="771"/>
      <c r="AQ341" s="749"/>
      <c r="AR341" s="751"/>
      <c r="AS341" s="484"/>
      <c r="AT341" s="756">
        <v>0.02</v>
      </c>
      <c r="AU341" s="876">
        <v>0.03</v>
      </c>
      <c r="AV341" s="758">
        <v>0.05</v>
      </c>
      <c r="AW341" s="865">
        <v>7.0000000000000007E-2</v>
      </c>
      <c r="AX341" s="161"/>
      <c r="AY341" s="161"/>
      <c r="AZ341" s="152"/>
      <c r="BA341" s="152"/>
      <c r="BB341" s="152"/>
      <c r="BC341" s="152"/>
      <c r="BD341" s="152"/>
      <c r="BE341" s="152"/>
      <c r="BF341" s="152"/>
      <c r="BG341" s="152"/>
      <c r="BH341" s="152"/>
      <c r="BI341" s="152"/>
      <c r="BJ341" s="152"/>
      <c r="BK341" s="152"/>
    </row>
    <row r="342" spans="1:63" s="162" customFormat="1" ht="16.5" customHeight="1">
      <c r="A342" s="498"/>
      <c r="B342" s="501"/>
      <c r="C342" s="549"/>
      <c r="D342" s="221" t="s">
        <v>162</v>
      </c>
      <c r="E342" s="207"/>
      <c r="F342" s="432">
        <v>34010</v>
      </c>
      <c r="G342" s="419" t="s">
        <v>146</v>
      </c>
      <c r="H342" s="433">
        <v>320</v>
      </c>
      <c r="I342" s="434" t="s">
        <v>147</v>
      </c>
      <c r="J342" s="742"/>
      <c r="K342" s="745"/>
      <c r="L342" s="742"/>
      <c r="M342" s="775"/>
      <c r="N342" s="430"/>
      <c r="O342" s="352"/>
      <c r="P342" s="431"/>
      <c r="Q342" s="578"/>
      <c r="R342" s="422"/>
      <c r="S342" s="342"/>
      <c r="T342" s="480"/>
      <c r="U342" s="343"/>
      <c r="V342" s="340"/>
      <c r="W342" s="505"/>
      <c r="X342" s="343"/>
      <c r="Y342" s="577"/>
      <c r="Z342" s="352"/>
      <c r="AA342" s="578"/>
      <c r="AB342" s="354"/>
      <c r="AC342" s="558"/>
      <c r="AD342" s="225" t="s">
        <v>163</v>
      </c>
      <c r="AE342" s="487"/>
      <c r="AF342" s="490"/>
      <c r="AG342" s="484"/>
      <c r="AH342" s="345" t="s">
        <v>164</v>
      </c>
      <c r="AI342" s="364">
        <v>570</v>
      </c>
      <c r="AJ342" s="365">
        <v>620</v>
      </c>
      <c r="AK342" s="480"/>
      <c r="AL342" s="567"/>
      <c r="AM342" s="480"/>
      <c r="AN342" s="570"/>
      <c r="AO342" s="769"/>
      <c r="AP342" s="772"/>
      <c r="AQ342" s="749"/>
      <c r="AR342" s="752"/>
      <c r="AS342" s="484"/>
      <c r="AT342" s="757"/>
      <c r="AU342" s="877"/>
      <c r="AV342" s="759"/>
      <c r="AW342" s="866"/>
      <c r="AX342" s="161"/>
      <c r="AY342" s="161"/>
      <c r="AZ342" s="152"/>
      <c r="BA342" s="152"/>
      <c r="BB342" s="152"/>
      <c r="BC342" s="152"/>
      <c r="BD342" s="152"/>
      <c r="BE342" s="152"/>
      <c r="BF342" s="152"/>
      <c r="BG342" s="152"/>
      <c r="BH342" s="152"/>
      <c r="BI342" s="152"/>
      <c r="BJ342" s="152"/>
      <c r="BK342" s="152"/>
    </row>
    <row r="343" spans="1:63" s="162" customFormat="1" ht="16.5" customHeight="1">
      <c r="A343" s="498"/>
      <c r="B343" s="500" t="s">
        <v>197</v>
      </c>
      <c r="C343" s="502" t="s">
        <v>144</v>
      </c>
      <c r="D343" s="206" t="s">
        <v>145</v>
      </c>
      <c r="E343" s="207"/>
      <c r="F343" s="418">
        <v>4150</v>
      </c>
      <c r="G343" s="419" t="s">
        <v>146</v>
      </c>
      <c r="H343" s="420">
        <v>30</v>
      </c>
      <c r="I343" s="421" t="s">
        <v>147</v>
      </c>
      <c r="J343" s="742" t="s">
        <v>146</v>
      </c>
      <c r="K343" s="743">
        <v>570</v>
      </c>
      <c r="L343" s="742" t="s">
        <v>146</v>
      </c>
      <c r="M343" s="773">
        <v>0</v>
      </c>
      <c r="N343" s="422"/>
      <c r="O343" s="423"/>
      <c r="P343" s="424"/>
      <c r="Q343" s="578"/>
      <c r="R343" s="422"/>
      <c r="S343" s="342"/>
      <c r="T343" s="480"/>
      <c r="U343" s="343"/>
      <c r="V343" s="340"/>
      <c r="W343" s="505"/>
      <c r="X343" s="343"/>
      <c r="Y343" s="577"/>
      <c r="Z343" s="352"/>
      <c r="AA343" s="578"/>
      <c r="AB343" s="354"/>
      <c r="AC343" s="558" t="s">
        <v>146</v>
      </c>
      <c r="AD343" s="213" t="s">
        <v>150</v>
      </c>
      <c r="AE343" s="485">
        <v>380</v>
      </c>
      <c r="AF343" s="488">
        <v>410</v>
      </c>
      <c r="AG343" s="484" t="s">
        <v>146</v>
      </c>
      <c r="AH343" s="341" t="s">
        <v>151</v>
      </c>
      <c r="AI343" s="360">
        <v>730</v>
      </c>
      <c r="AJ343" s="361">
        <v>820</v>
      </c>
      <c r="AK343" s="480" t="s">
        <v>146</v>
      </c>
      <c r="AL343" s="565">
        <v>500</v>
      </c>
      <c r="AM343" s="480" t="s">
        <v>148</v>
      </c>
      <c r="AN343" s="568">
        <v>0</v>
      </c>
      <c r="AO343" s="769" t="s">
        <v>152</v>
      </c>
      <c r="AP343" s="770">
        <v>460</v>
      </c>
      <c r="AQ343" s="749" t="s">
        <v>146</v>
      </c>
      <c r="AR343" s="750">
        <v>0</v>
      </c>
      <c r="AS343" s="484" t="s">
        <v>152</v>
      </c>
      <c r="AT343" s="762" t="s">
        <v>154</v>
      </c>
      <c r="AU343" s="869" t="s">
        <v>154</v>
      </c>
      <c r="AV343" s="764" t="s">
        <v>154</v>
      </c>
      <c r="AW343" s="747" t="s">
        <v>154</v>
      </c>
      <c r="AX343" s="161"/>
      <c r="AY343" s="161"/>
      <c r="AZ343" s="152"/>
      <c r="BA343" s="152"/>
      <c r="BB343" s="152"/>
      <c r="BC343" s="152"/>
      <c r="BD343" s="152"/>
      <c r="BE343" s="152"/>
      <c r="BF343" s="152"/>
      <c r="BG343" s="152"/>
      <c r="BH343" s="152"/>
      <c r="BI343" s="152"/>
      <c r="BJ343" s="152"/>
      <c r="BK343" s="152"/>
    </row>
    <row r="344" spans="1:63" s="162" customFormat="1" ht="16.5" customHeight="1">
      <c r="A344" s="498"/>
      <c r="B344" s="501"/>
      <c r="C344" s="503"/>
      <c r="D344" s="214" t="s">
        <v>155</v>
      </c>
      <c r="E344" s="207"/>
      <c r="F344" s="425">
        <v>5730</v>
      </c>
      <c r="G344" s="419" t="s">
        <v>146</v>
      </c>
      <c r="H344" s="426">
        <v>50</v>
      </c>
      <c r="I344" s="427" t="s">
        <v>147</v>
      </c>
      <c r="J344" s="742"/>
      <c r="K344" s="744"/>
      <c r="L344" s="742"/>
      <c r="M344" s="774"/>
      <c r="N344" s="422" t="s">
        <v>146</v>
      </c>
      <c r="O344" s="428">
        <v>1250</v>
      </c>
      <c r="P344" s="429">
        <v>10</v>
      </c>
      <c r="Q344" s="578"/>
      <c r="R344" s="422"/>
      <c r="S344" s="342"/>
      <c r="T344" s="480"/>
      <c r="U344" s="343"/>
      <c r="V344" s="340"/>
      <c r="W344" s="505"/>
      <c r="X344" s="343"/>
      <c r="Y344" s="577"/>
      <c r="Z344" s="352"/>
      <c r="AA344" s="578"/>
      <c r="AB344" s="354"/>
      <c r="AC344" s="558"/>
      <c r="AD344" s="194" t="s">
        <v>156</v>
      </c>
      <c r="AE344" s="486"/>
      <c r="AF344" s="489"/>
      <c r="AG344" s="484"/>
      <c r="AH344" s="344" t="s">
        <v>157</v>
      </c>
      <c r="AI344" s="362">
        <v>450</v>
      </c>
      <c r="AJ344" s="363">
        <v>500</v>
      </c>
      <c r="AK344" s="480"/>
      <c r="AL344" s="566"/>
      <c r="AM344" s="480"/>
      <c r="AN344" s="569"/>
      <c r="AO344" s="769"/>
      <c r="AP344" s="771"/>
      <c r="AQ344" s="749"/>
      <c r="AR344" s="751"/>
      <c r="AS344" s="484"/>
      <c r="AT344" s="763"/>
      <c r="AU344" s="870"/>
      <c r="AV344" s="765"/>
      <c r="AW344" s="748"/>
      <c r="AX344" s="161"/>
      <c r="AY344" s="161"/>
      <c r="AZ344" s="152"/>
      <c r="BA344" s="152"/>
      <c r="BB344" s="152"/>
      <c r="BC344" s="152"/>
      <c r="BD344" s="152"/>
      <c r="BE344" s="152"/>
      <c r="BF344" s="152"/>
      <c r="BG344" s="152"/>
      <c r="BH344" s="152"/>
      <c r="BI344" s="152"/>
      <c r="BJ344" s="152"/>
      <c r="BK344" s="152"/>
    </row>
    <row r="345" spans="1:63" s="162" customFormat="1" ht="16.5" customHeight="1">
      <c r="A345" s="498"/>
      <c r="B345" s="501"/>
      <c r="C345" s="548" t="s">
        <v>158</v>
      </c>
      <c r="D345" s="214" t="s">
        <v>159</v>
      </c>
      <c r="E345" s="207"/>
      <c r="F345" s="425">
        <v>16800</v>
      </c>
      <c r="G345" s="419" t="s">
        <v>146</v>
      </c>
      <c r="H345" s="426">
        <v>150</v>
      </c>
      <c r="I345" s="427" t="s">
        <v>147</v>
      </c>
      <c r="J345" s="742"/>
      <c r="K345" s="744"/>
      <c r="L345" s="742"/>
      <c r="M345" s="774"/>
      <c r="N345" s="430"/>
      <c r="O345" s="352"/>
      <c r="P345" s="431"/>
      <c r="Q345" s="578"/>
      <c r="R345" s="422"/>
      <c r="S345" s="342"/>
      <c r="T345" s="480"/>
      <c r="U345" s="343"/>
      <c r="V345" s="340"/>
      <c r="W345" s="505"/>
      <c r="X345" s="343"/>
      <c r="Y345" s="577"/>
      <c r="Z345" s="352"/>
      <c r="AA345" s="578"/>
      <c r="AB345" s="354"/>
      <c r="AC345" s="558"/>
      <c r="AD345" s="194" t="s">
        <v>160</v>
      </c>
      <c r="AE345" s="486"/>
      <c r="AF345" s="489"/>
      <c r="AG345" s="484"/>
      <c r="AH345" s="344" t="s">
        <v>161</v>
      </c>
      <c r="AI345" s="362">
        <v>500</v>
      </c>
      <c r="AJ345" s="363">
        <v>540</v>
      </c>
      <c r="AK345" s="480"/>
      <c r="AL345" s="566"/>
      <c r="AM345" s="480"/>
      <c r="AN345" s="569"/>
      <c r="AO345" s="769"/>
      <c r="AP345" s="771"/>
      <c r="AQ345" s="749"/>
      <c r="AR345" s="751"/>
      <c r="AS345" s="484"/>
      <c r="AT345" s="756">
        <v>0.02</v>
      </c>
      <c r="AU345" s="876">
        <v>0.03</v>
      </c>
      <c r="AV345" s="758">
        <v>0.05</v>
      </c>
      <c r="AW345" s="865">
        <v>7.0000000000000007E-2</v>
      </c>
      <c r="AX345" s="161"/>
      <c r="AY345" s="161"/>
      <c r="AZ345" s="152"/>
      <c r="BA345" s="152"/>
      <c r="BB345" s="152"/>
      <c r="BC345" s="152"/>
      <c r="BD345" s="152"/>
      <c r="BE345" s="152"/>
      <c r="BF345" s="152"/>
      <c r="BG345" s="152"/>
      <c r="BH345" s="152"/>
      <c r="BI345" s="152"/>
      <c r="BJ345" s="152"/>
      <c r="BK345" s="152"/>
    </row>
    <row r="346" spans="1:63" s="162" customFormat="1" ht="16.5" customHeight="1">
      <c r="A346" s="499"/>
      <c r="B346" s="501"/>
      <c r="C346" s="549"/>
      <c r="D346" s="221" t="s">
        <v>162</v>
      </c>
      <c r="E346" s="207"/>
      <c r="F346" s="432">
        <v>33870</v>
      </c>
      <c r="G346" s="419" t="s">
        <v>146</v>
      </c>
      <c r="H346" s="433">
        <v>310</v>
      </c>
      <c r="I346" s="434" t="s">
        <v>147</v>
      </c>
      <c r="J346" s="742"/>
      <c r="K346" s="745"/>
      <c r="L346" s="742"/>
      <c r="M346" s="775"/>
      <c r="N346" s="430"/>
      <c r="O346" s="352"/>
      <c r="P346" s="431"/>
      <c r="Q346" s="578"/>
      <c r="R346" s="422"/>
      <c r="S346" s="356"/>
      <c r="T346" s="480"/>
      <c r="U346" s="357"/>
      <c r="V346" s="340"/>
      <c r="W346" s="505"/>
      <c r="X346" s="357"/>
      <c r="Y346" s="577"/>
      <c r="Z346" s="352"/>
      <c r="AA346" s="578"/>
      <c r="AB346" s="359"/>
      <c r="AC346" s="558"/>
      <c r="AD346" s="225" t="s">
        <v>163</v>
      </c>
      <c r="AE346" s="487"/>
      <c r="AF346" s="490"/>
      <c r="AG346" s="484"/>
      <c r="AH346" s="345" t="s">
        <v>164</v>
      </c>
      <c r="AI346" s="364">
        <v>500</v>
      </c>
      <c r="AJ346" s="365">
        <v>570</v>
      </c>
      <c r="AK346" s="480"/>
      <c r="AL346" s="567"/>
      <c r="AM346" s="480"/>
      <c r="AN346" s="570"/>
      <c r="AO346" s="769"/>
      <c r="AP346" s="772"/>
      <c r="AQ346" s="749"/>
      <c r="AR346" s="752"/>
      <c r="AS346" s="484"/>
      <c r="AT346" s="757"/>
      <c r="AU346" s="877"/>
      <c r="AV346" s="759"/>
      <c r="AW346" s="866"/>
      <c r="AX346" s="161"/>
      <c r="AY346" s="161"/>
      <c r="AZ346" s="152"/>
      <c r="BA346" s="152"/>
      <c r="BB346" s="152"/>
      <c r="BC346" s="152"/>
      <c r="BD346" s="152"/>
      <c r="BE346" s="152"/>
      <c r="BF346" s="152"/>
      <c r="BG346" s="152"/>
      <c r="BH346" s="152"/>
      <c r="BI346" s="152"/>
      <c r="BJ346" s="152"/>
      <c r="BK346" s="152"/>
    </row>
    <row r="347" spans="1:63" s="157" customFormat="1" ht="16.5" customHeight="1">
      <c r="A347" s="476" t="s">
        <v>202</v>
      </c>
      <c r="B347" s="500" t="s">
        <v>143</v>
      </c>
      <c r="C347" s="502" t="s">
        <v>144</v>
      </c>
      <c r="D347" s="206" t="s">
        <v>145</v>
      </c>
      <c r="E347" s="207"/>
      <c r="F347" s="418">
        <v>14690</v>
      </c>
      <c r="G347" s="419" t="s">
        <v>146</v>
      </c>
      <c r="H347" s="420">
        <v>140</v>
      </c>
      <c r="I347" s="421" t="s">
        <v>147</v>
      </c>
      <c r="J347" s="742" t="s">
        <v>146</v>
      </c>
      <c r="K347" s="743">
        <v>4950</v>
      </c>
      <c r="L347" s="742" t="s">
        <v>146</v>
      </c>
      <c r="M347" s="773">
        <v>50</v>
      </c>
      <c r="N347" s="422"/>
      <c r="O347" s="423"/>
      <c r="P347" s="424"/>
      <c r="Q347" s="578" t="s">
        <v>148</v>
      </c>
      <c r="R347" s="422"/>
      <c r="S347" s="338"/>
      <c r="T347" s="480" t="s">
        <v>146</v>
      </c>
      <c r="U347" s="339"/>
      <c r="V347" s="340"/>
      <c r="W347" s="505" t="s">
        <v>149</v>
      </c>
      <c r="X347" s="339"/>
      <c r="Y347" s="480" t="s">
        <v>146</v>
      </c>
      <c r="Z347" s="478">
        <v>4900</v>
      </c>
      <c r="AA347" s="480" t="s">
        <v>146</v>
      </c>
      <c r="AB347" s="481">
        <v>50</v>
      </c>
      <c r="AC347" s="484" t="s">
        <v>146</v>
      </c>
      <c r="AD347" s="213" t="s">
        <v>150</v>
      </c>
      <c r="AE347" s="485">
        <v>1190</v>
      </c>
      <c r="AF347" s="488">
        <v>1320</v>
      </c>
      <c r="AG347" s="484" t="s">
        <v>146</v>
      </c>
      <c r="AH347" s="341" t="s">
        <v>151</v>
      </c>
      <c r="AI347" s="360">
        <v>2390</v>
      </c>
      <c r="AJ347" s="361">
        <v>2660</v>
      </c>
      <c r="AK347" s="480" t="s">
        <v>146</v>
      </c>
      <c r="AL347" s="565">
        <v>4330</v>
      </c>
      <c r="AM347" s="480" t="s">
        <v>148</v>
      </c>
      <c r="AN347" s="568">
        <v>40</v>
      </c>
      <c r="AO347" s="769" t="s">
        <v>152</v>
      </c>
      <c r="AP347" s="770">
        <v>4040</v>
      </c>
      <c r="AQ347" s="749" t="s">
        <v>146</v>
      </c>
      <c r="AR347" s="750">
        <v>40</v>
      </c>
      <c r="AS347" s="484" t="s">
        <v>152</v>
      </c>
      <c r="AT347" s="762" t="s">
        <v>154</v>
      </c>
      <c r="AU347" s="869" t="s">
        <v>154</v>
      </c>
      <c r="AV347" s="764" t="s">
        <v>154</v>
      </c>
      <c r="AW347" s="747" t="s">
        <v>154</v>
      </c>
      <c r="AX347" s="161"/>
      <c r="AY347" s="161"/>
      <c r="AZ347" s="152"/>
      <c r="BA347" s="152"/>
      <c r="BB347" s="152"/>
      <c r="BC347" s="152"/>
      <c r="BD347" s="152"/>
      <c r="BE347" s="152"/>
      <c r="BF347" s="152"/>
      <c r="BG347" s="152"/>
      <c r="BH347" s="152"/>
      <c r="BI347" s="152"/>
      <c r="BJ347" s="152"/>
      <c r="BK347" s="152"/>
    </row>
    <row r="348" spans="1:63" s="157" customFormat="1" ht="16.5" customHeight="1">
      <c r="A348" s="498"/>
      <c r="B348" s="501"/>
      <c r="C348" s="503"/>
      <c r="D348" s="214" t="s">
        <v>155</v>
      </c>
      <c r="E348" s="207"/>
      <c r="F348" s="425">
        <v>17700</v>
      </c>
      <c r="G348" s="419" t="s">
        <v>146</v>
      </c>
      <c r="H348" s="426">
        <v>170</v>
      </c>
      <c r="I348" s="427" t="s">
        <v>147</v>
      </c>
      <c r="J348" s="742"/>
      <c r="K348" s="744"/>
      <c r="L348" s="742"/>
      <c r="M348" s="774"/>
      <c r="N348" s="422" t="s">
        <v>146</v>
      </c>
      <c r="O348" s="428">
        <v>1210</v>
      </c>
      <c r="P348" s="429">
        <v>10</v>
      </c>
      <c r="Q348" s="578"/>
      <c r="R348" s="422"/>
      <c r="S348" s="342"/>
      <c r="T348" s="480"/>
      <c r="U348" s="343"/>
      <c r="V348" s="340"/>
      <c r="W348" s="505"/>
      <c r="X348" s="343"/>
      <c r="Y348" s="480"/>
      <c r="Z348" s="479"/>
      <c r="AA348" s="480"/>
      <c r="AB348" s="482"/>
      <c r="AC348" s="484"/>
      <c r="AD348" s="194" t="s">
        <v>156</v>
      </c>
      <c r="AE348" s="486"/>
      <c r="AF348" s="489"/>
      <c r="AG348" s="484"/>
      <c r="AH348" s="344" t="s">
        <v>157</v>
      </c>
      <c r="AI348" s="362">
        <v>1500</v>
      </c>
      <c r="AJ348" s="363">
        <v>1670</v>
      </c>
      <c r="AK348" s="480"/>
      <c r="AL348" s="566"/>
      <c r="AM348" s="480"/>
      <c r="AN348" s="569"/>
      <c r="AO348" s="769"/>
      <c r="AP348" s="771"/>
      <c r="AQ348" s="749"/>
      <c r="AR348" s="751"/>
      <c r="AS348" s="484"/>
      <c r="AT348" s="763"/>
      <c r="AU348" s="870"/>
      <c r="AV348" s="765"/>
      <c r="AW348" s="748"/>
      <c r="AX348" s="161"/>
      <c r="AY348" s="161"/>
      <c r="AZ348" s="152"/>
      <c r="BA348" s="152"/>
      <c r="BB348" s="152"/>
      <c r="BC348" s="152"/>
      <c r="BD348" s="152"/>
      <c r="BE348" s="152"/>
      <c r="BF348" s="152"/>
      <c r="BG348" s="152"/>
      <c r="BH348" s="152"/>
      <c r="BI348" s="152"/>
      <c r="BJ348" s="152"/>
      <c r="BK348" s="152"/>
    </row>
    <row r="349" spans="1:63" s="157" customFormat="1" ht="16.5" customHeight="1">
      <c r="A349" s="498"/>
      <c r="B349" s="501"/>
      <c r="C349" s="548" t="s">
        <v>158</v>
      </c>
      <c r="D349" s="214" t="s">
        <v>159</v>
      </c>
      <c r="E349" s="207"/>
      <c r="F349" s="425">
        <v>31760</v>
      </c>
      <c r="G349" s="419" t="s">
        <v>146</v>
      </c>
      <c r="H349" s="426">
        <v>300</v>
      </c>
      <c r="I349" s="427" t="s">
        <v>147</v>
      </c>
      <c r="J349" s="742"/>
      <c r="K349" s="744"/>
      <c r="L349" s="742"/>
      <c r="M349" s="774"/>
      <c r="N349" s="430"/>
      <c r="O349" s="352"/>
      <c r="P349" s="431"/>
      <c r="Q349" s="578"/>
      <c r="R349" s="422"/>
      <c r="S349" s="342"/>
      <c r="T349" s="480"/>
      <c r="U349" s="343"/>
      <c r="V349" s="340"/>
      <c r="W349" s="505"/>
      <c r="X349" s="343"/>
      <c r="Y349" s="480" t="s">
        <v>146</v>
      </c>
      <c r="Z349" s="550">
        <v>6570</v>
      </c>
      <c r="AA349" s="480"/>
      <c r="AB349" s="482"/>
      <c r="AC349" s="484"/>
      <c r="AD349" s="194" t="s">
        <v>160</v>
      </c>
      <c r="AE349" s="486"/>
      <c r="AF349" s="489"/>
      <c r="AG349" s="484"/>
      <c r="AH349" s="344" t="s">
        <v>161</v>
      </c>
      <c r="AI349" s="362">
        <v>1650</v>
      </c>
      <c r="AJ349" s="363">
        <v>1820</v>
      </c>
      <c r="AK349" s="480"/>
      <c r="AL349" s="566"/>
      <c r="AM349" s="480"/>
      <c r="AN349" s="569"/>
      <c r="AO349" s="769"/>
      <c r="AP349" s="771"/>
      <c r="AQ349" s="749"/>
      <c r="AR349" s="751"/>
      <c r="AS349" s="484"/>
      <c r="AT349" s="756">
        <v>0.01</v>
      </c>
      <c r="AU349" s="876">
        <v>0.03</v>
      </c>
      <c r="AV349" s="758">
        <v>0.04</v>
      </c>
      <c r="AW349" s="865">
        <v>0.06</v>
      </c>
      <c r="AX349" s="161"/>
      <c r="AY349" s="161"/>
      <c r="AZ349" s="152"/>
      <c r="BA349" s="152"/>
      <c r="BB349" s="152"/>
      <c r="BC349" s="152"/>
      <c r="BD349" s="152"/>
      <c r="BE349" s="152"/>
      <c r="BF349" s="152"/>
      <c r="BG349" s="152"/>
      <c r="BH349" s="152"/>
      <c r="BI349" s="152"/>
      <c r="BJ349" s="152"/>
      <c r="BK349" s="152"/>
    </row>
    <row r="350" spans="1:63" s="157" customFormat="1" ht="16.5" customHeight="1">
      <c r="A350" s="498"/>
      <c r="B350" s="501"/>
      <c r="C350" s="549"/>
      <c r="D350" s="221" t="s">
        <v>162</v>
      </c>
      <c r="E350" s="207"/>
      <c r="F350" s="432">
        <v>50720</v>
      </c>
      <c r="G350" s="419" t="s">
        <v>146</v>
      </c>
      <c r="H350" s="433">
        <v>480</v>
      </c>
      <c r="I350" s="434" t="s">
        <v>147</v>
      </c>
      <c r="J350" s="742"/>
      <c r="K350" s="745"/>
      <c r="L350" s="742"/>
      <c r="M350" s="775"/>
      <c r="N350" s="430"/>
      <c r="O350" s="352"/>
      <c r="P350" s="431"/>
      <c r="Q350" s="578"/>
      <c r="R350" s="422"/>
      <c r="S350" s="342"/>
      <c r="T350" s="480"/>
      <c r="U350" s="343"/>
      <c r="V350" s="340"/>
      <c r="W350" s="505"/>
      <c r="X350" s="343"/>
      <c r="Y350" s="480"/>
      <c r="Z350" s="551"/>
      <c r="AA350" s="480"/>
      <c r="AB350" s="483"/>
      <c r="AC350" s="484"/>
      <c r="AD350" s="225" t="s">
        <v>163</v>
      </c>
      <c r="AE350" s="487"/>
      <c r="AF350" s="490"/>
      <c r="AG350" s="484"/>
      <c r="AH350" s="345" t="s">
        <v>164</v>
      </c>
      <c r="AI350" s="364">
        <v>1690</v>
      </c>
      <c r="AJ350" s="365">
        <v>1870</v>
      </c>
      <c r="AK350" s="480"/>
      <c r="AL350" s="567"/>
      <c r="AM350" s="480"/>
      <c r="AN350" s="570"/>
      <c r="AO350" s="769"/>
      <c r="AP350" s="772"/>
      <c r="AQ350" s="749"/>
      <c r="AR350" s="752"/>
      <c r="AS350" s="484"/>
      <c r="AT350" s="757"/>
      <c r="AU350" s="877"/>
      <c r="AV350" s="759"/>
      <c r="AW350" s="866"/>
      <c r="AX350" s="161"/>
      <c r="AY350" s="161"/>
      <c r="AZ350" s="152"/>
      <c r="BA350" s="152"/>
      <c r="BB350" s="152"/>
      <c r="BC350" s="152"/>
      <c r="BD350" s="152"/>
      <c r="BE350" s="152"/>
      <c r="BF350" s="152"/>
      <c r="BG350" s="152"/>
      <c r="BH350" s="152"/>
      <c r="BI350" s="152"/>
      <c r="BJ350" s="152"/>
      <c r="BK350" s="152"/>
    </row>
    <row r="351" spans="1:63" s="157" customFormat="1" ht="16.5" customHeight="1">
      <c r="A351" s="498"/>
      <c r="B351" s="542" t="s">
        <v>165</v>
      </c>
      <c r="C351" s="502" t="s">
        <v>144</v>
      </c>
      <c r="D351" s="206" t="s">
        <v>145</v>
      </c>
      <c r="E351" s="207"/>
      <c r="F351" s="418">
        <v>10760</v>
      </c>
      <c r="G351" s="419" t="s">
        <v>146</v>
      </c>
      <c r="H351" s="420">
        <v>100</v>
      </c>
      <c r="I351" s="421" t="s">
        <v>147</v>
      </c>
      <c r="J351" s="742" t="s">
        <v>146</v>
      </c>
      <c r="K351" s="743">
        <v>3300</v>
      </c>
      <c r="L351" s="742" t="s">
        <v>146</v>
      </c>
      <c r="M351" s="773">
        <v>30</v>
      </c>
      <c r="N351" s="422"/>
      <c r="O351" s="423"/>
      <c r="P351" s="424"/>
      <c r="Q351" s="578"/>
      <c r="R351" s="422"/>
      <c r="S351" s="342"/>
      <c r="T351" s="480"/>
      <c r="U351" s="343"/>
      <c r="V351" s="340"/>
      <c r="W351" s="505"/>
      <c r="X351" s="343"/>
      <c r="Y351" s="480" t="s">
        <v>146</v>
      </c>
      <c r="Z351" s="478">
        <v>3640</v>
      </c>
      <c r="AA351" s="480" t="s">
        <v>146</v>
      </c>
      <c r="AB351" s="481">
        <v>30</v>
      </c>
      <c r="AC351" s="484" t="s">
        <v>146</v>
      </c>
      <c r="AD351" s="213" t="s">
        <v>150</v>
      </c>
      <c r="AE351" s="485">
        <v>830</v>
      </c>
      <c r="AF351" s="488">
        <v>910</v>
      </c>
      <c r="AG351" s="484" t="s">
        <v>146</v>
      </c>
      <c r="AH351" s="341" t="s">
        <v>151</v>
      </c>
      <c r="AI351" s="360">
        <v>1650</v>
      </c>
      <c r="AJ351" s="361">
        <v>1840</v>
      </c>
      <c r="AK351" s="480" t="s">
        <v>146</v>
      </c>
      <c r="AL351" s="565">
        <v>2880</v>
      </c>
      <c r="AM351" s="480" t="s">
        <v>148</v>
      </c>
      <c r="AN351" s="568">
        <v>30</v>
      </c>
      <c r="AO351" s="769" t="s">
        <v>152</v>
      </c>
      <c r="AP351" s="770">
        <v>2690</v>
      </c>
      <c r="AQ351" s="749" t="s">
        <v>146</v>
      </c>
      <c r="AR351" s="750">
        <v>30</v>
      </c>
      <c r="AS351" s="484" t="s">
        <v>152</v>
      </c>
      <c r="AT351" s="762" t="s">
        <v>154</v>
      </c>
      <c r="AU351" s="869" t="s">
        <v>154</v>
      </c>
      <c r="AV351" s="764" t="s">
        <v>154</v>
      </c>
      <c r="AW351" s="747" t="s">
        <v>154</v>
      </c>
      <c r="AX351" s="161"/>
      <c r="AY351" s="161"/>
      <c r="AZ351" s="152"/>
      <c r="BA351" s="152"/>
      <c r="BB351" s="152"/>
      <c r="BC351" s="152"/>
      <c r="BD351" s="152"/>
      <c r="BE351" s="152"/>
      <c r="BF351" s="152"/>
      <c r="BG351" s="152"/>
      <c r="BH351" s="152"/>
      <c r="BI351" s="152"/>
      <c r="BJ351" s="152"/>
      <c r="BK351" s="152"/>
    </row>
    <row r="352" spans="1:63" s="157" customFormat="1" ht="16.5" customHeight="1">
      <c r="A352" s="498"/>
      <c r="B352" s="501"/>
      <c r="C352" s="503"/>
      <c r="D352" s="214" t="s">
        <v>155</v>
      </c>
      <c r="E352" s="207"/>
      <c r="F352" s="425">
        <v>13230</v>
      </c>
      <c r="G352" s="419" t="s">
        <v>146</v>
      </c>
      <c r="H352" s="426">
        <v>120</v>
      </c>
      <c r="I352" s="427" t="s">
        <v>147</v>
      </c>
      <c r="J352" s="742"/>
      <c r="K352" s="744"/>
      <c r="L352" s="742"/>
      <c r="M352" s="774"/>
      <c r="N352" s="422" t="s">
        <v>146</v>
      </c>
      <c r="O352" s="428">
        <v>1210</v>
      </c>
      <c r="P352" s="429">
        <v>10</v>
      </c>
      <c r="Q352" s="578"/>
      <c r="R352" s="422"/>
      <c r="S352" s="342"/>
      <c r="T352" s="480"/>
      <c r="U352" s="343"/>
      <c r="V352" s="340"/>
      <c r="W352" s="505"/>
      <c r="X352" s="343"/>
      <c r="Y352" s="480"/>
      <c r="Z352" s="479"/>
      <c r="AA352" s="480"/>
      <c r="AB352" s="482"/>
      <c r="AC352" s="484"/>
      <c r="AD352" s="194" t="s">
        <v>156</v>
      </c>
      <c r="AE352" s="486"/>
      <c r="AF352" s="489"/>
      <c r="AG352" s="484"/>
      <c r="AH352" s="344" t="s">
        <v>157</v>
      </c>
      <c r="AI352" s="362">
        <v>1030</v>
      </c>
      <c r="AJ352" s="363">
        <v>1150</v>
      </c>
      <c r="AK352" s="480"/>
      <c r="AL352" s="566"/>
      <c r="AM352" s="480"/>
      <c r="AN352" s="569"/>
      <c r="AO352" s="769"/>
      <c r="AP352" s="771"/>
      <c r="AQ352" s="749"/>
      <c r="AR352" s="751"/>
      <c r="AS352" s="484"/>
      <c r="AT352" s="763"/>
      <c r="AU352" s="870"/>
      <c r="AV352" s="765"/>
      <c r="AW352" s="748"/>
      <c r="AX352" s="161"/>
      <c r="AY352" s="161"/>
      <c r="AZ352" s="152"/>
      <c r="BA352" s="152"/>
      <c r="BB352" s="152"/>
      <c r="BC352" s="152"/>
      <c r="BD352" s="152"/>
      <c r="BE352" s="152"/>
      <c r="BF352" s="152"/>
      <c r="BG352" s="152"/>
      <c r="BH352" s="152"/>
      <c r="BI352" s="152"/>
      <c r="BJ352" s="152"/>
      <c r="BK352" s="152"/>
    </row>
    <row r="353" spans="1:63" s="157" customFormat="1" ht="16.5" customHeight="1">
      <c r="A353" s="498"/>
      <c r="B353" s="501"/>
      <c r="C353" s="548" t="s">
        <v>158</v>
      </c>
      <c r="D353" s="214" t="s">
        <v>159</v>
      </c>
      <c r="E353" s="207"/>
      <c r="F353" s="425">
        <v>26120</v>
      </c>
      <c r="G353" s="419" t="s">
        <v>146</v>
      </c>
      <c r="H353" s="426">
        <v>240</v>
      </c>
      <c r="I353" s="427" t="s">
        <v>147</v>
      </c>
      <c r="J353" s="742"/>
      <c r="K353" s="744"/>
      <c r="L353" s="742"/>
      <c r="M353" s="774"/>
      <c r="N353" s="430"/>
      <c r="O353" s="352"/>
      <c r="P353" s="431"/>
      <c r="Q353" s="578"/>
      <c r="R353" s="422"/>
      <c r="S353" s="346"/>
      <c r="T353" s="480"/>
      <c r="U353" s="343"/>
      <c r="V353" s="340"/>
      <c r="W353" s="505"/>
      <c r="X353" s="343"/>
      <c r="Y353" s="480" t="s">
        <v>146</v>
      </c>
      <c r="Z353" s="550">
        <v>4780</v>
      </c>
      <c r="AA353" s="480"/>
      <c r="AB353" s="482"/>
      <c r="AC353" s="484"/>
      <c r="AD353" s="194" t="s">
        <v>160</v>
      </c>
      <c r="AE353" s="486"/>
      <c r="AF353" s="489"/>
      <c r="AG353" s="484"/>
      <c r="AH353" s="344" t="s">
        <v>161</v>
      </c>
      <c r="AI353" s="362">
        <v>1130</v>
      </c>
      <c r="AJ353" s="363">
        <v>1260</v>
      </c>
      <c r="AK353" s="480"/>
      <c r="AL353" s="566"/>
      <c r="AM353" s="480"/>
      <c r="AN353" s="569"/>
      <c r="AO353" s="769"/>
      <c r="AP353" s="771"/>
      <c r="AQ353" s="749"/>
      <c r="AR353" s="751"/>
      <c r="AS353" s="484"/>
      <c r="AT353" s="756">
        <v>0.02</v>
      </c>
      <c r="AU353" s="876">
        <v>0.03</v>
      </c>
      <c r="AV353" s="758">
        <v>0.05</v>
      </c>
      <c r="AW353" s="865">
        <v>0.06</v>
      </c>
      <c r="AX353" s="161"/>
      <c r="AY353" s="161"/>
      <c r="AZ353" s="152"/>
      <c r="BA353" s="152"/>
      <c r="BB353" s="152"/>
      <c r="BC353" s="152"/>
      <c r="BD353" s="152"/>
      <c r="BE353" s="152"/>
      <c r="BF353" s="152"/>
      <c r="BG353" s="152"/>
      <c r="BH353" s="152"/>
      <c r="BI353" s="152"/>
      <c r="BJ353" s="152"/>
      <c r="BK353" s="152"/>
    </row>
    <row r="354" spans="1:63" s="157" customFormat="1" ht="16.5" customHeight="1">
      <c r="A354" s="498"/>
      <c r="B354" s="501"/>
      <c r="C354" s="549"/>
      <c r="D354" s="221" t="s">
        <v>162</v>
      </c>
      <c r="E354" s="207"/>
      <c r="F354" s="432">
        <v>44250</v>
      </c>
      <c r="G354" s="419" t="s">
        <v>146</v>
      </c>
      <c r="H354" s="433">
        <v>420</v>
      </c>
      <c r="I354" s="434" t="s">
        <v>147</v>
      </c>
      <c r="J354" s="742"/>
      <c r="K354" s="745"/>
      <c r="L354" s="742"/>
      <c r="M354" s="775"/>
      <c r="N354" s="430"/>
      <c r="O354" s="352"/>
      <c r="P354" s="431"/>
      <c r="Q354" s="578"/>
      <c r="R354" s="422"/>
      <c r="S354" s="346"/>
      <c r="T354" s="480"/>
      <c r="U354" s="343"/>
      <c r="V354" s="340"/>
      <c r="W354" s="505"/>
      <c r="X354" s="343"/>
      <c r="Y354" s="480"/>
      <c r="Z354" s="551"/>
      <c r="AA354" s="480"/>
      <c r="AB354" s="483"/>
      <c r="AC354" s="484"/>
      <c r="AD354" s="225" t="s">
        <v>163</v>
      </c>
      <c r="AE354" s="487"/>
      <c r="AF354" s="490"/>
      <c r="AG354" s="484"/>
      <c r="AH354" s="345" t="s">
        <v>164</v>
      </c>
      <c r="AI354" s="364">
        <v>1170</v>
      </c>
      <c r="AJ354" s="365">
        <v>1290</v>
      </c>
      <c r="AK354" s="480"/>
      <c r="AL354" s="567"/>
      <c r="AM354" s="480"/>
      <c r="AN354" s="570"/>
      <c r="AO354" s="769"/>
      <c r="AP354" s="772"/>
      <c r="AQ354" s="749"/>
      <c r="AR354" s="752"/>
      <c r="AS354" s="484"/>
      <c r="AT354" s="757"/>
      <c r="AU354" s="877"/>
      <c r="AV354" s="759"/>
      <c r="AW354" s="866"/>
      <c r="AX354" s="161"/>
      <c r="AY354" s="161"/>
      <c r="AZ354" s="152"/>
      <c r="BA354" s="152"/>
      <c r="BB354" s="152"/>
      <c r="BC354" s="152"/>
      <c r="BD354" s="152"/>
      <c r="BE354" s="152"/>
      <c r="BF354" s="152"/>
      <c r="BG354" s="152"/>
      <c r="BH354" s="152"/>
      <c r="BI354" s="152"/>
      <c r="BJ354" s="152"/>
      <c r="BK354" s="152"/>
    </row>
    <row r="355" spans="1:63" s="162" customFormat="1" ht="16.5" customHeight="1">
      <c r="A355" s="498"/>
      <c r="B355" s="500" t="s">
        <v>166</v>
      </c>
      <c r="C355" s="502" t="s">
        <v>144</v>
      </c>
      <c r="D355" s="206" t="s">
        <v>145</v>
      </c>
      <c r="E355" s="207"/>
      <c r="F355" s="418">
        <v>8820</v>
      </c>
      <c r="G355" s="419" t="s">
        <v>146</v>
      </c>
      <c r="H355" s="420">
        <v>80</v>
      </c>
      <c r="I355" s="421" t="s">
        <v>147</v>
      </c>
      <c r="J355" s="742" t="s">
        <v>146</v>
      </c>
      <c r="K355" s="743">
        <v>2470</v>
      </c>
      <c r="L355" s="742" t="s">
        <v>146</v>
      </c>
      <c r="M355" s="773">
        <v>20</v>
      </c>
      <c r="N355" s="422"/>
      <c r="O355" s="423"/>
      <c r="P355" s="424"/>
      <c r="Q355" s="578"/>
      <c r="R355" s="422"/>
      <c r="S355" s="346"/>
      <c r="T355" s="480"/>
      <c r="U355" s="343"/>
      <c r="V355" s="340"/>
      <c r="W355" s="505"/>
      <c r="X355" s="343"/>
      <c r="Y355" s="480" t="s">
        <v>146</v>
      </c>
      <c r="Z355" s="478">
        <v>3010</v>
      </c>
      <c r="AA355" s="480" t="s">
        <v>146</v>
      </c>
      <c r="AB355" s="481">
        <v>20</v>
      </c>
      <c r="AC355" s="484" t="s">
        <v>146</v>
      </c>
      <c r="AD355" s="213" t="s">
        <v>150</v>
      </c>
      <c r="AE355" s="485">
        <v>730</v>
      </c>
      <c r="AF355" s="488">
        <v>800</v>
      </c>
      <c r="AG355" s="484" t="s">
        <v>146</v>
      </c>
      <c r="AH355" s="341" t="s">
        <v>151</v>
      </c>
      <c r="AI355" s="360">
        <v>1480</v>
      </c>
      <c r="AJ355" s="361">
        <v>1650</v>
      </c>
      <c r="AK355" s="480" t="s">
        <v>146</v>
      </c>
      <c r="AL355" s="565">
        <v>2160</v>
      </c>
      <c r="AM355" s="480" t="s">
        <v>148</v>
      </c>
      <c r="AN355" s="568">
        <v>20</v>
      </c>
      <c r="AO355" s="769" t="s">
        <v>152</v>
      </c>
      <c r="AP355" s="770">
        <v>2020</v>
      </c>
      <c r="AQ355" s="749" t="s">
        <v>146</v>
      </c>
      <c r="AR355" s="750">
        <v>20</v>
      </c>
      <c r="AS355" s="484" t="s">
        <v>152</v>
      </c>
      <c r="AT355" s="762" t="s">
        <v>154</v>
      </c>
      <c r="AU355" s="869" t="s">
        <v>154</v>
      </c>
      <c r="AV355" s="764" t="s">
        <v>154</v>
      </c>
      <c r="AW355" s="747" t="s">
        <v>154</v>
      </c>
      <c r="AX355" s="161"/>
      <c r="AY355" s="161"/>
      <c r="AZ355" s="152"/>
      <c r="BA355" s="152"/>
      <c r="BB355" s="152"/>
      <c r="BC355" s="152"/>
      <c r="BD355" s="152"/>
      <c r="BE355" s="152"/>
      <c r="BF355" s="152"/>
      <c r="BG355" s="152"/>
      <c r="BH355" s="152"/>
      <c r="BI355" s="152"/>
      <c r="BJ355" s="152"/>
      <c r="BK355" s="152"/>
    </row>
    <row r="356" spans="1:63" s="162" customFormat="1" ht="16.5" customHeight="1">
      <c r="A356" s="498"/>
      <c r="B356" s="501"/>
      <c r="C356" s="503"/>
      <c r="D356" s="214" t="s">
        <v>155</v>
      </c>
      <c r="E356" s="207"/>
      <c r="F356" s="425">
        <v>11010</v>
      </c>
      <c r="G356" s="419" t="s">
        <v>146</v>
      </c>
      <c r="H356" s="426">
        <v>100</v>
      </c>
      <c r="I356" s="427" t="s">
        <v>147</v>
      </c>
      <c r="J356" s="742"/>
      <c r="K356" s="744"/>
      <c r="L356" s="742"/>
      <c r="M356" s="774"/>
      <c r="N356" s="422" t="s">
        <v>146</v>
      </c>
      <c r="O356" s="428">
        <v>1210</v>
      </c>
      <c r="P356" s="429">
        <v>10</v>
      </c>
      <c r="Q356" s="578"/>
      <c r="R356" s="422"/>
      <c r="S356" s="346"/>
      <c r="T356" s="480"/>
      <c r="U356" s="343"/>
      <c r="V356" s="340"/>
      <c r="W356" s="505"/>
      <c r="X356" s="343"/>
      <c r="Y356" s="480"/>
      <c r="Z356" s="479"/>
      <c r="AA356" s="480"/>
      <c r="AB356" s="482"/>
      <c r="AC356" s="484"/>
      <c r="AD356" s="194" t="s">
        <v>156</v>
      </c>
      <c r="AE356" s="486"/>
      <c r="AF356" s="489"/>
      <c r="AG356" s="484"/>
      <c r="AH356" s="344" t="s">
        <v>157</v>
      </c>
      <c r="AI356" s="362">
        <v>930</v>
      </c>
      <c r="AJ356" s="363">
        <v>1030</v>
      </c>
      <c r="AK356" s="480"/>
      <c r="AL356" s="566"/>
      <c r="AM356" s="480"/>
      <c r="AN356" s="569"/>
      <c r="AO356" s="769"/>
      <c r="AP356" s="771"/>
      <c r="AQ356" s="749"/>
      <c r="AR356" s="751"/>
      <c r="AS356" s="484"/>
      <c r="AT356" s="763"/>
      <c r="AU356" s="870"/>
      <c r="AV356" s="765"/>
      <c r="AW356" s="748"/>
      <c r="AX356" s="161"/>
      <c r="AY356" s="161"/>
      <c r="AZ356" s="152"/>
      <c r="BA356" s="152"/>
      <c r="BB356" s="152"/>
      <c r="BC356" s="152"/>
      <c r="BD356" s="152"/>
      <c r="BE356" s="152"/>
      <c r="BF356" s="152"/>
      <c r="BG356" s="152"/>
      <c r="BH356" s="152"/>
      <c r="BI356" s="152"/>
      <c r="BJ356" s="152"/>
      <c r="BK356" s="152"/>
    </row>
    <row r="357" spans="1:63" s="162" customFormat="1" ht="16.5" customHeight="1">
      <c r="A357" s="498"/>
      <c r="B357" s="501"/>
      <c r="C357" s="548" t="s">
        <v>158</v>
      </c>
      <c r="D357" s="214" t="s">
        <v>159</v>
      </c>
      <c r="E357" s="207"/>
      <c r="F357" s="425">
        <v>23320</v>
      </c>
      <c r="G357" s="419" t="s">
        <v>146</v>
      </c>
      <c r="H357" s="426">
        <v>210</v>
      </c>
      <c r="I357" s="427" t="s">
        <v>147</v>
      </c>
      <c r="J357" s="742"/>
      <c r="K357" s="744"/>
      <c r="L357" s="742"/>
      <c r="M357" s="774"/>
      <c r="N357" s="430"/>
      <c r="O357" s="352"/>
      <c r="P357" s="431"/>
      <c r="Q357" s="578"/>
      <c r="R357" s="422"/>
      <c r="S357" s="346"/>
      <c r="T357" s="480"/>
      <c r="U357" s="343"/>
      <c r="V357" s="340"/>
      <c r="W357" s="505"/>
      <c r="X357" s="343"/>
      <c r="Y357" s="480" t="s">
        <v>146</v>
      </c>
      <c r="Z357" s="550">
        <v>3880</v>
      </c>
      <c r="AA357" s="480"/>
      <c r="AB357" s="482"/>
      <c r="AC357" s="484"/>
      <c r="AD357" s="194" t="s">
        <v>160</v>
      </c>
      <c r="AE357" s="486"/>
      <c r="AF357" s="489"/>
      <c r="AG357" s="484"/>
      <c r="AH357" s="344" t="s">
        <v>161</v>
      </c>
      <c r="AI357" s="362">
        <v>1020</v>
      </c>
      <c r="AJ357" s="363">
        <v>1130</v>
      </c>
      <c r="AK357" s="480"/>
      <c r="AL357" s="566"/>
      <c r="AM357" s="480"/>
      <c r="AN357" s="569"/>
      <c r="AO357" s="769"/>
      <c r="AP357" s="771"/>
      <c r="AQ357" s="749"/>
      <c r="AR357" s="751"/>
      <c r="AS357" s="484"/>
      <c r="AT357" s="756">
        <v>0.02</v>
      </c>
      <c r="AU357" s="876">
        <v>0.03</v>
      </c>
      <c r="AV357" s="758">
        <v>0.04</v>
      </c>
      <c r="AW357" s="865">
        <v>0.06</v>
      </c>
      <c r="AX357" s="161"/>
      <c r="AY357" s="161"/>
      <c r="AZ357" s="152"/>
      <c r="BA357" s="152"/>
      <c r="BB357" s="152"/>
      <c r="BC357" s="152"/>
      <c r="BD357" s="152"/>
      <c r="BE357" s="152"/>
      <c r="BF357" s="152"/>
      <c r="BG357" s="152"/>
      <c r="BH357" s="152"/>
      <c r="BI357" s="152"/>
      <c r="BJ357" s="152"/>
      <c r="BK357" s="152"/>
    </row>
    <row r="358" spans="1:63" s="162" customFormat="1" ht="16.5" customHeight="1">
      <c r="A358" s="498"/>
      <c r="B358" s="501"/>
      <c r="C358" s="549"/>
      <c r="D358" s="221" t="s">
        <v>162</v>
      </c>
      <c r="E358" s="207"/>
      <c r="F358" s="432">
        <v>41050</v>
      </c>
      <c r="G358" s="419" t="s">
        <v>146</v>
      </c>
      <c r="H358" s="433">
        <v>390</v>
      </c>
      <c r="I358" s="434" t="s">
        <v>147</v>
      </c>
      <c r="J358" s="742"/>
      <c r="K358" s="745"/>
      <c r="L358" s="742"/>
      <c r="M358" s="775"/>
      <c r="N358" s="430"/>
      <c r="O358" s="352"/>
      <c r="P358" s="431"/>
      <c r="Q358" s="578"/>
      <c r="R358" s="422"/>
      <c r="S358" s="346"/>
      <c r="T358" s="480"/>
      <c r="U358" s="343"/>
      <c r="V358" s="340"/>
      <c r="W358" s="505"/>
      <c r="X358" s="343"/>
      <c r="Y358" s="480"/>
      <c r="Z358" s="551"/>
      <c r="AA358" s="480"/>
      <c r="AB358" s="483"/>
      <c r="AC358" s="484"/>
      <c r="AD358" s="225" t="s">
        <v>163</v>
      </c>
      <c r="AE358" s="487"/>
      <c r="AF358" s="490"/>
      <c r="AG358" s="484"/>
      <c r="AH358" s="345" t="s">
        <v>164</v>
      </c>
      <c r="AI358" s="364">
        <v>1040</v>
      </c>
      <c r="AJ358" s="365">
        <v>1140</v>
      </c>
      <c r="AK358" s="480"/>
      <c r="AL358" s="567"/>
      <c r="AM358" s="480"/>
      <c r="AN358" s="570"/>
      <c r="AO358" s="769"/>
      <c r="AP358" s="772"/>
      <c r="AQ358" s="749"/>
      <c r="AR358" s="752"/>
      <c r="AS358" s="484"/>
      <c r="AT358" s="757"/>
      <c r="AU358" s="877"/>
      <c r="AV358" s="759"/>
      <c r="AW358" s="866"/>
      <c r="AX358" s="161"/>
      <c r="AY358" s="161"/>
      <c r="AZ358" s="152"/>
      <c r="BA358" s="152"/>
      <c r="BB358" s="152"/>
      <c r="BC358" s="152"/>
      <c r="BD358" s="152"/>
      <c r="BE358" s="152"/>
      <c r="BF358" s="152"/>
      <c r="BG358" s="152"/>
      <c r="BH358" s="152"/>
      <c r="BI358" s="152"/>
      <c r="BJ358" s="152"/>
      <c r="BK358" s="152"/>
    </row>
    <row r="359" spans="1:63" s="162" customFormat="1" ht="16.5" customHeight="1">
      <c r="A359" s="498"/>
      <c r="B359" s="500" t="s">
        <v>203</v>
      </c>
      <c r="C359" s="502" t="s">
        <v>144</v>
      </c>
      <c r="D359" s="206" t="s">
        <v>145</v>
      </c>
      <c r="E359" s="207"/>
      <c r="F359" s="418">
        <v>8290</v>
      </c>
      <c r="G359" s="419" t="s">
        <v>146</v>
      </c>
      <c r="H359" s="420">
        <v>70</v>
      </c>
      <c r="I359" s="421" t="s">
        <v>147</v>
      </c>
      <c r="J359" s="742" t="s">
        <v>146</v>
      </c>
      <c r="K359" s="743">
        <v>1980</v>
      </c>
      <c r="L359" s="742" t="s">
        <v>146</v>
      </c>
      <c r="M359" s="773">
        <v>20</v>
      </c>
      <c r="N359" s="422"/>
      <c r="O359" s="423"/>
      <c r="P359" s="424"/>
      <c r="Q359" s="578"/>
      <c r="R359" s="422"/>
      <c r="S359" s="572" t="s">
        <v>168</v>
      </c>
      <c r="T359" s="480"/>
      <c r="U359" s="573" t="s">
        <v>168</v>
      </c>
      <c r="V359" s="347"/>
      <c r="W359" s="505"/>
      <c r="X359" s="348"/>
      <c r="Y359" s="480" t="s">
        <v>146</v>
      </c>
      <c r="Z359" s="478">
        <v>2630</v>
      </c>
      <c r="AA359" s="480" t="s">
        <v>146</v>
      </c>
      <c r="AB359" s="481">
        <v>20</v>
      </c>
      <c r="AC359" s="484" t="s">
        <v>146</v>
      </c>
      <c r="AD359" s="213" t="s">
        <v>150</v>
      </c>
      <c r="AE359" s="485">
        <v>650</v>
      </c>
      <c r="AF359" s="488">
        <v>730</v>
      </c>
      <c r="AG359" s="484" t="s">
        <v>146</v>
      </c>
      <c r="AH359" s="341" t="s">
        <v>151</v>
      </c>
      <c r="AI359" s="360">
        <v>1330</v>
      </c>
      <c r="AJ359" s="361">
        <v>1480</v>
      </c>
      <c r="AK359" s="480" t="s">
        <v>146</v>
      </c>
      <c r="AL359" s="565">
        <v>1730</v>
      </c>
      <c r="AM359" s="480" t="s">
        <v>148</v>
      </c>
      <c r="AN359" s="568">
        <v>20</v>
      </c>
      <c r="AO359" s="769" t="s">
        <v>152</v>
      </c>
      <c r="AP359" s="770">
        <v>1620</v>
      </c>
      <c r="AQ359" s="749" t="s">
        <v>146</v>
      </c>
      <c r="AR359" s="750">
        <v>20</v>
      </c>
      <c r="AS359" s="484" t="s">
        <v>152</v>
      </c>
      <c r="AT359" s="762" t="s">
        <v>154</v>
      </c>
      <c r="AU359" s="869" t="s">
        <v>154</v>
      </c>
      <c r="AV359" s="764" t="s">
        <v>154</v>
      </c>
      <c r="AW359" s="747" t="s">
        <v>154</v>
      </c>
      <c r="AX359" s="161"/>
      <c r="AY359" s="161"/>
      <c r="AZ359" s="152"/>
      <c r="BA359" s="152"/>
      <c r="BB359" s="152"/>
      <c r="BC359" s="152"/>
      <c r="BD359" s="152"/>
      <c r="BE359" s="152"/>
      <c r="BF359" s="152"/>
      <c r="BG359" s="152"/>
      <c r="BH359" s="152"/>
      <c r="BI359" s="152"/>
      <c r="BJ359" s="152"/>
      <c r="BK359" s="152"/>
    </row>
    <row r="360" spans="1:63" s="162" customFormat="1" ht="16.5" customHeight="1">
      <c r="A360" s="498"/>
      <c r="B360" s="501"/>
      <c r="C360" s="503"/>
      <c r="D360" s="214" t="s">
        <v>155</v>
      </c>
      <c r="E360" s="207"/>
      <c r="F360" s="425">
        <v>10420</v>
      </c>
      <c r="G360" s="419" t="s">
        <v>146</v>
      </c>
      <c r="H360" s="426">
        <v>90</v>
      </c>
      <c r="I360" s="427" t="s">
        <v>147</v>
      </c>
      <c r="J360" s="742"/>
      <c r="K360" s="744"/>
      <c r="L360" s="742"/>
      <c r="M360" s="774"/>
      <c r="N360" s="422" t="s">
        <v>146</v>
      </c>
      <c r="O360" s="428">
        <v>1210</v>
      </c>
      <c r="P360" s="429">
        <v>10</v>
      </c>
      <c r="Q360" s="578"/>
      <c r="R360" s="422"/>
      <c r="S360" s="572"/>
      <c r="T360" s="480"/>
      <c r="U360" s="573"/>
      <c r="V360" s="347"/>
      <c r="W360" s="505"/>
      <c r="X360" s="348"/>
      <c r="Y360" s="480"/>
      <c r="Z360" s="479"/>
      <c r="AA360" s="480"/>
      <c r="AB360" s="482"/>
      <c r="AC360" s="484"/>
      <c r="AD360" s="194" t="s">
        <v>156</v>
      </c>
      <c r="AE360" s="486"/>
      <c r="AF360" s="489"/>
      <c r="AG360" s="484"/>
      <c r="AH360" s="344" t="s">
        <v>157</v>
      </c>
      <c r="AI360" s="362">
        <v>830</v>
      </c>
      <c r="AJ360" s="363">
        <v>930</v>
      </c>
      <c r="AK360" s="480"/>
      <c r="AL360" s="566"/>
      <c r="AM360" s="480"/>
      <c r="AN360" s="569"/>
      <c r="AO360" s="769"/>
      <c r="AP360" s="771"/>
      <c r="AQ360" s="749"/>
      <c r="AR360" s="751"/>
      <c r="AS360" s="484"/>
      <c r="AT360" s="763"/>
      <c r="AU360" s="870"/>
      <c r="AV360" s="765"/>
      <c r="AW360" s="748"/>
      <c r="AX360" s="161"/>
      <c r="AY360" s="161"/>
      <c r="AZ360" s="152"/>
      <c r="BA360" s="152"/>
      <c r="BB360" s="152"/>
      <c r="BC360" s="152"/>
      <c r="BD360" s="152"/>
      <c r="BE360" s="152"/>
      <c r="BF360" s="152"/>
      <c r="BG360" s="152"/>
      <c r="BH360" s="152"/>
      <c r="BI360" s="152"/>
      <c r="BJ360" s="152"/>
      <c r="BK360" s="152"/>
    </row>
    <row r="361" spans="1:63" s="162" customFormat="1" ht="16.5" customHeight="1">
      <c r="A361" s="498"/>
      <c r="B361" s="501"/>
      <c r="C361" s="548" t="s">
        <v>158</v>
      </c>
      <c r="D361" s="214" t="s">
        <v>159</v>
      </c>
      <c r="E361" s="207"/>
      <c r="F361" s="425">
        <v>22560</v>
      </c>
      <c r="G361" s="419" t="s">
        <v>146</v>
      </c>
      <c r="H361" s="426">
        <v>200</v>
      </c>
      <c r="I361" s="427" t="s">
        <v>147</v>
      </c>
      <c r="J361" s="742"/>
      <c r="K361" s="744"/>
      <c r="L361" s="742"/>
      <c r="M361" s="774"/>
      <c r="N361" s="430"/>
      <c r="O361" s="352"/>
      <c r="P361" s="431"/>
      <c r="Q361" s="578"/>
      <c r="R361" s="422"/>
      <c r="S361" s="572"/>
      <c r="T361" s="480"/>
      <c r="U361" s="573"/>
      <c r="V361" s="347"/>
      <c r="W361" s="505"/>
      <c r="X361" s="348"/>
      <c r="Y361" s="480" t="s">
        <v>146</v>
      </c>
      <c r="Z361" s="550">
        <v>3350</v>
      </c>
      <c r="AA361" s="480"/>
      <c r="AB361" s="482"/>
      <c r="AC361" s="484"/>
      <c r="AD361" s="194" t="s">
        <v>160</v>
      </c>
      <c r="AE361" s="486"/>
      <c r="AF361" s="489"/>
      <c r="AG361" s="484"/>
      <c r="AH361" s="344" t="s">
        <v>161</v>
      </c>
      <c r="AI361" s="362">
        <v>910</v>
      </c>
      <c r="AJ361" s="363">
        <v>1020</v>
      </c>
      <c r="AK361" s="480"/>
      <c r="AL361" s="566"/>
      <c r="AM361" s="480"/>
      <c r="AN361" s="569"/>
      <c r="AO361" s="769"/>
      <c r="AP361" s="771"/>
      <c r="AQ361" s="749"/>
      <c r="AR361" s="751"/>
      <c r="AS361" s="484"/>
      <c r="AT361" s="756">
        <v>0.02</v>
      </c>
      <c r="AU361" s="876">
        <v>0.03</v>
      </c>
      <c r="AV361" s="758">
        <v>0.05</v>
      </c>
      <c r="AW361" s="865">
        <v>0.06</v>
      </c>
      <c r="AX361" s="161"/>
      <c r="AY361" s="161"/>
      <c r="AZ361" s="152"/>
      <c r="BA361" s="152"/>
      <c r="BB361" s="152"/>
      <c r="BC361" s="152"/>
      <c r="BD361" s="152"/>
      <c r="BE361" s="152"/>
      <c r="BF361" s="152"/>
      <c r="BG361" s="152"/>
      <c r="BH361" s="152"/>
      <c r="BI361" s="152"/>
      <c r="BJ361" s="152"/>
      <c r="BK361" s="152"/>
    </row>
    <row r="362" spans="1:63" s="162" customFormat="1" ht="16.5" customHeight="1">
      <c r="A362" s="498"/>
      <c r="B362" s="501"/>
      <c r="C362" s="549"/>
      <c r="D362" s="221" t="s">
        <v>162</v>
      </c>
      <c r="E362" s="207"/>
      <c r="F362" s="432">
        <v>40180</v>
      </c>
      <c r="G362" s="419" t="s">
        <v>146</v>
      </c>
      <c r="H362" s="433">
        <v>380</v>
      </c>
      <c r="I362" s="434" t="s">
        <v>147</v>
      </c>
      <c r="J362" s="742"/>
      <c r="K362" s="745"/>
      <c r="L362" s="742"/>
      <c r="M362" s="775"/>
      <c r="N362" s="430"/>
      <c r="O362" s="352"/>
      <c r="P362" s="431"/>
      <c r="Q362" s="578"/>
      <c r="R362" s="422"/>
      <c r="S362" s="342" t="s">
        <v>169</v>
      </c>
      <c r="T362" s="480"/>
      <c r="U362" s="342" t="s">
        <v>169</v>
      </c>
      <c r="V362" s="349"/>
      <c r="W362" s="505"/>
      <c r="X362" s="342"/>
      <c r="Y362" s="480"/>
      <c r="Z362" s="551"/>
      <c r="AA362" s="480"/>
      <c r="AB362" s="483"/>
      <c r="AC362" s="484"/>
      <c r="AD362" s="225" t="s">
        <v>163</v>
      </c>
      <c r="AE362" s="487"/>
      <c r="AF362" s="490"/>
      <c r="AG362" s="484"/>
      <c r="AH362" s="345" t="s">
        <v>164</v>
      </c>
      <c r="AI362" s="364">
        <v>950</v>
      </c>
      <c r="AJ362" s="365">
        <v>1040</v>
      </c>
      <c r="AK362" s="480"/>
      <c r="AL362" s="567"/>
      <c r="AM362" s="480"/>
      <c r="AN362" s="570"/>
      <c r="AO362" s="769"/>
      <c r="AP362" s="772"/>
      <c r="AQ362" s="749"/>
      <c r="AR362" s="752"/>
      <c r="AS362" s="484"/>
      <c r="AT362" s="757"/>
      <c r="AU362" s="877"/>
      <c r="AV362" s="759"/>
      <c r="AW362" s="866"/>
      <c r="AX362" s="161"/>
      <c r="AY362" s="161"/>
      <c r="AZ362" s="152"/>
      <c r="BA362" s="152"/>
      <c r="BB362" s="152"/>
      <c r="BC362" s="152"/>
      <c r="BD362" s="152"/>
      <c r="BE362" s="152"/>
      <c r="BF362" s="152"/>
      <c r="BG362" s="152"/>
      <c r="BH362" s="152"/>
      <c r="BI362" s="152"/>
      <c r="BJ362" s="152"/>
      <c r="BK362" s="152"/>
    </row>
    <row r="363" spans="1:63" s="162" customFormat="1" ht="16.5" customHeight="1">
      <c r="A363" s="498"/>
      <c r="B363" s="500" t="s">
        <v>170</v>
      </c>
      <c r="C363" s="502" t="s">
        <v>144</v>
      </c>
      <c r="D363" s="206" t="s">
        <v>145</v>
      </c>
      <c r="E363" s="207"/>
      <c r="F363" s="418">
        <v>7340</v>
      </c>
      <c r="G363" s="419" t="s">
        <v>146</v>
      </c>
      <c r="H363" s="420">
        <v>60</v>
      </c>
      <c r="I363" s="421" t="s">
        <v>147</v>
      </c>
      <c r="J363" s="742" t="s">
        <v>146</v>
      </c>
      <c r="K363" s="743">
        <v>1650</v>
      </c>
      <c r="L363" s="742" t="s">
        <v>146</v>
      </c>
      <c r="M363" s="773">
        <v>20</v>
      </c>
      <c r="N363" s="422"/>
      <c r="O363" s="423"/>
      <c r="P363" s="424"/>
      <c r="Q363" s="578"/>
      <c r="R363" s="422"/>
      <c r="S363" s="342">
        <v>50200</v>
      </c>
      <c r="T363" s="480"/>
      <c r="U363" s="343">
        <v>500</v>
      </c>
      <c r="V363" s="340"/>
      <c r="W363" s="505"/>
      <c r="X363" s="343"/>
      <c r="Y363" s="480" t="s">
        <v>146</v>
      </c>
      <c r="Z363" s="478">
        <v>2380</v>
      </c>
      <c r="AA363" s="480" t="s">
        <v>146</v>
      </c>
      <c r="AB363" s="481">
        <v>10</v>
      </c>
      <c r="AC363" s="484" t="s">
        <v>146</v>
      </c>
      <c r="AD363" s="213" t="s">
        <v>150</v>
      </c>
      <c r="AE363" s="485">
        <v>540</v>
      </c>
      <c r="AF363" s="488">
        <v>600</v>
      </c>
      <c r="AG363" s="484" t="s">
        <v>146</v>
      </c>
      <c r="AH363" s="341" t="s">
        <v>151</v>
      </c>
      <c r="AI363" s="360">
        <v>1090</v>
      </c>
      <c r="AJ363" s="361">
        <v>1220</v>
      </c>
      <c r="AK363" s="480" t="s">
        <v>146</v>
      </c>
      <c r="AL363" s="565">
        <v>1440</v>
      </c>
      <c r="AM363" s="480" t="s">
        <v>148</v>
      </c>
      <c r="AN363" s="568">
        <v>10</v>
      </c>
      <c r="AO363" s="769" t="s">
        <v>152</v>
      </c>
      <c r="AP363" s="770">
        <v>1350</v>
      </c>
      <c r="AQ363" s="749" t="s">
        <v>146</v>
      </c>
      <c r="AR363" s="750">
        <v>10</v>
      </c>
      <c r="AS363" s="484" t="s">
        <v>152</v>
      </c>
      <c r="AT363" s="762" t="s">
        <v>154</v>
      </c>
      <c r="AU363" s="869" t="s">
        <v>154</v>
      </c>
      <c r="AV363" s="764" t="s">
        <v>154</v>
      </c>
      <c r="AW363" s="747" t="s">
        <v>154</v>
      </c>
      <c r="AX363" s="161"/>
      <c r="AY363" s="161"/>
      <c r="AZ363" s="152"/>
      <c r="BA363" s="152"/>
      <c r="BB363" s="152"/>
      <c r="BC363" s="152"/>
      <c r="BD363" s="152"/>
      <c r="BE363" s="152"/>
      <c r="BF363" s="152"/>
      <c r="BG363" s="152"/>
      <c r="BH363" s="152"/>
      <c r="BI363" s="152"/>
      <c r="BJ363" s="152"/>
      <c r="BK363" s="152"/>
    </row>
    <row r="364" spans="1:63" s="162" customFormat="1" ht="16.5" customHeight="1">
      <c r="A364" s="498"/>
      <c r="B364" s="501"/>
      <c r="C364" s="503"/>
      <c r="D364" s="214" t="s">
        <v>155</v>
      </c>
      <c r="E364" s="207"/>
      <c r="F364" s="425">
        <v>9340</v>
      </c>
      <c r="G364" s="419" t="s">
        <v>146</v>
      </c>
      <c r="H364" s="426">
        <v>80</v>
      </c>
      <c r="I364" s="427" t="s">
        <v>147</v>
      </c>
      <c r="J364" s="742"/>
      <c r="K364" s="744"/>
      <c r="L364" s="742"/>
      <c r="M364" s="774"/>
      <c r="N364" s="422" t="s">
        <v>146</v>
      </c>
      <c r="O364" s="428">
        <v>1210</v>
      </c>
      <c r="P364" s="429">
        <v>10</v>
      </c>
      <c r="Q364" s="578"/>
      <c r="R364" s="422"/>
      <c r="S364" s="350"/>
      <c r="T364" s="480"/>
      <c r="U364" s="350"/>
      <c r="V364" s="351"/>
      <c r="W364" s="505"/>
      <c r="X364" s="350"/>
      <c r="Y364" s="480"/>
      <c r="Z364" s="479"/>
      <c r="AA364" s="480"/>
      <c r="AB364" s="482"/>
      <c r="AC364" s="484"/>
      <c r="AD364" s="194" t="s">
        <v>156</v>
      </c>
      <c r="AE364" s="486"/>
      <c r="AF364" s="489"/>
      <c r="AG364" s="484"/>
      <c r="AH364" s="344" t="s">
        <v>157</v>
      </c>
      <c r="AI364" s="362">
        <v>690</v>
      </c>
      <c r="AJ364" s="363">
        <v>760</v>
      </c>
      <c r="AK364" s="480"/>
      <c r="AL364" s="566"/>
      <c r="AM364" s="480"/>
      <c r="AN364" s="569"/>
      <c r="AO364" s="769"/>
      <c r="AP364" s="771"/>
      <c r="AQ364" s="749"/>
      <c r="AR364" s="751"/>
      <c r="AS364" s="484"/>
      <c r="AT364" s="763"/>
      <c r="AU364" s="870"/>
      <c r="AV364" s="765"/>
      <c r="AW364" s="748"/>
      <c r="AX364" s="161"/>
      <c r="AY364" s="161"/>
      <c r="AZ364" s="152"/>
      <c r="BA364" s="152"/>
      <c r="BB364" s="152"/>
      <c r="BC364" s="152"/>
      <c r="BD364" s="152"/>
      <c r="BE364" s="152"/>
      <c r="BF364" s="152"/>
      <c r="BG364" s="152"/>
      <c r="BH364" s="152"/>
      <c r="BI364" s="152"/>
      <c r="BJ364" s="152"/>
      <c r="BK364" s="152"/>
    </row>
    <row r="365" spans="1:63" s="162" customFormat="1" ht="16.5" customHeight="1">
      <c r="A365" s="498"/>
      <c r="B365" s="501"/>
      <c r="C365" s="548" t="s">
        <v>158</v>
      </c>
      <c r="D365" s="214" t="s">
        <v>159</v>
      </c>
      <c r="E365" s="207"/>
      <c r="F365" s="425">
        <v>21200</v>
      </c>
      <c r="G365" s="419" t="s">
        <v>146</v>
      </c>
      <c r="H365" s="426">
        <v>190</v>
      </c>
      <c r="I365" s="427" t="s">
        <v>147</v>
      </c>
      <c r="J365" s="742"/>
      <c r="K365" s="744"/>
      <c r="L365" s="742"/>
      <c r="M365" s="774"/>
      <c r="N365" s="430"/>
      <c r="O365" s="352"/>
      <c r="P365" s="431"/>
      <c r="Q365" s="578"/>
      <c r="R365" s="422"/>
      <c r="S365" s="342" t="s">
        <v>171</v>
      </c>
      <c r="T365" s="480"/>
      <c r="U365" s="342" t="s">
        <v>171</v>
      </c>
      <c r="V365" s="349"/>
      <c r="W365" s="505"/>
      <c r="X365" s="342"/>
      <c r="Y365" s="480" t="s">
        <v>146</v>
      </c>
      <c r="Z365" s="550">
        <v>2990</v>
      </c>
      <c r="AA365" s="480"/>
      <c r="AB365" s="482"/>
      <c r="AC365" s="484"/>
      <c r="AD365" s="194" t="s">
        <v>160</v>
      </c>
      <c r="AE365" s="486"/>
      <c r="AF365" s="489"/>
      <c r="AG365" s="484"/>
      <c r="AH365" s="344" t="s">
        <v>161</v>
      </c>
      <c r="AI365" s="362">
        <v>760</v>
      </c>
      <c r="AJ365" s="363">
        <v>830</v>
      </c>
      <c r="AK365" s="480"/>
      <c r="AL365" s="566"/>
      <c r="AM365" s="480"/>
      <c r="AN365" s="569"/>
      <c r="AO365" s="769"/>
      <c r="AP365" s="771"/>
      <c r="AQ365" s="749"/>
      <c r="AR365" s="751"/>
      <c r="AS365" s="484"/>
      <c r="AT365" s="863">
        <v>0.02</v>
      </c>
      <c r="AU365" s="758">
        <v>0.03</v>
      </c>
      <c r="AV365" s="758">
        <v>0.05</v>
      </c>
      <c r="AW365" s="865">
        <v>0.06</v>
      </c>
      <c r="AX365" s="161"/>
      <c r="AY365" s="161"/>
      <c r="AZ365" s="152"/>
      <c r="BA365" s="152"/>
      <c r="BB365" s="152"/>
      <c r="BC365" s="152"/>
      <c r="BD365" s="152"/>
      <c r="BE365" s="152"/>
      <c r="BF365" s="152"/>
      <c r="BG365" s="152"/>
      <c r="BH365" s="152"/>
      <c r="BI365" s="152"/>
      <c r="BJ365" s="152"/>
      <c r="BK365" s="152"/>
    </row>
    <row r="366" spans="1:63" s="162" customFormat="1" ht="16.5" customHeight="1">
      <c r="A366" s="498"/>
      <c r="B366" s="501"/>
      <c r="C366" s="549"/>
      <c r="D366" s="221" t="s">
        <v>162</v>
      </c>
      <c r="E366" s="207"/>
      <c r="F366" s="432">
        <v>38620</v>
      </c>
      <c r="G366" s="419" t="s">
        <v>146</v>
      </c>
      <c r="H366" s="433">
        <v>360</v>
      </c>
      <c r="I366" s="434" t="s">
        <v>147</v>
      </c>
      <c r="J366" s="742"/>
      <c r="K366" s="745"/>
      <c r="L366" s="742"/>
      <c r="M366" s="775"/>
      <c r="N366" s="430"/>
      <c r="O366" s="352"/>
      <c r="P366" s="431"/>
      <c r="Q366" s="578"/>
      <c r="R366" s="422"/>
      <c r="S366" s="342">
        <v>53710</v>
      </c>
      <c r="T366" s="480"/>
      <c r="U366" s="343">
        <v>540</v>
      </c>
      <c r="V366" s="340"/>
      <c r="W366" s="505"/>
      <c r="X366" s="343"/>
      <c r="Y366" s="480"/>
      <c r="Z366" s="551"/>
      <c r="AA366" s="480"/>
      <c r="AB366" s="483"/>
      <c r="AC366" s="484"/>
      <c r="AD366" s="225" t="s">
        <v>163</v>
      </c>
      <c r="AE366" s="487"/>
      <c r="AF366" s="490"/>
      <c r="AG366" s="484"/>
      <c r="AH366" s="345" t="s">
        <v>164</v>
      </c>
      <c r="AI366" s="364">
        <v>770</v>
      </c>
      <c r="AJ366" s="365">
        <v>850</v>
      </c>
      <c r="AK366" s="480"/>
      <c r="AL366" s="567"/>
      <c r="AM366" s="480"/>
      <c r="AN366" s="570"/>
      <c r="AO366" s="769"/>
      <c r="AP366" s="772"/>
      <c r="AQ366" s="749"/>
      <c r="AR366" s="752"/>
      <c r="AS366" s="484"/>
      <c r="AT366" s="864"/>
      <c r="AU366" s="759"/>
      <c r="AV366" s="759"/>
      <c r="AW366" s="866"/>
      <c r="AX366" s="161"/>
      <c r="AY366" s="161"/>
      <c r="AZ366" s="152"/>
      <c r="BA366" s="152"/>
      <c r="BB366" s="152"/>
      <c r="BC366" s="152"/>
      <c r="BD366" s="152"/>
      <c r="BE366" s="152"/>
      <c r="BF366" s="152"/>
      <c r="BG366" s="152"/>
      <c r="BH366" s="152"/>
      <c r="BI366" s="152"/>
      <c r="BJ366" s="152"/>
      <c r="BK366" s="152"/>
    </row>
    <row r="367" spans="1:63" s="162" customFormat="1" ht="16.5" customHeight="1">
      <c r="A367" s="498"/>
      <c r="B367" s="542" t="s">
        <v>172</v>
      </c>
      <c r="C367" s="502" t="s">
        <v>144</v>
      </c>
      <c r="D367" s="206" t="s">
        <v>145</v>
      </c>
      <c r="E367" s="207"/>
      <c r="F367" s="418">
        <v>6670</v>
      </c>
      <c r="G367" s="419" t="s">
        <v>146</v>
      </c>
      <c r="H367" s="420">
        <v>60</v>
      </c>
      <c r="I367" s="421" t="s">
        <v>147</v>
      </c>
      <c r="J367" s="742" t="s">
        <v>146</v>
      </c>
      <c r="K367" s="743">
        <v>1410</v>
      </c>
      <c r="L367" s="742" t="s">
        <v>146</v>
      </c>
      <c r="M367" s="773">
        <v>10</v>
      </c>
      <c r="N367" s="422"/>
      <c r="O367" s="423"/>
      <c r="P367" s="424"/>
      <c r="Q367" s="578"/>
      <c r="R367" s="422"/>
      <c r="S367" s="350"/>
      <c r="T367" s="480"/>
      <c r="U367" s="350"/>
      <c r="V367" s="351"/>
      <c r="W367" s="505"/>
      <c r="X367" s="350"/>
      <c r="Y367" s="480" t="s">
        <v>146</v>
      </c>
      <c r="Z367" s="478">
        <v>2200</v>
      </c>
      <c r="AA367" s="480" t="s">
        <v>146</v>
      </c>
      <c r="AB367" s="481">
        <v>10</v>
      </c>
      <c r="AC367" s="484" t="s">
        <v>146</v>
      </c>
      <c r="AD367" s="213" t="s">
        <v>150</v>
      </c>
      <c r="AE367" s="485">
        <v>470</v>
      </c>
      <c r="AF367" s="488">
        <v>510</v>
      </c>
      <c r="AG367" s="484" t="s">
        <v>146</v>
      </c>
      <c r="AH367" s="341" t="s">
        <v>151</v>
      </c>
      <c r="AI367" s="360">
        <v>950</v>
      </c>
      <c r="AJ367" s="361">
        <v>1070</v>
      </c>
      <c r="AK367" s="480" t="s">
        <v>146</v>
      </c>
      <c r="AL367" s="565">
        <v>1240</v>
      </c>
      <c r="AM367" s="480" t="s">
        <v>148</v>
      </c>
      <c r="AN367" s="568">
        <v>10</v>
      </c>
      <c r="AO367" s="769" t="s">
        <v>152</v>
      </c>
      <c r="AP367" s="770">
        <v>1160</v>
      </c>
      <c r="AQ367" s="749" t="s">
        <v>146</v>
      </c>
      <c r="AR367" s="750">
        <v>10</v>
      </c>
      <c r="AS367" s="484" t="s">
        <v>152</v>
      </c>
      <c r="AT367" s="867" t="s">
        <v>154</v>
      </c>
      <c r="AU367" s="871" t="s">
        <v>154</v>
      </c>
      <c r="AV367" s="764" t="s">
        <v>154</v>
      </c>
      <c r="AW367" s="747" t="s">
        <v>154</v>
      </c>
      <c r="AX367" s="161"/>
      <c r="AY367" s="161"/>
      <c r="AZ367" s="152"/>
      <c r="BA367" s="152"/>
      <c r="BB367" s="152"/>
      <c r="BC367" s="152"/>
      <c r="BD367" s="152"/>
      <c r="BE367" s="152"/>
      <c r="BF367" s="152"/>
      <c r="BG367" s="152"/>
      <c r="BH367" s="152"/>
      <c r="BI367" s="152"/>
      <c r="BJ367" s="152"/>
      <c r="BK367" s="152"/>
    </row>
    <row r="368" spans="1:63" s="162" customFormat="1" ht="16.5" customHeight="1">
      <c r="A368" s="498"/>
      <c r="B368" s="501"/>
      <c r="C368" s="503"/>
      <c r="D368" s="214" t="s">
        <v>155</v>
      </c>
      <c r="E368" s="207"/>
      <c r="F368" s="425">
        <v>8570</v>
      </c>
      <c r="G368" s="419" t="s">
        <v>146</v>
      </c>
      <c r="H368" s="426">
        <v>80</v>
      </c>
      <c r="I368" s="427" t="s">
        <v>147</v>
      </c>
      <c r="J368" s="742"/>
      <c r="K368" s="744"/>
      <c r="L368" s="742"/>
      <c r="M368" s="774"/>
      <c r="N368" s="422" t="s">
        <v>146</v>
      </c>
      <c r="O368" s="428">
        <v>1210</v>
      </c>
      <c r="P368" s="429">
        <v>10</v>
      </c>
      <c r="Q368" s="578"/>
      <c r="R368" s="422"/>
      <c r="S368" s="342" t="s">
        <v>173</v>
      </c>
      <c r="T368" s="480"/>
      <c r="U368" s="342" t="s">
        <v>173</v>
      </c>
      <c r="V368" s="349"/>
      <c r="W368" s="505"/>
      <c r="X368" s="342"/>
      <c r="Y368" s="480"/>
      <c r="Z368" s="479"/>
      <c r="AA368" s="480"/>
      <c r="AB368" s="482"/>
      <c r="AC368" s="484"/>
      <c r="AD368" s="194" t="s">
        <v>156</v>
      </c>
      <c r="AE368" s="486"/>
      <c r="AF368" s="489"/>
      <c r="AG368" s="484"/>
      <c r="AH368" s="344" t="s">
        <v>157</v>
      </c>
      <c r="AI368" s="362">
        <v>600</v>
      </c>
      <c r="AJ368" s="363">
        <v>670</v>
      </c>
      <c r="AK368" s="480"/>
      <c r="AL368" s="566"/>
      <c r="AM368" s="480"/>
      <c r="AN368" s="569"/>
      <c r="AO368" s="769"/>
      <c r="AP368" s="771"/>
      <c r="AQ368" s="749"/>
      <c r="AR368" s="751"/>
      <c r="AS368" s="484"/>
      <c r="AT368" s="868"/>
      <c r="AU368" s="872"/>
      <c r="AV368" s="765"/>
      <c r="AW368" s="748"/>
      <c r="AX368" s="161"/>
      <c r="AY368" s="161"/>
      <c r="AZ368" s="152"/>
      <c r="BA368" s="152"/>
      <c r="BB368" s="152"/>
      <c r="BC368" s="152"/>
      <c r="BD368" s="152"/>
      <c r="BE368" s="152"/>
      <c r="BF368" s="152"/>
      <c r="BG368" s="152"/>
      <c r="BH368" s="152"/>
      <c r="BI368" s="152"/>
      <c r="BJ368" s="152"/>
      <c r="BK368" s="152"/>
    </row>
    <row r="369" spans="1:63" s="162" customFormat="1" ht="16.5" customHeight="1">
      <c r="A369" s="498"/>
      <c r="B369" s="501"/>
      <c r="C369" s="548" t="s">
        <v>158</v>
      </c>
      <c r="D369" s="214" t="s">
        <v>159</v>
      </c>
      <c r="E369" s="207"/>
      <c r="F369" s="425">
        <v>20230</v>
      </c>
      <c r="G369" s="419" t="s">
        <v>146</v>
      </c>
      <c r="H369" s="426">
        <v>180</v>
      </c>
      <c r="I369" s="427" t="s">
        <v>147</v>
      </c>
      <c r="J369" s="742"/>
      <c r="K369" s="744"/>
      <c r="L369" s="742"/>
      <c r="M369" s="774"/>
      <c r="N369" s="430"/>
      <c r="O369" s="352"/>
      <c r="P369" s="431"/>
      <c r="Q369" s="578"/>
      <c r="R369" s="422"/>
      <c r="S369" s="342">
        <v>60740</v>
      </c>
      <c r="T369" s="480"/>
      <c r="U369" s="343">
        <v>610</v>
      </c>
      <c r="V369" s="340"/>
      <c r="W369" s="505"/>
      <c r="X369" s="343"/>
      <c r="Y369" s="480" t="s">
        <v>146</v>
      </c>
      <c r="Z369" s="550">
        <v>2730</v>
      </c>
      <c r="AA369" s="480"/>
      <c r="AB369" s="482"/>
      <c r="AC369" s="484"/>
      <c r="AD369" s="194" t="s">
        <v>160</v>
      </c>
      <c r="AE369" s="486"/>
      <c r="AF369" s="489"/>
      <c r="AG369" s="484"/>
      <c r="AH369" s="344" t="s">
        <v>161</v>
      </c>
      <c r="AI369" s="362">
        <v>650</v>
      </c>
      <c r="AJ369" s="363">
        <v>740</v>
      </c>
      <c r="AK369" s="480"/>
      <c r="AL369" s="566"/>
      <c r="AM369" s="480"/>
      <c r="AN369" s="569"/>
      <c r="AO369" s="769"/>
      <c r="AP369" s="771"/>
      <c r="AQ369" s="749"/>
      <c r="AR369" s="751"/>
      <c r="AS369" s="484"/>
      <c r="AT369" s="863">
        <v>0.02</v>
      </c>
      <c r="AU369" s="873">
        <v>0.03</v>
      </c>
      <c r="AV369" s="758">
        <v>0.05</v>
      </c>
      <c r="AW369" s="865">
        <v>0.06</v>
      </c>
      <c r="AX369" s="161"/>
      <c r="AY369" s="161"/>
      <c r="AZ369" s="152"/>
      <c r="BA369" s="152"/>
      <c r="BB369" s="152"/>
      <c r="BC369" s="152"/>
      <c r="BD369" s="152"/>
      <c r="BE369" s="152"/>
      <c r="BF369" s="152"/>
      <c r="BG369" s="152"/>
      <c r="BH369" s="152"/>
      <c r="BI369" s="152"/>
      <c r="BJ369" s="152"/>
      <c r="BK369" s="152"/>
    </row>
    <row r="370" spans="1:63" s="162" customFormat="1" ht="16.5" customHeight="1">
      <c r="A370" s="498"/>
      <c r="B370" s="501"/>
      <c r="C370" s="549"/>
      <c r="D370" s="221" t="s">
        <v>162</v>
      </c>
      <c r="E370" s="207"/>
      <c r="F370" s="432">
        <v>37520</v>
      </c>
      <c r="G370" s="419" t="s">
        <v>146</v>
      </c>
      <c r="H370" s="433">
        <v>350</v>
      </c>
      <c r="I370" s="434" t="s">
        <v>147</v>
      </c>
      <c r="J370" s="742"/>
      <c r="K370" s="745"/>
      <c r="L370" s="742"/>
      <c r="M370" s="775"/>
      <c r="N370" s="430"/>
      <c r="O370" s="352"/>
      <c r="P370" s="431"/>
      <c r="Q370" s="578"/>
      <c r="R370" s="422"/>
      <c r="S370" s="350"/>
      <c r="T370" s="480"/>
      <c r="U370" s="350"/>
      <c r="V370" s="351"/>
      <c r="W370" s="505"/>
      <c r="X370" s="350"/>
      <c r="Y370" s="480"/>
      <c r="Z370" s="551"/>
      <c r="AA370" s="480"/>
      <c r="AB370" s="483"/>
      <c r="AC370" s="484"/>
      <c r="AD370" s="225" t="s">
        <v>163</v>
      </c>
      <c r="AE370" s="487"/>
      <c r="AF370" s="490"/>
      <c r="AG370" s="484"/>
      <c r="AH370" s="345" t="s">
        <v>164</v>
      </c>
      <c r="AI370" s="364">
        <v>670</v>
      </c>
      <c r="AJ370" s="365">
        <v>750</v>
      </c>
      <c r="AK370" s="480"/>
      <c r="AL370" s="567"/>
      <c r="AM370" s="480"/>
      <c r="AN370" s="570"/>
      <c r="AO370" s="769"/>
      <c r="AP370" s="772"/>
      <c r="AQ370" s="749"/>
      <c r="AR370" s="752"/>
      <c r="AS370" s="484"/>
      <c r="AT370" s="864"/>
      <c r="AU370" s="874"/>
      <c r="AV370" s="759"/>
      <c r="AW370" s="866"/>
      <c r="AX370" s="161"/>
      <c r="AY370" s="161"/>
      <c r="AZ370" s="152"/>
      <c r="BA370" s="152"/>
      <c r="BB370" s="152"/>
      <c r="BC370" s="152"/>
      <c r="BD370" s="152"/>
      <c r="BE370" s="152"/>
      <c r="BF370" s="152"/>
      <c r="BG370" s="152"/>
      <c r="BH370" s="152"/>
      <c r="BI370" s="152"/>
      <c r="BJ370" s="152"/>
      <c r="BK370" s="152"/>
    </row>
    <row r="371" spans="1:63" s="162" customFormat="1" ht="16.5" customHeight="1">
      <c r="A371" s="498"/>
      <c r="B371" s="500" t="s">
        <v>174</v>
      </c>
      <c r="C371" s="502" t="s">
        <v>144</v>
      </c>
      <c r="D371" s="206" t="s">
        <v>145</v>
      </c>
      <c r="E371" s="207"/>
      <c r="F371" s="418">
        <v>6170</v>
      </c>
      <c r="G371" s="419" t="s">
        <v>146</v>
      </c>
      <c r="H371" s="420">
        <v>50</v>
      </c>
      <c r="I371" s="421" t="s">
        <v>147</v>
      </c>
      <c r="J371" s="742" t="s">
        <v>146</v>
      </c>
      <c r="K371" s="743">
        <v>1240</v>
      </c>
      <c r="L371" s="742" t="s">
        <v>146</v>
      </c>
      <c r="M371" s="773">
        <v>10</v>
      </c>
      <c r="N371" s="422"/>
      <c r="O371" s="423"/>
      <c r="P371" s="424"/>
      <c r="Q371" s="578"/>
      <c r="R371" s="422"/>
      <c r="S371" s="342" t="s">
        <v>175</v>
      </c>
      <c r="T371" s="480"/>
      <c r="U371" s="342" t="s">
        <v>175</v>
      </c>
      <c r="V371" s="349"/>
      <c r="W371" s="505"/>
      <c r="X371" s="342"/>
      <c r="Y371" s="480" t="s">
        <v>146</v>
      </c>
      <c r="Z371" s="478">
        <v>2070</v>
      </c>
      <c r="AA371" s="480" t="s">
        <v>146</v>
      </c>
      <c r="AB371" s="481">
        <v>10</v>
      </c>
      <c r="AC371" s="484" t="s">
        <v>146</v>
      </c>
      <c r="AD371" s="213" t="s">
        <v>150</v>
      </c>
      <c r="AE371" s="485">
        <v>530</v>
      </c>
      <c r="AF371" s="488">
        <v>590</v>
      </c>
      <c r="AG371" s="484" t="s">
        <v>146</v>
      </c>
      <c r="AH371" s="341" t="s">
        <v>151</v>
      </c>
      <c r="AI371" s="360">
        <v>1070</v>
      </c>
      <c r="AJ371" s="361">
        <v>1190</v>
      </c>
      <c r="AK371" s="480" t="s">
        <v>146</v>
      </c>
      <c r="AL371" s="565">
        <v>1080</v>
      </c>
      <c r="AM371" s="480" t="s">
        <v>148</v>
      </c>
      <c r="AN371" s="568">
        <v>10</v>
      </c>
      <c r="AO371" s="769" t="s">
        <v>152</v>
      </c>
      <c r="AP371" s="770">
        <v>1010</v>
      </c>
      <c r="AQ371" s="749" t="s">
        <v>146</v>
      </c>
      <c r="AR371" s="750">
        <v>10</v>
      </c>
      <c r="AS371" s="484" t="s">
        <v>152</v>
      </c>
      <c r="AT371" s="867" t="s">
        <v>154</v>
      </c>
      <c r="AU371" s="871" t="s">
        <v>154</v>
      </c>
      <c r="AV371" s="764" t="s">
        <v>154</v>
      </c>
      <c r="AW371" s="747" t="s">
        <v>154</v>
      </c>
      <c r="AX371" s="161"/>
      <c r="AY371" s="161"/>
      <c r="AZ371" s="152"/>
      <c r="BA371" s="152"/>
      <c r="BB371" s="152"/>
      <c r="BC371" s="152"/>
      <c r="BD371" s="152"/>
      <c r="BE371" s="152"/>
      <c r="BF371" s="152"/>
      <c r="BG371" s="152"/>
      <c r="BH371" s="152"/>
      <c r="BI371" s="152"/>
      <c r="BJ371" s="152"/>
      <c r="BK371" s="152"/>
    </row>
    <row r="372" spans="1:63" s="162" customFormat="1" ht="16.5" customHeight="1">
      <c r="A372" s="498"/>
      <c r="B372" s="501"/>
      <c r="C372" s="503"/>
      <c r="D372" s="214" t="s">
        <v>155</v>
      </c>
      <c r="E372" s="207"/>
      <c r="F372" s="425">
        <v>8010</v>
      </c>
      <c r="G372" s="419" t="s">
        <v>146</v>
      </c>
      <c r="H372" s="426">
        <v>70</v>
      </c>
      <c r="I372" s="427" t="s">
        <v>147</v>
      </c>
      <c r="J372" s="742"/>
      <c r="K372" s="744"/>
      <c r="L372" s="742"/>
      <c r="M372" s="774"/>
      <c r="N372" s="422" t="s">
        <v>146</v>
      </c>
      <c r="O372" s="428">
        <v>1210</v>
      </c>
      <c r="P372" s="429">
        <v>10</v>
      </c>
      <c r="Q372" s="578"/>
      <c r="R372" s="422"/>
      <c r="S372" s="342">
        <v>67770</v>
      </c>
      <c r="T372" s="480"/>
      <c r="U372" s="343">
        <v>680</v>
      </c>
      <c r="V372" s="340"/>
      <c r="W372" s="505"/>
      <c r="X372" s="343"/>
      <c r="Y372" s="480"/>
      <c r="Z372" s="479"/>
      <c r="AA372" s="480"/>
      <c r="AB372" s="482"/>
      <c r="AC372" s="484"/>
      <c r="AD372" s="194" t="s">
        <v>156</v>
      </c>
      <c r="AE372" s="486"/>
      <c r="AF372" s="489"/>
      <c r="AG372" s="484"/>
      <c r="AH372" s="344" t="s">
        <v>157</v>
      </c>
      <c r="AI372" s="362">
        <v>670</v>
      </c>
      <c r="AJ372" s="363">
        <v>740</v>
      </c>
      <c r="AK372" s="480"/>
      <c r="AL372" s="566"/>
      <c r="AM372" s="480"/>
      <c r="AN372" s="569"/>
      <c r="AO372" s="769"/>
      <c r="AP372" s="771"/>
      <c r="AQ372" s="749"/>
      <c r="AR372" s="751"/>
      <c r="AS372" s="484"/>
      <c r="AT372" s="868"/>
      <c r="AU372" s="872"/>
      <c r="AV372" s="765"/>
      <c r="AW372" s="748"/>
      <c r="AX372" s="161"/>
      <c r="AY372" s="161"/>
      <c r="AZ372" s="152"/>
      <c r="BA372" s="152"/>
      <c r="BB372" s="152"/>
      <c r="BC372" s="152"/>
      <c r="BD372" s="152"/>
      <c r="BE372" s="152"/>
      <c r="BF372" s="152"/>
      <c r="BG372" s="152"/>
      <c r="BH372" s="152"/>
      <c r="BI372" s="152"/>
      <c r="BJ372" s="152"/>
      <c r="BK372" s="152"/>
    </row>
    <row r="373" spans="1:63" s="162" customFormat="1" ht="16.5" customHeight="1">
      <c r="A373" s="498"/>
      <c r="B373" s="501"/>
      <c r="C373" s="548" t="s">
        <v>158</v>
      </c>
      <c r="D373" s="214" t="s">
        <v>159</v>
      </c>
      <c r="E373" s="207"/>
      <c r="F373" s="425">
        <v>19520</v>
      </c>
      <c r="G373" s="419" t="s">
        <v>146</v>
      </c>
      <c r="H373" s="426">
        <v>170</v>
      </c>
      <c r="I373" s="427" t="s">
        <v>147</v>
      </c>
      <c r="J373" s="742"/>
      <c r="K373" s="744"/>
      <c r="L373" s="742"/>
      <c r="M373" s="774"/>
      <c r="N373" s="430"/>
      <c r="O373" s="352"/>
      <c r="P373" s="431"/>
      <c r="Q373" s="578"/>
      <c r="R373" s="422"/>
      <c r="S373" s="350"/>
      <c r="T373" s="480"/>
      <c r="U373" s="350"/>
      <c r="V373" s="351"/>
      <c r="W373" s="505"/>
      <c r="X373" s="350"/>
      <c r="Y373" s="480" t="s">
        <v>146</v>
      </c>
      <c r="Z373" s="550">
        <v>2540</v>
      </c>
      <c r="AA373" s="480"/>
      <c r="AB373" s="482"/>
      <c r="AC373" s="484"/>
      <c r="AD373" s="194" t="s">
        <v>160</v>
      </c>
      <c r="AE373" s="486"/>
      <c r="AF373" s="489"/>
      <c r="AG373" s="484"/>
      <c r="AH373" s="344" t="s">
        <v>161</v>
      </c>
      <c r="AI373" s="362">
        <v>740</v>
      </c>
      <c r="AJ373" s="363">
        <v>830</v>
      </c>
      <c r="AK373" s="480"/>
      <c r="AL373" s="566"/>
      <c r="AM373" s="480"/>
      <c r="AN373" s="569"/>
      <c r="AO373" s="769"/>
      <c r="AP373" s="771"/>
      <c r="AQ373" s="749"/>
      <c r="AR373" s="751"/>
      <c r="AS373" s="484"/>
      <c r="AT373" s="863">
        <v>0.02</v>
      </c>
      <c r="AU373" s="873">
        <v>0.03</v>
      </c>
      <c r="AV373" s="758">
        <v>0.05</v>
      </c>
      <c r="AW373" s="865">
        <v>0.06</v>
      </c>
      <c r="AX373" s="161"/>
      <c r="AY373" s="161"/>
      <c r="AZ373" s="152"/>
      <c r="BA373" s="152"/>
      <c r="BB373" s="152"/>
      <c r="BC373" s="152"/>
      <c r="BD373" s="152"/>
      <c r="BE373" s="152"/>
      <c r="BF373" s="152"/>
      <c r="BG373" s="152"/>
      <c r="BH373" s="152"/>
      <c r="BI373" s="152"/>
      <c r="BJ373" s="152"/>
      <c r="BK373" s="152"/>
    </row>
    <row r="374" spans="1:63" s="162" customFormat="1" ht="16.5" customHeight="1">
      <c r="A374" s="498"/>
      <c r="B374" s="501"/>
      <c r="C374" s="549"/>
      <c r="D374" s="221" t="s">
        <v>162</v>
      </c>
      <c r="E374" s="207"/>
      <c r="F374" s="432">
        <v>36700</v>
      </c>
      <c r="G374" s="419" t="s">
        <v>146</v>
      </c>
      <c r="H374" s="433">
        <v>340</v>
      </c>
      <c r="I374" s="434" t="s">
        <v>147</v>
      </c>
      <c r="J374" s="742"/>
      <c r="K374" s="745"/>
      <c r="L374" s="742"/>
      <c r="M374" s="775"/>
      <c r="N374" s="430"/>
      <c r="O374" s="352"/>
      <c r="P374" s="431"/>
      <c r="Q374" s="578"/>
      <c r="R374" s="422"/>
      <c r="S374" s="342" t="s">
        <v>176</v>
      </c>
      <c r="T374" s="480"/>
      <c r="U374" s="342" t="s">
        <v>176</v>
      </c>
      <c r="V374" s="349"/>
      <c r="W374" s="505"/>
      <c r="X374" s="342"/>
      <c r="Y374" s="480"/>
      <c r="Z374" s="551"/>
      <c r="AA374" s="480"/>
      <c r="AB374" s="483"/>
      <c r="AC374" s="484"/>
      <c r="AD374" s="225" t="s">
        <v>163</v>
      </c>
      <c r="AE374" s="487"/>
      <c r="AF374" s="490"/>
      <c r="AG374" s="484"/>
      <c r="AH374" s="345" t="s">
        <v>164</v>
      </c>
      <c r="AI374" s="364">
        <v>750</v>
      </c>
      <c r="AJ374" s="365">
        <v>850</v>
      </c>
      <c r="AK374" s="480"/>
      <c r="AL374" s="567"/>
      <c r="AM374" s="480"/>
      <c r="AN374" s="570"/>
      <c r="AO374" s="769"/>
      <c r="AP374" s="772"/>
      <c r="AQ374" s="749"/>
      <c r="AR374" s="752"/>
      <c r="AS374" s="484"/>
      <c r="AT374" s="864"/>
      <c r="AU374" s="874"/>
      <c r="AV374" s="759"/>
      <c r="AW374" s="866"/>
      <c r="AX374" s="161"/>
      <c r="AY374" s="161"/>
      <c r="AZ374" s="152"/>
      <c r="BA374" s="152"/>
      <c r="BB374" s="152"/>
      <c r="BC374" s="152"/>
      <c r="BD374" s="152"/>
      <c r="BE374" s="152"/>
      <c r="BF374" s="152"/>
      <c r="BG374" s="152"/>
      <c r="BH374" s="152"/>
      <c r="BI374" s="152"/>
      <c r="BJ374" s="152"/>
      <c r="BK374" s="152"/>
    </row>
    <row r="375" spans="1:63" s="162" customFormat="1" ht="16.5" customHeight="1">
      <c r="A375" s="498"/>
      <c r="B375" s="500" t="s">
        <v>177</v>
      </c>
      <c r="C375" s="502" t="s">
        <v>144</v>
      </c>
      <c r="D375" s="206" t="s">
        <v>145</v>
      </c>
      <c r="E375" s="207"/>
      <c r="F375" s="418">
        <v>5780</v>
      </c>
      <c r="G375" s="419" t="s">
        <v>146</v>
      </c>
      <c r="H375" s="420">
        <v>50</v>
      </c>
      <c r="I375" s="421" t="s">
        <v>147</v>
      </c>
      <c r="J375" s="742" t="s">
        <v>146</v>
      </c>
      <c r="K375" s="743">
        <v>1100</v>
      </c>
      <c r="L375" s="742" t="s">
        <v>146</v>
      </c>
      <c r="M375" s="773">
        <v>10</v>
      </c>
      <c r="N375" s="422"/>
      <c r="O375" s="423"/>
      <c r="P375" s="424"/>
      <c r="Q375" s="578"/>
      <c r="R375" s="422"/>
      <c r="S375" s="342">
        <v>74790</v>
      </c>
      <c r="T375" s="480"/>
      <c r="U375" s="343">
        <v>750</v>
      </c>
      <c r="V375" s="340"/>
      <c r="W375" s="505"/>
      <c r="X375" s="343"/>
      <c r="Y375" s="480" t="s">
        <v>146</v>
      </c>
      <c r="Z375" s="478">
        <v>1960</v>
      </c>
      <c r="AA375" s="480" t="s">
        <v>146</v>
      </c>
      <c r="AB375" s="481">
        <v>10</v>
      </c>
      <c r="AC375" s="484" t="s">
        <v>146</v>
      </c>
      <c r="AD375" s="213" t="s">
        <v>150</v>
      </c>
      <c r="AE375" s="485">
        <v>470</v>
      </c>
      <c r="AF375" s="488">
        <v>510</v>
      </c>
      <c r="AG375" s="484" t="s">
        <v>146</v>
      </c>
      <c r="AH375" s="341" t="s">
        <v>151</v>
      </c>
      <c r="AI375" s="360">
        <v>950</v>
      </c>
      <c r="AJ375" s="361">
        <v>1070</v>
      </c>
      <c r="AK375" s="480" t="s">
        <v>146</v>
      </c>
      <c r="AL375" s="565">
        <v>960</v>
      </c>
      <c r="AM375" s="480" t="s">
        <v>148</v>
      </c>
      <c r="AN375" s="568">
        <v>10</v>
      </c>
      <c r="AO375" s="769" t="s">
        <v>152</v>
      </c>
      <c r="AP375" s="770">
        <v>900</v>
      </c>
      <c r="AQ375" s="749" t="s">
        <v>146</v>
      </c>
      <c r="AR375" s="750">
        <v>10</v>
      </c>
      <c r="AS375" s="484" t="s">
        <v>152</v>
      </c>
      <c r="AT375" s="867" t="s">
        <v>154</v>
      </c>
      <c r="AU375" s="871" t="s">
        <v>154</v>
      </c>
      <c r="AV375" s="764" t="s">
        <v>154</v>
      </c>
      <c r="AW375" s="747" t="s">
        <v>154</v>
      </c>
      <c r="AX375" s="161"/>
      <c r="AY375" s="161"/>
      <c r="AZ375" s="152"/>
      <c r="BA375" s="152"/>
      <c r="BB375" s="152"/>
      <c r="BC375" s="152"/>
      <c r="BD375" s="152"/>
      <c r="BE375" s="152"/>
      <c r="BF375" s="152"/>
      <c r="BG375" s="152"/>
      <c r="BH375" s="152"/>
      <c r="BI375" s="152"/>
      <c r="BJ375" s="152"/>
      <c r="BK375" s="152"/>
    </row>
    <row r="376" spans="1:63" s="162" customFormat="1" ht="16.5" customHeight="1">
      <c r="A376" s="498"/>
      <c r="B376" s="501"/>
      <c r="C376" s="503"/>
      <c r="D376" s="214" t="s">
        <v>155</v>
      </c>
      <c r="E376" s="207"/>
      <c r="F376" s="425">
        <v>7560</v>
      </c>
      <c r="G376" s="419" t="s">
        <v>146</v>
      </c>
      <c r="H376" s="426">
        <v>70</v>
      </c>
      <c r="I376" s="427" t="s">
        <v>147</v>
      </c>
      <c r="J376" s="742"/>
      <c r="K376" s="744"/>
      <c r="L376" s="742"/>
      <c r="M376" s="774"/>
      <c r="N376" s="422" t="s">
        <v>146</v>
      </c>
      <c r="O376" s="428">
        <v>1210</v>
      </c>
      <c r="P376" s="429">
        <v>10</v>
      </c>
      <c r="Q376" s="578"/>
      <c r="R376" s="422"/>
      <c r="S376" s="350"/>
      <c r="T376" s="480"/>
      <c r="U376" s="350"/>
      <c r="V376" s="351"/>
      <c r="W376" s="505"/>
      <c r="X376" s="350"/>
      <c r="Y376" s="480"/>
      <c r="Z376" s="479"/>
      <c r="AA376" s="480"/>
      <c r="AB376" s="482"/>
      <c r="AC376" s="484"/>
      <c r="AD376" s="194" t="s">
        <v>156</v>
      </c>
      <c r="AE376" s="486"/>
      <c r="AF376" s="489"/>
      <c r="AG376" s="484"/>
      <c r="AH376" s="344" t="s">
        <v>157</v>
      </c>
      <c r="AI376" s="362">
        <v>600</v>
      </c>
      <c r="AJ376" s="363">
        <v>670</v>
      </c>
      <c r="AK376" s="480"/>
      <c r="AL376" s="566"/>
      <c r="AM376" s="480"/>
      <c r="AN376" s="569"/>
      <c r="AO376" s="769"/>
      <c r="AP376" s="771"/>
      <c r="AQ376" s="749"/>
      <c r="AR376" s="751"/>
      <c r="AS376" s="484"/>
      <c r="AT376" s="868"/>
      <c r="AU376" s="872"/>
      <c r="AV376" s="765"/>
      <c r="AW376" s="748"/>
      <c r="AX376" s="161"/>
      <c r="AY376" s="161"/>
      <c r="AZ376" s="152"/>
      <c r="BA376" s="152"/>
      <c r="BB376" s="152"/>
      <c r="BC376" s="152"/>
      <c r="BD376" s="152"/>
      <c r="BE376" s="152"/>
      <c r="BF376" s="152"/>
      <c r="BG376" s="152"/>
      <c r="BH376" s="152"/>
      <c r="BI376" s="152"/>
      <c r="BJ376" s="152"/>
      <c r="BK376" s="152"/>
    </row>
    <row r="377" spans="1:63" s="162" customFormat="1" ht="16.5" customHeight="1">
      <c r="A377" s="498"/>
      <c r="B377" s="501"/>
      <c r="C377" s="548" t="s">
        <v>158</v>
      </c>
      <c r="D377" s="214" t="s">
        <v>159</v>
      </c>
      <c r="E377" s="207"/>
      <c r="F377" s="425">
        <v>18960</v>
      </c>
      <c r="G377" s="419" t="s">
        <v>146</v>
      </c>
      <c r="H377" s="426">
        <v>170</v>
      </c>
      <c r="I377" s="427" t="s">
        <v>147</v>
      </c>
      <c r="J377" s="742"/>
      <c r="K377" s="744"/>
      <c r="L377" s="742"/>
      <c r="M377" s="774"/>
      <c r="N377" s="430"/>
      <c r="O377" s="352"/>
      <c r="P377" s="431"/>
      <c r="Q377" s="578"/>
      <c r="R377" s="422"/>
      <c r="S377" s="342" t="s">
        <v>178</v>
      </c>
      <c r="T377" s="480"/>
      <c r="U377" s="342" t="s">
        <v>178</v>
      </c>
      <c r="V377" s="349"/>
      <c r="W377" s="505"/>
      <c r="X377" s="342"/>
      <c r="Y377" s="480" t="s">
        <v>146</v>
      </c>
      <c r="Z377" s="550">
        <v>2390</v>
      </c>
      <c r="AA377" s="480"/>
      <c r="AB377" s="482"/>
      <c r="AC377" s="484"/>
      <c r="AD377" s="194" t="s">
        <v>160</v>
      </c>
      <c r="AE377" s="486"/>
      <c r="AF377" s="489"/>
      <c r="AG377" s="484"/>
      <c r="AH377" s="344" t="s">
        <v>161</v>
      </c>
      <c r="AI377" s="362">
        <v>650</v>
      </c>
      <c r="AJ377" s="363">
        <v>740</v>
      </c>
      <c r="AK377" s="480"/>
      <c r="AL377" s="566"/>
      <c r="AM377" s="480"/>
      <c r="AN377" s="569"/>
      <c r="AO377" s="769"/>
      <c r="AP377" s="771"/>
      <c r="AQ377" s="749"/>
      <c r="AR377" s="751"/>
      <c r="AS377" s="484"/>
      <c r="AT377" s="863">
        <v>0.02</v>
      </c>
      <c r="AU377" s="873">
        <v>0.03</v>
      </c>
      <c r="AV377" s="758">
        <v>0.05</v>
      </c>
      <c r="AW377" s="865">
        <v>0.06</v>
      </c>
      <c r="AX377" s="161"/>
      <c r="AY377" s="161"/>
      <c r="AZ377" s="152"/>
      <c r="BA377" s="152"/>
      <c r="BB377" s="152"/>
      <c r="BC377" s="152"/>
      <c r="BD377" s="152"/>
      <c r="BE377" s="152"/>
      <c r="BF377" s="152"/>
      <c r="BG377" s="152"/>
      <c r="BH377" s="152"/>
      <c r="BI377" s="152"/>
      <c r="BJ377" s="152"/>
      <c r="BK377" s="152"/>
    </row>
    <row r="378" spans="1:63" s="162" customFormat="1" ht="16.5" customHeight="1">
      <c r="A378" s="498"/>
      <c r="B378" s="501"/>
      <c r="C378" s="549"/>
      <c r="D378" s="221" t="s">
        <v>162</v>
      </c>
      <c r="E378" s="207"/>
      <c r="F378" s="432">
        <v>36050</v>
      </c>
      <c r="G378" s="419" t="s">
        <v>146</v>
      </c>
      <c r="H378" s="433">
        <v>340</v>
      </c>
      <c r="I378" s="434" t="s">
        <v>147</v>
      </c>
      <c r="J378" s="742"/>
      <c r="K378" s="745"/>
      <c r="L378" s="742"/>
      <c r="M378" s="775"/>
      <c r="N378" s="430"/>
      <c r="O378" s="352"/>
      <c r="P378" s="431"/>
      <c r="Q378" s="578"/>
      <c r="R378" s="422"/>
      <c r="S378" s="342">
        <v>81820</v>
      </c>
      <c r="T378" s="480"/>
      <c r="U378" s="343">
        <v>820</v>
      </c>
      <c r="V378" s="340"/>
      <c r="W378" s="505"/>
      <c r="X378" s="343"/>
      <c r="Y378" s="480"/>
      <c r="Z378" s="551"/>
      <c r="AA378" s="480"/>
      <c r="AB378" s="483"/>
      <c r="AC378" s="484"/>
      <c r="AD378" s="225" t="s">
        <v>163</v>
      </c>
      <c r="AE378" s="487"/>
      <c r="AF378" s="490"/>
      <c r="AG378" s="484"/>
      <c r="AH378" s="345" t="s">
        <v>164</v>
      </c>
      <c r="AI378" s="364">
        <v>670</v>
      </c>
      <c r="AJ378" s="365">
        <v>750</v>
      </c>
      <c r="AK378" s="480"/>
      <c r="AL378" s="567"/>
      <c r="AM378" s="480"/>
      <c r="AN378" s="570"/>
      <c r="AO378" s="769"/>
      <c r="AP378" s="772"/>
      <c r="AQ378" s="749"/>
      <c r="AR378" s="752"/>
      <c r="AS378" s="484"/>
      <c r="AT378" s="864"/>
      <c r="AU378" s="874"/>
      <c r="AV378" s="759"/>
      <c r="AW378" s="866"/>
      <c r="AX378" s="161"/>
      <c r="AY378" s="161"/>
      <c r="AZ378" s="152"/>
      <c r="BA378" s="152"/>
      <c r="BB378" s="152"/>
      <c r="BC378" s="152"/>
      <c r="BD378" s="152"/>
      <c r="BE378" s="152"/>
      <c r="BF378" s="152"/>
      <c r="BG378" s="152"/>
      <c r="BH378" s="152"/>
      <c r="BI378" s="152"/>
      <c r="BJ378" s="152"/>
      <c r="BK378" s="152"/>
    </row>
    <row r="379" spans="1:63" s="162" customFormat="1" ht="16.5" customHeight="1">
      <c r="A379" s="498"/>
      <c r="B379" s="500" t="s">
        <v>179</v>
      </c>
      <c r="C379" s="502" t="s">
        <v>144</v>
      </c>
      <c r="D379" s="206" t="s">
        <v>145</v>
      </c>
      <c r="E379" s="207"/>
      <c r="F379" s="418">
        <v>5090</v>
      </c>
      <c r="G379" s="419" t="s">
        <v>146</v>
      </c>
      <c r="H379" s="420">
        <v>40</v>
      </c>
      <c r="I379" s="421" t="s">
        <v>147</v>
      </c>
      <c r="J379" s="742" t="s">
        <v>146</v>
      </c>
      <c r="K379" s="743">
        <v>990</v>
      </c>
      <c r="L379" s="742" t="s">
        <v>146</v>
      </c>
      <c r="M379" s="773">
        <v>10</v>
      </c>
      <c r="N379" s="422"/>
      <c r="O379" s="423"/>
      <c r="P379" s="424"/>
      <c r="Q379" s="578"/>
      <c r="R379" s="422"/>
      <c r="S379" s="350"/>
      <c r="T379" s="480"/>
      <c r="U379" s="350"/>
      <c r="V379" s="351"/>
      <c r="W379" s="505"/>
      <c r="X379" s="350"/>
      <c r="Y379" s="577"/>
      <c r="Z379" s="352"/>
      <c r="AA379" s="578"/>
      <c r="AB379" s="353"/>
      <c r="AC379" s="558" t="s">
        <v>146</v>
      </c>
      <c r="AD379" s="213" t="s">
        <v>150</v>
      </c>
      <c r="AE379" s="485">
        <v>420</v>
      </c>
      <c r="AF379" s="488">
        <v>470</v>
      </c>
      <c r="AG379" s="484" t="s">
        <v>146</v>
      </c>
      <c r="AH379" s="341" t="s">
        <v>151</v>
      </c>
      <c r="AI379" s="360">
        <v>830</v>
      </c>
      <c r="AJ379" s="361">
        <v>940</v>
      </c>
      <c r="AK379" s="480" t="s">
        <v>146</v>
      </c>
      <c r="AL379" s="565">
        <v>860</v>
      </c>
      <c r="AM379" s="480" t="s">
        <v>148</v>
      </c>
      <c r="AN379" s="568">
        <v>10</v>
      </c>
      <c r="AO379" s="769" t="s">
        <v>152</v>
      </c>
      <c r="AP379" s="770">
        <v>810</v>
      </c>
      <c r="AQ379" s="749" t="s">
        <v>146</v>
      </c>
      <c r="AR379" s="750">
        <v>10</v>
      </c>
      <c r="AS379" s="484" t="s">
        <v>152</v>
      </c>
      <c r="AT379" s="867" t="s">
        <v>154</v>
      </c>
      <c r="AU379" s="871" t="s">
        <v>154</v>
      </c>
      <c r="AV379" s="764" t="s">
        <v>154</v>
      </c>
      <c r="AW379" s="747" t="s">
        <v>154</v>
      </c>
      <c r="AX379" s="161"/>
      <c r="AY379" s="161"/>
      <c r="AZ379" s="152"/>
      <c r="BA379" s="152"/>
      <c r="BB379" s="152"/>
      <c r="BC379" s="152"/>
      <c r="BD379" s="152"/>
      <c r="BE379" s="152"/>
      <c r="BF379" s="152"/>
      <c r="BG379" s="152"/>
      <c r="BH379" s="152"/>
      <c r="BI379" s="152"/>
      <c r="BJ379" s="152"/>
      <c r="BK379" s="152"/>
    </row>
    <row r="380" spans="1:63" s="162" customFormat="1" ht="16.5" customHeight="1">
      <c r="A380" s="498"/>
      <c r="B380" s="501"/>
      <c r="C380" s="503"/>
      <c r="D380" s="214" t="s">
        <v>155</v>
      </c>
      <c r="E380" s="207"/>
      <c r="F380" s="425">
        <v>6780</v>
      </c>
      <c r="G380" s="419" t="s">
        <v>146</v>
      </c>
      <c r="H380" s="426">
        <v>60</v>
      </c>
      <c r="I380" s="427" t="s">
        <v>147</v>
      </c>
      <c r="J380" s="742"/>
      <c r="K380" s="744"/>
      <c r="L380" s="742"/>
      <c r="M380" s="774"/>
      <c r="N380" s="422" t="s">
        <v>146</v>
      </c>
      <c r="O380" s="428">
        <v>1210</v>
      </c>
      <c r="P380" s="429">
        <v>10</v>
      </c>
      <c r="Q380" s="578"/>
      <c r="R380" s="422"/>
      <c r="S380" s="342" t="s">
        <v>180</v>
      </c>
      <c r="T380" s="480"/>
      <c r="U380" s="342" t="s">
        <v>180</v>
      </c>
      <c r="V380" s="349"/>
      <c r="W380" s="505"/>
      <c r="X380" s="342" t="s">
        <v>181</v>
      </c>
      <c r="Y380" s="577"/>
      <c r="Z380" s="352"/>
      <c r="AA380" s="578"/>
      <c r="AB380" s="354"/>
      <c r="AC380" s="558"/>
      <c r="AD380" s="194" t="s">
        <v>156</v>
      </c>
      <c r="AE380" s="486"/>
      <c r="AF380" s="489"/>
      <c r="AG380" s="484"/>
      <c r="AH380" s="344" t="s">
        <v>157</v>
      </c>
      <c r="AI380" s="362">
        <v>520</v>
      </c>
      <c r="AJ380" s="363">
        <v>580</v>
      </c>
      <c r="AK380" s="480"/>
      <c r="AL380" s="566"/>
      <c r="AM380" s="480"/>
      <c r="AN380" s="569"/>
      <c r="AO380" s="769"/>
      <c r="AP380" s="771"/>
      <c r="AQ380" s="749"/>
      <c r="AR380" s="751"/>
      <c r="AS380" s="484"/>
      <c r="AT380" s="868"/>
      <c r="AU380" s="872"/>
      <c r="AV380" s="765"/>
      <c r="AW380" s="748"/>
      <c r="AX380" s="161"/>
      <c r="AY380" s="161"/>
      <c r="AZ380" s="152"/>
      <c r="BA380" s="152"/>
      <c r="BB380" s="152"/>
      <c r="BC380" s="152"/>
      <c r="BD380" s="152"/>
      <c r="BE380" s="152"/>
      <c r="BF380" s="152"/>
      <c r="BG380" s="152"/>
      <c r="BH380" s="152"/>
      <c r="BI380" s="152"/>
      <c r="BJ380" s="152"/>
      <c r="BK380" s="152"/>
    </row>
    <row r="381" spans="1:63" s="162" customFormat="1" ht="16.5" customHeight="1">
      <c r="A381" s="498"/>
      <c r="B381" s="501"/>
      <c r="C381" s="548" t="s">
        <v>158</v>
      </c>
      <c r="D381" s="214" t="s">
        <v>159</v>
      </c>
      <c r="E381" s="207"/>
      <c r="F381" s="425">
        <v>17970</v>
      </c>
      <c r="G381" s="419" t="s">
        <v>146</v>
      </c>
      <c r="H381" s="426">
        <v>160</v>
      </c>
      <c r="I381" s="427" t="s">
        <v>147</v>
      </c>
      <c r="J381" s="742"/>
      <c r="K381" s="744"/>
      <c r="L381" s="742"/>
      <c r="M381" s="774"/>
      <c r="N381" s="430"/>
      <c r="O381" s="352"/>
      <c r="P381" s="431"/>
      <c r="Q381" s="578"/>
      <c r="R381" s="422"/>
      <c r="S381" s="342">
        <v>88850</v>
      </c>
      <c r="T381" s="480"/>
      <c r="U381" s="343">
        <v>890</v>
      </c>
      <c r="V381" s="340"/>
      <c r="W381" s="505"/>
      <c r="X381" s="355" t="s">
        <v>182</v>
      </c>
      <c r="Y381" s="577"/>
      <c r="Z381" s="352"/>
      <c r="AA381" s="578"/>
      <c r="AB381" s="354"/>
      <c r="AC381" s="558"/>
      <c r="AD381" s="194" t="s">
        <v>160</v>
      </c>
      <c r="AE381" s="486"/>
      <c r="AF381" s="489"/>
      <c r="AG381" s="484"/>
      <c r="AH381" s="344" t="s">
        <v>161</v>
      </c>
      <c r="AI381" s="362">
        <v>560</v>
      </c>
      <c r="AJ381" s="363">
        <v>630</v>
      </c>
      <c r="AK381" s="480"/>
      <c r="AL381" s="566"/>
      <c r="AM381" s="480"/>
      <c r="AN381" s="569"/>
      <c r="AO381" s="769"/>
      <c r="AP381" s="771"/>
      <c r="AQ381" s="749"/>
      <c r="AR381" s="751"/>
      <c r="AS381" s="484"/>
      <c r="AT381" s="863">
        <v>0.02</v>
      </c>
      <c r="AU381" s="873">
        <v>0.03</v>
      </c>
      <c r="AV381" s="758">
        <v>0.05</v>
      </c>
      <c r="AW381" s="865">
        <v>7.0000000000000007E-2</v>
      </c>
      <c r="AX381" s="161"/>
      <c r="AY381" s="161"/>
      <c r="AZ381" s="152"/>
      <c r="BA381" s="152"/>
      <c r="BB381" s="152"/>
      <c r="BC381" s="152"/>
      <c r="BD381" s="152"/>
      <c r="BE381" s="152"/>
      <c r="BF381" s="152"/>
      <c r="BG381" s="152"/>
      <c r="BH381" s="152"/>
      <c r="BI381" s="152"/>
      <c r="BJ381" s="152"/>
      <c r="BK381" s="152"/>
    </row>
    <row r="382" spans="1:63" s="162" customFormat="1" ht="16.5" customHeight="1">
      <c r="A382" s="498"/>
      <c r="B382" s="501"/>
      <c r="C382" s="549"/>
      <c r="D382" s="221" t="s">
        <v>162</v>
      </c>
      <c r="E382" s="207"/>
      <c r="F382" s="432">
        <v>34920</v>
      </c>
      <c r="G382" s="419" t="s">
        <v>146</v>
      </c>
      <c r="H382" s="433">
        <v>330</v>
      </c>
      <c r="I382" s="434" t="s">
        <v>147</v>
      </c>
      <c r="J382" s="742"/>
      <c r="K382" s="745"/>
      <c r="L382" s="742"/>
      <c r="M382" s="775"/>
      <c r="N382" s="430"/>
      <c r="O382" s="352"/>
      <c r="P382" s="431"/>
      <c r="Q382" s="578"/>
      <c r="R382" s="422"/>
      <c r="S382" s="350"/>
      <c r="T382" s="480"/>
      <c r="U382" s="350"/>
      <c r="V382" s="351"/>
      <c r="W382" s="505"/>
      <c r="X382" s="350"/>
      <c r="Y382" s="577"/>
      <c r="Z382" s="352"/>
      <c r="AA382" s="578"/>
      <c r="AB382" s="354"/>
      <c r="AC382" s="558"/>
      <c r="AD382" s="225" t="s">
        <v>163</v>
      </c>
      <c r="AE382" s="487"/>
      <c r="AF382" s="490"/>
      <c r="AG382" s="484"/>
      <c r="AH382" s="345" t="s">
        <v>164</v>
      </c>
      <c r="AI382" s="364">
        <v>600</v>
      </c>
      <c r="AJ382" s="365">
        <v>650</v>
      </c>
      <c r="AK382" s="480"/>
      <c r="AL382" s="567"/>
      <c r="AM382" s="480"/>
      <c r="AN382" s="570"/>
      <c r="AO382" s="769"/>
      <c r="AP382" s="772"/>
      <c r="AQ382" s="749"/>
      <c r="AR382" s="752"/>
      <c r="AS382" s="484"/>
      <c r="AT382" s="864"/>
      <c r="AU382" s="874"/>
      <c r="AV382" s="759"/>
      <c r="AW382" s="866"/>
      <c r="AX382" s="161"/>
      <c r="AY382" s="161"/>
      <c r="AZ382" s="152"/>
      <c r="BA382" s="152"/>
      <c r="BB382" s="152"/>
      <c r="BC382" s="152"/>
      <c r="BD382" s="152"/>
      <c r="BE382" s="152"/>
      <c r="BF382" s="152"/>
      <c r="BG382" s="152"/>
      <c r="BH382" s="152"/>
      <c r="BI382" s="152"/>
      <c r="BJ382" s="152"/>
      <c r="BK382" s="152"/>
    </row>
    <row r="383" spans="1:63" s="162" customFormat="1" ht="16.5" customHeight="1">
      <c r="A383" s="498"/>
      <c r="B383" s="500" t="s">
        <v>183</v>
      </c>
      <c r="C383" s="502" t="s">
        <v>144</v>
      </c>
      <c r="D383" s="206" t="s">
        <v>145</v>
      </c>
      <c r="E383" s="207"/>
      <c r="F383" s="418">
        <v>4870</v>
      </c>
      <c r="G383" s="419" t="s">
        <v>146</v>
      </c>
      <c r="H383" s="420">
        <v>40</v>
      </c>
      <c r="I383" s="421" t="s">
        <v>147</v>
      </c>
      <c r="J383" s="742" t="s">
        <v>146</v>
      </c>
      <c r="K383" s="743">
        <v>900</v>
      </c>
      <c r="L383" s="742" t="s">
        <v>146</v>
      </c>
      <c r="M383" s="773">
        <v>10</v>
      </c>
      <c r="N383" s="422"/>
      <c r="O383" s="423"/>
      <c r="P383" s="424"/>
      <c r="Q383" s="578"/>
      <c r="R383" s="422"/>
      <c r="S383" s="342" t="s">
        <v>184</v>
      </c>
      <c r="T383" s="480"/>
      <c r="U383" s="342" t="s">
        <v>184</v>
      </c>
      <c r="V383" s="349"/>
      <c r="W383" s="505"/>
      <c r="X383" s="342"/>
      <c r="Y383" s="577"/>
      <c r="Z383" s="352"/>
      <c r="AA383" s="578"/>
      <c r="AB383" s="354"/>
      <c r="AC383" s="558" t="s">
        <v>146</v>
      </c>
      <c r="AD383" s="213" t="s">
        <v>150</v>
      </c>
      <c r="AE383" s="485">
        <v>470</v>
      </c>
      <c r="AF383" s="488">
        <v>510</v>
      </c>
      <c r="AG383" s="484" t="s">
        <v>146</v>
      </c>
      <c r="AH383" s="341" t="s">
        <v>151</v>
      </c>
      <c r="AI383" s="360">
        <v>920</v>
      </c>
      <c r="AJ383" s="361">
        <v>1030</v>
      </c>
      <c r="AK383" s="480" t="s">
        <v>146</v>
      </c>
      <c r="AL383" s="565">
        <v>790</v>
      </c>
      <c r="AM383" s="480" t="s">
        <v>148</v>
      </c>
      <c r="AN383" s="568">
        <v>10</v>
      </c>
      <c r="AO383" s="769" t="s">
        <v>152</v>
      </c>
      <c r="AP383" s="770">
        <v>730</v>
      </c>
      <c r="AQ383" s="749" t="s">
        <v>146</v>
      </c>
      <c r="AR383" s="750">
        <v>10</v>
      </c>
      <c r="AS383" s="484" t="s">
        <v>152</v>
      </c>
      <c r="AT383" s="867" t="s">
        <v>154</v>
      </c>
      <c r="AU383" s="871" t="s">
        <v>154</v>
      </c>
      <c r="AV383" s="764" t="s">
        <v>154</v>
      </c>
      <c r="AW383" s="747" t="s">
        <v>154</v>
      </c>
      <c r="AX383" s="161"/>
      <c r="AY383" s="161"/>
      <c r="AZ383" s="152"/>
      <c r="BA383" s="152"/>
      <c r="BB383" s="152"/>
      <c r="BC383" s="152"/>
      <c r="BD383" s="152"/>
      <c r="BE383" s="152"/>
      <c r="BF383" s="152"/>
      <c r="BG383" s="152"/>
      <c r="BH383" s="152"/>
      <c r="BI383" s="152"/>
      <c r="BJ383" s="152"/>
      <c r="BK383" s="152"/>
    </row>
    <row r="384" spans="1:63" s="162" customFormat="1" ht="16.5" customHeight="1">
      <c r="A384" s="498"/>
      <c r="B384" s="501"/>
      <c r="C384" s="503"/>
      <c r="D384" s="214" t="s">
        <v>155</v>
      </c>
      <c r="E384" s="207"/>
      <c r="F384" s="425">
        <v>6530</v>
      </c>
      <c r="G384" s="419" t="s">
        <v>146</v>
      </c>
      <c r="H384" s="426">
        <v>50</v>
      </c>
      <c r="I384" s="427" t="s">
        <v>147</v>
      </c>
      <c r="J384" s="742"/>
      <c r="K384" s="744"/>
      <c r="L384" s="742"/>
      <c r="M384" s="774"/>
      <c r="N384" s="422" t="s">
        <v>146</v>
      </c>
      <c r="O384" s="428">
        <v>1210</v>
      </c>
      <c r="P384" s="429">
        <v>10</v>
      </c>
      <c r="Q384" s="578"/>
      <c r="R384" s="422"/>
      <c r="S384" s="342">
        <v>95900</v>
      </c>
      <c r="T384" s="480"/>
      <c r="U384" s="343">
        <v>960</v>
      </c>
      <c r="V384" s="340"/>
      <c r="W384" s="505"/>
      <c r="X384" s="343"/>
      <c r="Y384" s="577"/>
      <c r="Z384" s="352"/>
      <c r="AA384" s="578"/>
      <c r="AB384" s="354"/>
      <c r="AC384" s="558"/>
      <c r="AD384" s="194" t="s">
        <v>156</v>
      </c>
      <c r="AE384" s="486"/>
      <c r="AF384" s="489"/>
      <c r="AG384" s="484"/>
      <c r="AH384" s="344" t="s">
        <v>157</v>
      </c>
      <c r="AI384" s="362">
        <v>570</v>
      </c>
      <c r="AJ384" s="363">
        <v>640</v>
      </c>
      <c r="AK384" s="480"/>
      <c r="AL384" s="566"/>
      <c r="AM384" s="480"/>
      <c r="AN384" s="569"/>
      <c r="AO384" s="769"/>
      <c r="AP384" s="771"/>
      <c r="AQ384" s="749"/>
      <c r="AR384" s="751"/>
      <c r="AS384" s="484"/>
      <c r="AT384" s="868"/>
      <c r="AU384" s="872"/>
      <c r="AV384" s="765"/>
      <c r="AW384" s="748"/>
      <c r="AX384" s="161"/>
      <c r="AY384" s="161"/>
      <c r="AZ384" s="152"/>
      <c r="BA384" s="152"/>
      <c r="BB384" s="152"/>
      <c r="BC384" s="152"/>
      <c r="BD384" s="152"/>
      <c r="BE384" s="152"/>
      <c r="BF384" s="152"/>
      <c r="BG384" s="152"/>
      <c r="BH384" s="152"/>
      <c r="BI384" s="152"/>
      <c r="BJ384" s="152"/>
      <c r="BK384" s="152"/>
    </row>
    <row r="385" spans="1:63" s="162" customFormat="1" ht="16.5" customHeight="1">
      <c r="A385" s="498"/>
      <c r="B385" s="501"/>
      <c r="C385" s="548" t="s">
        <v>158</v>
      </c>
      <c r="D385" s="214" t="s">
        <v>159</v>
      </c>
      <c r="E385" s="207"/>
      <c r="F385" s="425">
        <v>17650</v>
      </c>
      <c r="G385" s="419" t="s">
        <v>146</v>
      </c>
      <c r="H385" s="426">
        <v>160</v>
      </c>
      <c r="I385" s="427" t="s">
        <v>147</v>
      </c>
      <c r="J385" s="742"/>
      <c r="K385" s="744"/>
      <c r="L385" s="742"/>
      <c r="M385" s="774"/>
      <c r="N385" s="430"/>
      <c r="O385" s="352"/>
      <c r="P385" s="431"/>
      <c r="Q385" s="578"/>
      <c r="R385" s="422"/>
      <c r="S385" s="350"/>
      <c r="T385" s="480"/>
      <c r="U385" s="350"/>
      <c r="V385" s="351"/>
      <c r="W385" s="505"/>
      <c r="X385" s="350"/>
      <c r="Y385" s="577"/>
      <c r="Z385" s="352"/>
      <c r="AA385" s="578"/>
      <c r="AB385" s="354"/>
      <c r="AC385" s="558"/>
      <c r="AD385" s="194" t="s">
        <v>160</v>
      </c>
      <c r="AE385" s="486"/>
      <c r="AF385" s="489"/>
      <c r="AG385" s="484"/>
      <c r="AH385" s="344" t="s">
        <v>161</v>
      </c>
      <c r="AI385" s="362">
        <v>630</v>
      </c>
      <c r="AJ385" s="363">
        <v>700</v>
      </c>
      <c r="AK385" s="480"/>
      <c r="AL385" s="566"/>
      <c r="AM385" s="480"/>
      <c r="AN385" s="569"/>
      <c r="AO385" s="769"/>
      <c r="AP385" s="771"/>
      <c r="AQ385" s="749"/>
      <c r="AR385" s="751"/>
      <c r="AS385" s="484"/>
      <c r="AT385" s="863">
        <v>0.02</v>
      </c>
      <c r="AU385" s="873">
        <v>0.03</v>
      </c>
      <c r="AV385" s="758">
        <v>0.05</v>
      </c>
      <c r="AW385" s="865">
        <v>7.0000000000000007E-2</v>
      </c>
      <c r="AX385" s="161"/>
      <c r="AY385" s="161"/>
      <c r="AZ385" s="152"/>
      <c r="BA385" s="152"/>
      <c r="BB385" s="152"/>
      <c r="BC385" s="152"/>
      <c r="BD385" s="152"/>
      <c r="BE385" s="152"/>
      <c r="BF385" s="152"/>
      <c r="BG385" s="152"/>
      <c r="BH385" s="152"/>
      <c r="BI385" s="152"/>
      <c r="BJ385" s="152"/>
      <c r="BK385" s="152"/>
    </row>
    <row r="386" spans="1:63" s="162" customFormat="1" ht="16.5" customHeight="1">
      <c r="A386" s="498"/>
      <c r="B386" s="501"/>
      <c r="C386" s="549"/>
      <c r="D386" s="221" t="s">
        <v>162</v>
      </c>
      <c r="E386" s="207"/>
      <c r="F386" s="432">
        <v>34560</v>
      </c>
      <c r="G386" s="419" t="s">
        <v>146</v>
      </c>
      <c r="H386" s="433">
        <v>320</v>
      </c>
      <c r="I386" s="434" t="s">
        <v>147</v>
      </c>
      <c r="J386" s="742"/>
      <c r="K386" s="745"/>
      <c r="L386" s="742"/>
      <c r="M386" s="775"/>
      <c r="N386" s="430"/>
      <c r="O386" s="352"/>
      <c r="P386" s="431"/>
      <c r="Q386" s="578"/>
      <c r="R386" s="422"/>
      <c r="S386" s="342" t="s">
        <v>185</v>
      </c>
      <c r="T386" s="480"/>
      <c r="U386" s="342" t="s">
        <v>185</v>
      </c>
      <c r="V386" s="349"/>
      <c r="W386" s="505"/>
      <c r="X386" s="342"/>
      <c r="Y386" s="577"/>
      <c r="Z386" s="352"/>
      <c r="AA386" s="578"/>
      <c r="AB386" s="354"/>
      <c r="AC386" s="558"/>
      <c r="AD386" s="225" t="s">
        <v>163</v>
      </c>
      <c r="AE386" s="487"/>
      <c r="AF386" s="490"/>
      <c r="AG386" s="484"/>
      <c r="AH386" s="345" t="s">
        <v>164</v>
      </c>
      <c r="AI386" s="364">
        <v>650</v>
      </c>
      <c r="AJ386" s="365">
        <v>720</v>
      </c>
      <c r="AK386" s="480"/>
      <c r="AL386" s="567"/>
      <c r="AM386" s="480"/>
      <c r="AN386" s="570"/>
      <c r="AO386" s="769"/>
      <c r="AP386" s="772"/>
      <c r="AQ386" s="749"/>
      <c r="AR386" s="752"/>
      <c r="AS386" s="484"/>
      <c r="AT386" s="864"/>
      <c r="AU386" s="874"/>
      <c r="AV386" s="759"/>
      <c r="AW386" s="866"/>
      <c r="AX386" s="161"/>
      <c r="AY386" s="161"/>
      <c r="AZ386" s="152"/>
      <c r="BA386" s="152"/>
      <c r="BB386" s="152"/>
      <c r="BC386" s="152"/>
      <c r="BD386" s="152"/>
      <c r="BE386" s="152"/>
      <c r="BF386" s="152"/>
      <c r="BG386" s="152"/>
      <c r="BH386" s="152"/>
      <c r="BI386" s="152"/>
      <c r="BJ386" s="152"/>
      <c r="BK386" s="152"/>
    </row>
    <row r="387" spans="1:63" s="162" customFormat="1" ht="16.5" customHeight="1">
      <c r="A387" s="498"/>
      <c r="B387" s="542" t="s">
        <v>186</v>
      </c>
      <c r="C387" s="502" t="s">
        <v>144</v>
      </c>
      <c r="D387" s="206" t="s">
        <v>145</v>
      </c>
      <c r="E387" s="207"/>
      <c r="F387" s="418">
        <v>4680</v>
      </c>
      <c r="G387" s="419" t="s">
        <v>146</v>
      </c>
      <c r="H387" s="420">
        <v>40</v>
      </c>
      <c r="I387" s="421" t="s">
        <v>147</v>
      </c>
      <c r="J387" s="742" t="s">
        <v>146</v>
      </c>
      <c r="K387" s="743">
        <v>820</v>
      </c>
      <c r="L387" s="742" t="s">
        <v>146</v>
      </c>
      <c r="M387" s="773">
        <v>10</v>
      </c>
      <c r="N387" s="422"/>
      <c r="O387" s="423"/>
      <c r="P387" s="424"/>
      <c r="Q387" s="578"/>
      <c r="R387" s="422"/>
      <c r="S387" s="342">
        <v>102930</v>
      </c>
      <c r="T387" s="480"/>
      <c r="U387" s="343">
        <v>1030</v>
      </c>
      <c r="V387" s="340"/>
      <c r="W387" s="505"/>
      <c r="X387" s="343"/>
      <c r="Y387" s="577"/>
      <c r="Z387" s="352"/>
      <c r="AA387" s="578"/>
      <c r="AB387" s="354"/>
      <c r="AC387" s="558" t="s">
        <v>146</v>
      </c>
      <c r="AD387" s="213" t="s">
        <v>150</v>
      </c>
      <c r="AE387" s="485">
        <v>420</v>
      </c>
      <c r="AF387" s="488">
        <v>470</v>
      </c>
      <c r="AG387" s="484" t="s">
        <v>146</v>
      </c>
      <c r="AH387" s="341" t="s">
        <v>151</v>
      </c>
      <c r="AI387" s="360">
        <v>830</v>
      </c>
      <c r="AJ387" s="361">
        <v>940</v>
      </c>
      <c r="AK387" s="480" t="s">
        <v>146</v>
      </c>
      <c r="AL387" s="565">
        <v>720</v>
      </c>
      <c r="AM387" s="480" t="s">
        <v>148</v>
      </c>
      <c r="AN387" s="568">
        <v>10</v>
      </c>
      <c r="AO387" s="769" t="s">
        <v>152</v>
      </c>
      <c r="AP387" s="770">
        <v>670</v>
      </c>
      <c r="AQ387" s="749" t="s">
        <v>146</v>
      </c>
      <c r="AR387" s="750">
        <v>10</v>
      </c>
      <c r="AS387" s="484" t="s">
        <v>152</v>
      </c>
      <c r="AT387" s="867" t="s">
        <v>154</v>
      </c>
      <c r="AU387" s="871" t="s">
        <v>154</v>
      </c>
      <c r="AV387" s="764" t="s">
        <v>154</v>
      </c>
      <c r="AW387" s="747" t="s">
        <v>154</v>
      </c>
      <c r="AX387" s="161"/>
      <c r="AY387" s="161"/>
      <c r="AZ387" s="152"/>
      <c r="BA387" s="152"/>
      <c r="BB387" s="152"/>
      <c r="BC387" s="152"/>
      <c r="BD387" s="152"/>
      <c r="BE387" s="152"/>
      <c r="BF387" s="152"/>
      <c r="BG387" s="152"/>
      <c r="BH387" s="152"/>
      <c r="BI387" s="152"/>
      <c r="BJ387" s="152"/>
      <c r="BK387" s="152"/>
    </row>
    <row r="388" spans="1:63" s="162" customFormat="1" ht="16.5" customHeight="1">
      <c r="A388" s="498"/>
      <c r="B388" s="501"/>
      <c r="C388" s="503"/>
      <c r="D388" s="214" t="s">
        <v>155</v>
      </c>
      <c r="E388" s="207"/>
      <c r="F388" s="425">
        <v>6320</v>
      </c>
      <c r="G388" s="419" t="s">
        <v>146</v>
      </c>
      <c r="H388" s="426">
        <v>50</v>
      </c>
      <c r="I388" s="427" t="s">
        <v>147</v>
      </c>
      <c r="J388" s="742"/>
      <c r="K388" s="744"/>
      <c r="L388" s="742"/>
      <c r="M388" s="774"/>
      <c r="N388" s="422" t="s">
        <v>146</v>
      </c>
      <c r="O388" s="428">
        <v>1210</v>
      </c>
      <c r="P388" s="429">
        <v>10</v>
      </c>
      <c r="Q388" s="578"/>
      <c r="R388" s="422"/>
      <c r="S388" s="350"/>
      <c r="T388" s="480"/>
      <c r="U388" s="350"/>
      <c r="V388" s="351"/>
      <c r="W388" s="505"/>
      <c r="X388" s="350"/>
      <c r="Y388" s="577"/>
      <c r="Z388" s="352"/>
      <c r="AA388" s="578"/>
      <c r="AB388" s="354"/>
      <c r="AC388" s="558"/>
      <c r="AD388" s="194" t="s">
        <v>156</v>
      </c>
      <c r="AE388" s="486"/>
      <c r="AF388" s="489"/>
      <c r="AG388" s="484"/>
      <c r="AH388" s="344" t="s">
        <v>157</v>
      </c>
      <c r="AI388" s="362">
        <v>520</v>
      </c>
      <c r="AJ388" s="363">
        <v>580</v>
      </c>
      <c r="AK388" s="480"/>
      <c r="AL388" s="566"/>
      <c r="AM388" s="480"/>
      <c r="AN388" s="569"/>
      <c r="AO388" s="769"/>
      <c r="AP388" s="771"/>
      <c r="AQ388" s="749"/>
      <c r="AR388" s="751"/>
      <c r="AS388" s="484"/>
      <c r="AT388" s="868"/>
      <c r="AU388" s="872"/>
      <c r="AV388" s="765"/>
      <c r="AW388" s="748"/>
      <c r="AX388" s="161"/>
      <c r="AY388" s="161"/>
      <c r="AZ388" s="152"/>
      <c r="BA388" s="152"/>
      <c r="BB388" s="152"/>
      <c r="BC388" s="152"/>
      <c r="BD388" s="152"/>
      <c r="BE388" s="152"/>
      <c r="BF388" s="152"/>
      <c r="BG388" s="152"/>
      <c r="BH388" s="152"/>
      <c r="BI388" s="152"/>
      <c r="BJ388" s="152"/>
      <c r="BK388" s="152"/>
    </row>
    <row r="389" spans="1:63" s="162" customFormat="1" ht="16.5" customHeight="1">
      <c r="A389" s="498"/>
      <c r="B389" s="501"/>
      <c r="C389" s="548" t="s">
        <v>158</v>
      </c>
      <c r="D389" s="214" t="s">
        <v>159</v>
      </c>
      <c r="E389" s="207"/>
      <c r="F389" s="425">
        <v>17390</v>
      </c>
      <c r="G389" s="419" t="s">
        <v>146</v>
      </c>
      <c r="H389" s="426">
        <v>150</v>
      </c>
      <c r="I389" s="427" t="s">
        <v>147</v>
      </c>
      <c r="J389" s="742"/>
      <c r="K389" s="744"/>
      <c r="L389" s="742"/>
      <c r="M389" s="774"/>
      <c r="N389" s="430"/>
      <c r="O389" s="352"/>
      <c r="P389" s="431"/>
      <c r="Q389" s="578"/>
      <c r="R389" s="422"/>
      <c r="S389" s="342" t="s">
        <v>187</v>
      </c>
      <c r="T389" s="480"/>
      <c r="U389" s="342" t="s">
        <v>187</v>
      </c>
      <c r="V389" s="349"/>
      <c r="W389" s="505"/>
      <c r="X389" s="342"/>
      <c r="Y389" s="577"/>
      <c r="Z389" s="352"/>
      <c r="AA389" s="578"/>
      <c r="AB389" s="354"/>
      <c r="AC389" s="558"/>
      <c r="AD389" s="194" t="s">
        <v>160</v>
      </c>
      <c r="AE389" s="486"/>
      <c r="AF389" s="489"/>
      <c r="AG389" s="484"/>
      <c r="AH389" s="344" t="s">
        <v>161</v>
      </c>
      <c r="AI389" s="362">
        <v>560</v>
      </c>
      <c r="AJ389" s="363">
        <v>630</v>
      </c>
      <c r="AK389" s="480"/>
      <c r="AL389" s="566"/>
      <c r="AM389" s="480"/>
      <c r="AN389" s="569"/>
      <c r="AO389" s="769"/>
      <c r="AP389" s="771"/>
      <c r="AQ389" s="749"/>
      <c r="AR389" s="751"/>
      <c r="AS389" s="484"/>
      <c r="AT389" s="863">
        <v>0.02</v>
      </c>
      <c r="AU389" s="873">
        <v>0.03</v>
      </c>
      <c r="AV389" s="758">
        <v>0.05</v>
      </c>
      <c r="AW389" s="865">
        <v>7.0000000000000007E-2</v>
      </c>
      <c r="AX389" s="161"/>
      <c r="AY389" s="161"/>
      <c r="AZ389" s="152"/>
      <c r="BA389" s="152"/>
      <c r="BB389" s="152"/>
      <c r="BC389" s="152"/>
      <c r="BD389" s="152"/>
      <c r="BE389" s="152"/>
      <c r="BF389" s="152"/>
      <c r="BG389" s="152"/>
      <c r="BH389" s="152"/>
      <c r="BI389" s="152"/>
      <c r="BJ389" s="152"/>
      <c r="BK389" s="152"/>
    </row>
    <row r="390" spans="1:63" s="162" customFormat="1" ht="16.5" customHeight="1">
      <c r="A390" s="498"/>
      <c r="B390" s="501"/>
      <c r="C390" s="549"/>
      <c r="D390" s="221" t="s">
        <v>162</v>
      </c>
      <c r="E390" s="207"/>
      <c r="F390" s="432">
        <v>34250</v>
      </c>
      <c r="G390" s="419" t="s">
        <v>146</v>
      </c>
      <c r="H390" s="433">
        <v>320</v>
      </c>
      <c r="I390" s="434" t="s">
        <v>147</v>
      </c>
      <c r="J390" s="742"/>
      <c r="K390" s="745"/>
      <c r="L390" s="742"/>
      <c r="M390" s="775"/>
      <c r="N390" s="430"/>
      <c r="O390" s="352"/>
      <c r="P390" s="431"/>
      <c r="Q390" s="578"/>
      <c r="R390" s="422"/>
      <c r="S390" s="342">
        <v>109950</v>
      </c>
      <c r="T390" s="480"/>
      <c r="U390" s="343">
        <v>1100</v>
      </c>
      <c r="V390" s="340"/>
      <c r="W390" s="505"/>
      <c r="X390" s="343"/>
      <c r="Y390" s="577"/>
      <c r="Z390" s="352"/>
      <c r="AA390" s="578"/>
      <c r="AB390" s="354"/>
      <c r="AC390" s="558"/>
      <c r="AD390" s="225" t="s">
        <v>163</v>
      </c>
      <c r="AE390" s="487"/>
      <c r="AF390" s="490"/>
      <c r="AG390" s="484"/>
      <c r="AH390" s="345" t="s">
        <v>164</v>
      </c>
      <c r="AI390" s="364">
        <v>600</v>
      </c>
      <c r="AJ390" s="365">
        <v>650</v>
      </c>
      <c r="AK390" s="480"/>
      <c r="AL390" s="567"/>
      <c r="AM390" s="480"/>
      <c r="AN390" s="570"/>
      <c r="AO390" s="769"/>
      <c r="AP390" s="772"/>
      <c r="AQ390" s="749"/>
      <c r="AR390" s="752"/>
      <c r="AS390" s="484"/>
      <c r="AT390" s="864"/>
      <c r="AU390" s="874"/>
      <c r="AV390" s="759"/>
      <c r="AW390" s="866"/>
      <c r="AX390" s="161"/>
      <c r="AY390" s="161"/>
      <c r="AZ390" s="152"/>
      <c r="BA390" s="152"/>
      <c r="BB390" s="152"/>
      <c r="BC390" s="152"/>
      <c r="BD390" s="152"/>
      <c r="BE390" s="152"/>
      <c r="BF390" s="152"/>
      <c r="BG390" s="152"/>
      <c r="BH390" s="152"/>
      <c r="BI390" s="152"/>
      <c r="BJ390" s="152"/>
      <c r="BK390" s="152"/>
    </row>
    <row r="391" spans="1:63" ht="16.5" customHeight="1">
      <c r="A391" s="498"/>
      <c r="B391" s="542" t="s">
        <v>188</v>
      </c>
      <c r="C391" s="502" t="s">
        <v>144</v>
      </c>
      <c r="D391" s="206" t="s">
        <v>145</v>
      </c>
      <c r="E391" s="207"/>
      <c r="F391" s="418">
        <v>4530</v>
      </c>
      <c r="G391" s="419" t="s">
        <v>146</v>
      </c>
      <c r="H391" s="420">
        <v>40</v>
      </c>
      <c r="I391" s="421" t="s">
        <v>147</v>
      </c>
      <c r="J391" s="742" t="s">
        <v>146</v>
      </c>
      <c r="K391" s="743">
        <v>760</v>
      </c>
      <c r="L391" s="742" t="s">
        <v>146</v>
      </c>
      <c r="M391" s="773">
        <v>10</v>
      </c>
      <c r="N391" s="422"/>
      <c r="O391" s="423"/>
      <c r="P391" s="424"/>
      <c r="Q391" s="578"/>
      <c r="R391" s="422"/>
      <c r="S391" s="350"/>
      <c r="T391" s="480"/>
      <c r="U391" s="350"/>
      <c r="V391" s="351"/>
      <c r="W391" s="505"/>
      <c r="X391" s="350"/>
      <c r="Y391" s="577"/>
      <c r="Z391" s="352"/>
      <c r="AA391" s="578"/>
      <c r="AB391" s="354"/>
      <c r="AC391" s="558" t="s">
        <v>146</v>
      </c>
      <c r="AD391" s="213" t="s">
        <v>150</v>
      </c>
      <c r="AE391" s="485">
        <v>390</v>
      </c>
      <c r="AF391" s="488">
        <v>440</v>
      </c>
      <c r="AG391" s="484" t="s">
        <v>146</v>
      </c>
      <c r="AH391" s="341" t="s">
        <v>151</v>
      </c>
      <c r="AI391" s="360">
        <v>770</v>
      </c>
      <c r="AJ391" s="361">
        <v>860</v>
      </c>
      <c r="AK391" s="480" t="s">
        <v>146</v>
      </c>
      <c r="AL391" s="565">
        <v>660</v>
      </c>
      <c r="AM391" s="480" t="s">
        <v>148</v>
      </c>
      <c r="AN391" s="568">
        <v>10</v>
      </c>
      <c r="AO391" s="769" t="s">
        <v>152</v>
      </c>
      <c r="AP391" s="770">
        <v>620</v>
      </c>
      <c r="AQ391" s="749" t="s">
        <v>146</v>
      </c>
      <c r="AR391" s="750">
        <v>10</v>
      </c>
      <c r="AS391" s="484" t="s">
        <v>152</v>
      </c>
      <c r="AT391" s="867" t="s">
        <v>154</v>
      </c>
      <c r="AU391" s="871" t="s">
        <v>154</v>
      </c>
      <c r="AV391" s="764" t="s">
        <v>154</v>
      </c>
      <c r="AW391" s="747" t="s">
        <v>154</v>
      </c>
      <c r="AX391" s="161"/>
      <c r="AY391" s="161"/>
    </row>
    <row r="392" spans="1:63" ht="16.5" customHeight="1">
      <c r="A392" s="498"/>
      <c r="B392" s="501"/>
      <c r="C392" s="503"/>
      <c r="D392" s="214" t="s">
        <v>155</v>
      </c>
      <c r="E392" s="207"/>
      <c r="F392" s="425">
        <v>6140</v>
      </c>
      <c r="G392" s="419" t="s">
        <v>146</v>
      </c>
      <c r="H392" s="426">
        <v>50</v>
      </c>
      <c r="I392" s="427" t="s">
        <v>147</v>
      </c>
      <c r="J392" s="742"/>
      <c r="K392" s="744"/>
      <c r="L392" s="742"/>
      <c r="M392" s="774"/>
      <c r="N392" s="422" t="s">
        <v>146</v>
      </c>
      <c r="O392" s="428">
        <v>1210</v>
      </c>
      <c r="P392" s="429">
        <v>10</v>
      </c>
      <c r="Q392" s="578"/>
      <c r="R392" s="422"/>
      <c r="S392" s="342" t="s">
        <v>189</v>
      </c>
      <c r="T392" s="480"/>
      <c r="U392" s="342" t="s">
        <v>189</v>
      </c>
      <c r="V392" s="349"/>
      <c r="W392" s="505"/>
      <c r="X392" s="342"/>
      <c r="Y392" s="577"/>
      <c r="Z392" s="352"/>
      <c r="AA392" s="578"/>
      <c r="AB392" s="354"/>
      <c r="AC392" s="558"/>
      <c r="AD392" s="194" t="s">
        <v>156</v>
      </c>
      <c r="AE392" s="486"/>
      <c r="AF392" s="489"/>
      <c r="AG392" s="484"/>
      <c r="AH392" s="344" t="s">
        <v>157</v>
      </c>
      <c r="AI392" s="362">
        <v>480</v>
      </c>
      <c r="AJ392" s="363">
        <v>530</v>
      </c>
      <c r="AK392" s="480"/>
      <c r="AL392" s="566"/>
      <c r="AM392" s="480"/>
      <c r="AN392" s="569"/>
      <c r="AO392" s="769"/>
      <c r="AP392" s="771"/>
      <c r="AQ392" s="749"/>
      <c r="AR392" s="751"/>
      <c r="AS392" s="484"/>
      <c r="AT392" s="868"/>
      <c r="AU392" s="872"/>
      <c r="AV392" s="765"/>
      <c r="AW392" s="748"/>
      <c r="AX392" s="161"/>
      <c r="AY392" s="161"/>
    </row>
    <row r="393" spans="1:63" ht="16.5" customHeight="1">
      <c r="A393" s="498"/>
      <c r="B393" s="501"/>
      <c r="C393" s="548" t="s">
        <v>158</v>
      </c>
      <c r="D393" s="214" t="s">
        <v>159</v>
      </c>
      <c r="E393" s="207"/>
      <c r="F393" s="425">
        <v>17160</v>
      </c>
      <c r="G393" s="419" t="s">
        <v>146</v>
      </c>
      <c r="H393" s="426">
        <v>150</v>
      </c>
      <c r="I393" s="427" t="s">
        <v>147</v>
      </c>
      <c r="J393" s="742"/>
      <c r="K393" s="744"/>
      <c r="L393" s="742"/>
      <c r="M393" s="774"/>
      <c r="N393" s="430"/>
      <c r="O393" s="352"/>
      <c r="P393" s="431"/>
      <c r="Q393" s="578"/>
      <c r="R393" s="422"/>
      <c r="S393" s="342">
        <v>116980</v>
      </c>
      <c r="T393" s="480"/>
      <c r="U393" s="343">
        <v>1170</v>
      </c>
      <c r="V393" s="340"/>
      <c r="W393" s="505"/>
      <c r="X393" s="343"/>
      <c r="Y393" s="577"/>
      <c r="Z393" s="352"/>
      <c r="AA393" s="578"/>
      <c r="AB393" s="354"/>
      <c r="AC393" s="558"/>
      <c r="AD393" s="194" t="s">
        <v>160</v>
      </c>
      <c r="AE393" s="486"/>
      <c r="AF393" s="489"/>
      <c r="AG393" s="484"/>
      <c r="AH393" s="344" t="s">
        <v>161</v>
      </c>
      <c r="AI393" s="362">
        <v>520</v>
      </c>
      <c r="AJ393" s="363">
        <v>590</v>
      </c>
      <c r="AK393" s="480"/>
      <c r="AL393" s="566"/>
      <c r="AM393" s="480"/>
      <c r="AN393" s="569"/>
      <c r="AO393" s="769"/>
      <c r="AP393" s="771"/>
      <c r="AQ393" s="749"/>
      <c r="AR393" s="751"/>
      <c r="AS393" s="484"/>
      <c r="AT393" s="863">
        <v>0.02</v>
      </c>
      <c r="AU393" s="873">
        <v>0.03</v>
      </c>
      <c r="AV393" s="758">
        <v>0.05</v>
      </c>
      <c r="AW393" s="865">
        <v>7.0000000000000007E-2</v>
      </c>
      <c r="AX393" s="161"/>
      <c r="AY393" s="161"/>
    </row>
    <row r="394" spans="1:63" ht="16.5" customHeight="1">
      <c r="A394" s="498"/>
      <c r="B394" s="501"/>
      <c r="C394" s="549"/>
      <c r="D394" s="221" t="s">
        <v>162</v>
      </c>
      <c r="E394" s="207"/>
      <c r="F394" s="432">
        <v>34000</v>
      </c>
      <c r="G394" s="419" t="s">
        <v>146</v>
      </c>
      <c r="H394" s="433">
        <v>320</v>
      </c>
      <c r="I394" s="434" t="s">
        <v>147</v>
      </c>
      <c r="J394" s="742"/>
      <c r="K394" s="745"/>
      <c r="L394" s="742"/>
      <c r="M394" s="775"/>
      <c r="N394" s="430"/>
      <c r="O394" s="352"/>
      <c r="P394" s="431"/>
      <c r="Q394" s="578"/>
      <c r="R394" s="422"/>
      <c r="S394" s="350"/>
      <c r="T394" s="480"/>
      <c r="U394" s="350"/>
      <c r="V394" s="351"/>
      <c r="W394" s="505"/>
      <c r="X394" s="350"/>
      <c r="Y394" s="577"/>
      <c r="Z394" s="352"/>
      <c r="AA394" s="578"/>
      <c r="AB394" s="354"/>
      <c r="AC394" s="558"/>
      <c r="AD394" s="225" t="s">
        <v>163</v>
      </c>
      <c r="AE394" s="487"/>
      <c r="AF394" s="490"/>
      <c r="AG394" s="484"/>
      <c r="AH394" s="345" t="s">
        <v>164</v>
      </c>
      <c r="AI394" s="364">
        <v>550</v>
      </c>
      <c r="AJ394" s="365">
        <v>600</v>
      </c>
      <c r="AK394" s="480"/>
      <c r="AL394" s="567"/>
      <c r="AM394" s="480"/>
      <c r="AN394" s="570"/>
      <c r="AO394" s="769"/>
      <c r="AP394" s="772"/>
      <c r="AQ394" s="749"/>
      <c r="AR394" s="752"/>
      <c r="AS394" s="484"/>
      <c r="AT394" s="864"/>
      <c r="AU394" s="874"/>
      <c r="AV394" s="759"/>
      <c r="AW394" s="866"/>
      <c r="AX394" s="161"/>
      <c r="AY394" s="161"/>
    </row>
    <row r="395" spans="1:63" ht="16.5" customHeight="1">
      <c r="A395" s="498"/>
      <c r="B395" s="500" t="s">
        <v>190</v>
      </c>
      <c r="C395" s="502" t="s">
        <v>144</v>
      </c>
      <c r="D395" s="206" t="s">
        <v>145</v>
      </c>
      <c r="E395" s="207"/>
      <c r="F395" s="418">
        <v>4400</v>
      </c>
      <c r="G395" s="419" t="s">
        <v>146</v>
      </c>
      <c r="H395" s="420">
        <v>40</v>
      </c>
      <c r="I395" s="421" t="s">
        <v>147</v>
      </c>
      <c r="J395" s="742" t="s">
        <v>146</v>
      </c>
      <c r="K395" s="743">
        <v>710</v>
      </c>
      <c r="L395" s="742" t="s">
        <v>146</v>
      </c>
      <c r="M395" s="773">
        <v>10</v>
      </c>
      <c r="N395" s="422"/>
      <c r="O395" s="423"/>
      <c r="P395" s="424"/>
      <c r="Q395" s="578"/>
      <c r="R395" s="422"/>
      <c r="S395" s="342" t="s">
        <v>191</v>
      </c>
      <c r="T395" s="480"/>
      <c r="U395" s="342" t="s">
        <v>191</v>
      </c>
      <c r="V395" s="349"/>
      <c r="W395" s="505"/>
      <c r="X395" s="342"/>
      <c r="Y395" s="577"/>
      <c r="Z395" s="352"/>
      <c r="AA395" s="578"/>
      <c r="AB395" s="354"/>
      <c r="AC395" s="558" t="s">
        <v>146</v>
      </c>
      <c r="AD395" s="213" t="s">
        <v>150</v>
      </c>
      <c r="AE395" s="485">
        <v>420</v>
      </c>
      <c r="AF395" s="488">
        <v>470</v>
      </c>
      <c r="AG395" s="484" t="s">
        <v>146</v>
      </c>
      <c r="AH395" s="341" t="s">
        <v>151</v>
      </c>
      <c r="AI395" s="360">
        <v>830</v>
      </c>
      <c r="AJ395" s="361">
        <v>940</v>
      </c>
      <c r="AK395" s="480" t="s">
        <v>146</v>
      </c>
      <c r="AL395" s="565">
        <v>620</v>
      </c>
      <c r="AM395" s="480" t="s">
        <v>148</v>
      </c>
      <c r="AN395" s="568">
        <v>10</v>
      </c>
      <c r="AO395" s="769" t="s">
        <v>152</v>
      </c>
      <c r="AP395" s="770">
        <v>580</v>
      </c>
      <c r="AQ395" s="749" t="s">
        <v>146</v>
      </c>
      <c r="AR395" s="750">
        <v>10</v>
      </c>
      <c r="AS395" s="484" t="s">
        <v>152</v>
      </c>
      <c r="AT395" s="867" t="s">
        <v>154</v>
      </c>
      <c r="AU395" s="871" t="s">
        <v>154</v>
      </c>
      <c r="AV395" s="764" t="s">
        <v>154</v>
      </c>
      <c r="AW395" s="747" t="s">
        <v>154</v>
      </c>
      <c r="AX395" s="161"/>
      <c r="AY395" s="161"/>
    </row>
    <row r="396" spans="1:63" ht="16.5" customHeight="1">
      <c r="A396" s="498"/>
      <c r="B396" s="501"/>
      <c r="C396" s="503"/>
      <c r="D396" s="214" t="s">
        <v>155</v>
      </c>
      <c r="E396" s="207"/>
      <c r="F396" s="425">
        <v>5990</v>
      </c>
      <c r="G396" s="419" t="s">
        <v>146</v>
      </c>
      <c r="H396" s="426">
        <v>50</v>
      </c>
      <c r="I396" s="427" t="s">
        <v>147</v>
      </c>
      <c r="J396" s="742"/>
      <c r="K396" s="744"/>
      <c r="L396" s="742"/>
      <c r="M396" s="774"/>
      <c r="N396" s="422" t="s">
        <v>146</v>
      </c>
      <c r="O396" s="428">
        <v>1210</v>
      </c>
      <c r="P396" s="429">
        <v>10</v>
      </c>
      <c r="Q396" s="578"/>
      <c r="R396" s="422"/>
      <c r="S396" s="342">
        <v>124010</v>
      </c>
      <c r="T396" s="480"/>
      <c r="U396" s="343">
        <v>1240</v>
      </c>
      <c r="V396" s="340"/>
      <c r="W396" s="505"/>
      <c r="X396" s="343"/>
      <c r="Y396" s="577"/>
      <c r="Z396" s="352"/>
      <c r="AA396" s="578"/>
      <c r="AB396" s="354"/>
      <c r="AC396" s="558"/>
      <c r="AD396" s="194" t="s">
        <v>156</v>
      </c>
      <c r="AE396" s="486"/>
      <c r="AF396" s="489"/>
      <c r="AG396" s="484"/>
      <c r="AH396" s="344" t="s">
        <v>157</v>
      </c>
      <c r="AI396" s="362">
        <v>520</v>
      </c>
      <c r="AJ396" s="363">
        <v>580</v>
      </c>
      <c r="AK396" s="480"/>
      <c r="AL396" s="566"/>
      <c r="AM396" s="480"/>
      <c r="AN396" s="569"/>
      <c r="AO396" s="769"/>
      <c r="AP396" s="771"/>
      <c r="AQ396" s="749"/>
      <c r="AR396" s="751"/>
      <c r="AS396" s="484"/>
      <c r="AT396" s="868"/>
      <c r="AU396" s="872"/>
      <c r="AV396" s="765"/>
      <c r="AW396" s="748"/>
      <c r="AX396" s="161"/>
      <c r="AY396" s="161"/>
    </row>
    <row r="397" spans="1:63" ht="16.5" customHeight="1">
      <c r="A397" s="498"/>
      <c r="B397" s="501"/>
      <c r="C397" s="548" t="s">
        <v>158</v>
      </c>
      <c r="D397" s="214" t="s">
        <v>159</v>
      </c>
      <c r="E397" s="207"/>
      <c r="F397" s="425">
        <v>16970</v>
      </c>
      <c r="G397" s="419" t="s">
        <v>146</v>
      </c>
      <c r="H397" s="426">
        <v>150</v>
      </c>
      <c r="I397" s="427" t="s">
        <v>147</v>
      </c>
      <c r="J397" s="742"/>
      <c r="K397" s="744"/>
      <c r="L397" s="742"/>
      <c r="M397" s="774"/>
      <c r="N397" s="430"/>
      <c r="O397" s="352"/>
      <c r="P397" s="431"/>
      <c r="Q397" s="578"/>
      <c r="R397" s="422"/>
      <c r="S397" s="350"/>
      <c r="T397" s="480"/>
      <c r="U397" s="350"/>
      <c r="V397" s="351"/>
      <c r="W397" s="505"/>
      <c r="X397" s="350"/>
      <c r="Y397" s="577"/>
      <c r="Z397" s="352"/>
      <c r="AA397" s="578"/>
      <c r="AB397" s="354"/>
      <c r="AC397" s="558"/>
      <c r="AD397" s="194" t="s">
        <v>160</v>
      </c>
      <c r="AE397" s="486"/>
      <c r="AF397" s="489"/>
      <c r="AG397" s="484"/>
      <c r="AH397" s="344" t="s">
        <v>161</v>
      </c>
      <c r="AI397" s="362">
        <v>560</v>
      </c>
      <c r="AJ397" s="363">
        <v>630</v>
      </c>
      <c r="AK397" s="480"/>
      <c r="AL397" s="566"/>
      <c r="AM397" s="480"/>
      <c r="AN397" s="569"/>
      <c r="AO397" s="769"/>
      <c r="AP397" s="771"/>
      <c r="AQ397" s="749"/>
      <c r="AR397" s="751"/>
      <c r="AS397" s="484"/>
      <c r="AT397" s="863">
        <v>0.02</v>
      </c>
      <c r="AU397" s="873">
        <v>0.03</v>
      </c>
      <c r="AV397" s="758">
        <v>0.05</v>
      </c>
      <c r="AW397" s="865">
        <v>7.0000000000000007E-2</v>
      </c>
      <c r="AX397" s="161"/>
      <c r="AY397" s="161"/>
    </row>
    <row r="398" spans="1:63" ht="16.5" customHeight="1">
      <c r="A398" s="498"/>
      <c r="B398" s="501"/>
      <c r="C398" s="549"/>
      <c r="D398" s="221" t="s">
        <v>162</v>
      </c>
      <c r="E398" s="207"/>
      <c r="F398" s="432">
        <v>33780</v>
      </c>
      <c r="G398" s="419" t="s">
        <v>146</v>
      </c>
      <c r="H398" s="433">
        <v>310</v>
      </c>
      <c r="I398" s="434" t="s">
        <v>147</v>
      </c>
      <c r="J398" s="742"/>
      <c r="K398" s="745"/>
      <c r="L398" s="742"/>
      <c r="M398" s="775"/>
      <c r="N398" s="430"/>
      <c r="O398" s="352"/>
      <c r="P398" s="431"/>
      <c r="Q398" s="578"/>
      <c r="R398" s="422"/>
      <c r="S398" s="342" t="s">
        <v>192</v>
      </c>
      <c r="T398" s="480"/>
      <c r="U398" s="342" t="s">
        <v>192</v>
      </c>
      <c r="V398" s="349"/>
      <c r="W398" s="505"/>
      <c r="X398" s="342"/>
      <c r="Y398" s="577"/>
      <c r="Z398" s="352"/>
      <c r="AA398" s="578"/>
      <c r="AB398" s="354"/>
      <c r="AC398" s="558"/>
      <c r="AD398" s="225" t="s">
        <v>163</v>
      </c>
      <c r="AE398" s="487"/>
      <c r="AF398" s="490"/>
      <c r="AG398" s="484"/>
      <c r="AH398" s="345" t="s">
        <v>164</v>
      </c>
      <c r="AI398" s="364">
        <v>600</v>
      </c>
      <c r="AJ398" s="365">
        <v>650</v>
      </c>
      <c r="AK398" s="480"/>
      <c r="AL398" s="567"/>
      <c r="AM398" s="480"/>
      <c r="AN398" s="570"/>
      <c r="AO398" s="769"/>
      <c r="AP398" s="772"/>
      <c r="AQ398" s="749"/>
      <c r="AR398" s="752"/>
      <c r="AS398" s="484"/>
      <c r="AT398" s="864"/>
      <c r="AU398" s="874"/>
      <c r="AV398" s="759"/>
      <c r="AW398" s="866"/>
      <c r="AX398" s="161"/>
      <c r="AY398" s="161"/>
    </row>
    <row r="399" spans="1:63" ht="16.5" customHeight="1">
      <c r="A399" s="498"/>
      <c r="B399" s="500" t="s">
        <v>193</v>
      </c>
      <c r="C399" s="502" t="s">
        <v>144</v>
      </c>
      <c r="D399" s="206" t="s">
        <v>145</v>
      </c>
      <c r="E399" s="207"/>
      <c r="F399" s="418">
        <v>4280</v>
      </c>
      <c r="G399" s="419" t="s">
        <v>146</v>
      </c>
      <c r="H399" s="420">
        <v>30</v>
      </c>
      <c r="I399" s="421" t="s">
        <v>147</v>
      </c>
      <c r="J399" s="742" t="s">
        <v>146</v>
      </c>
      <c r="K399" s="743">
        <v>660</v>
      </c>
      <c r="L399" s="742" t="s">
        <v>146</v>
      </c>
      <c r="M399" s="773">
        <v>10</v>
      </c>
      <c r="N399" s="422"/>
      <c r="O399" s="423"/>
      <c r="P399" s="424"/>
      <c r="Q399" s="578"/>
      <c r="R399" s="422"/>
      <c r="S399" s="342">
        <v>131040</v>
      </c>
      <c r="T399" s="480"/>
      <c r="U399" s="343">
        <v>1310</v>
      </c>
      <c r="V399" s="340"/>
      <c r="W399" s="505"/>
      <c r="X399" s="343"/>
      <c r="Y399" s="577"/>
      <c r="Z399" s="352"/>
      <c r="AA399" s="578"/>
      <c r="AB399" s="354"/>
      <c r="AC399" s="558" t="s">
        <v>146</v>
      </c>
      <c r="AD399" s="213" t="s">
        <v>150</v>
      </c>
      <c r="AE399" s="485">
        <v>390</v>
      </c>
      <c r="AF399" s="488">
        <v>440</v>
      </c>
      <c r="AG399" s="484" t="s">
        <v>146</v>
      </c>
      <c r="AH399" s="341" t="s">
        <v>151</v>
      </c>
      <c r="AI399" s="360">
        <v>820</v>
      </c>
      <c r="AJ399" s="361">
        <v>910</v>
      </c>
      <c r="AK399" s="480" t="s">
        <v>146</v>
      </c>
      <c r="AL399" s="565">
        <v>580</v>
      </c>
      <c r="AM399" s="480" t="s">
        <v>148</v>
      </c>
      <c r="AN399" s="568">
        <v>0</v>
      </c>
      <c r="AO399" s="769" t="s">
        <v>152</v>
      </c>
      <c r="AP399" s="770">
        <v>540</v>
      </c>
      <c r="AQ399" s="749" t="s">
        <v>146</v>
      </c>
      <c r="AR399" s="750">
        <v>10</v>
      </c>
      <c r="AS399" s="484" t="s">
        <v>152</v>
      </c>
      <c r="AT399" s="867" t="s">
        <v>154</v>
      </c>
      <c r="AU399" s="871" t="s">
        <v>154</v>
      </c>
      <c r="AV399" s="764" t="s">
        <v>154</v>
      </c>
      <c r="AW399" s="747" t="s">
        <v>154</v>
      </c>
      <c r="AX399" s="161"/>
      <c r="AY399" s="161"/>
    </row>
    <row r="400" spans="1:63" ht="16.5" customHeight="1">
      <c r="A400" s="498"/>
      <c r="B400" s="501"/>
      <c r="C400" s="503"/>
      <c r="D400" s="214" t="s">
        <v>155</v>
      </c>
      <c r="E400" s="207"/>
      <c r="F400" s="425">
        <v>5860</v>
      </c>
      <c r="G400" s="419" t="s">
        <v>146</v>
      </c>
      <c r="H400" s="426">
        <v>50</v>
      </c>
      <c r="I400" s="427" t="s">
        <v>147</v>
      </c>
      <c r="J400" s="742"/>
      <c r="K400" s="744"/>
      <c r="L400" s="742"/>
      <c r="M400" s="774"/>
      <c r="N400" s="422" t="s">
        <v>146</v>
      </c>
      <c r="O400" s="428">
        <v>1210</v>
      </c>
      <c r="P400" s="429">
        <v>10</v>
      </c>
      <c r="Q400" s="578"/>
      <c r="R400" s="422"/>
      <c r="S400" s="350"/>
      <c r="T400" s="480"/>
      <c r="U400" s="350"/>
      <c r="V400" s="351"/>
      <c r="W400" s="505"/>
      <c r="X400" s="350"/>
      <c r="Y400" s="577"/>
      <c r="Z400" s="352"/>
      <c r="AA400" s="578"/>
      <c r="AB400" s="354"/>
      <c r="AC400" s="558"/>
      <c r="AD400" s="194" t="s">
        <v>156</v>
      </c>
      <c r="AE400" s="486"/>
      <c r="AF400" s="489"/>
      <c r="AG400" s="484"/>
      <c r="AH400" s="344" t="s">
        <v>157</v>
      </c>
      <c r="AI400" s="362">
        <v>500</v>
      </c>
      <c r="AJ400" s="363">
        <v>570</v>
      </c>
      <c r="AK400" s="480"/>
      <c r="AL400" s="566"/>
      <c r="AM400" s="480"/>
      <c r="AN400" s="569"/>
      <c r="AO400" s="769"/>
      <c r="AP400" s="771"/>
      <c r="AQ400" s="749"/>
      <c r="AR400" s="751"/>
      <c r="AS400" s="484"/>
      <c r="AT400" s="868"/>
      <c r="AU400" s="872"/>
      <c r="AV400" s="765"/>
      <c r="AW400" s="748"/>
      <c r="AX400" s="161"/>
      <c r="AY400" s="161"/>
    </row>
    <row r="401" spans="1:63" ht="16.5" customHeight="1">
      <c r="A401" s="498"/>
      <c r="B401" s="501"/>
      <c r="C401" s="548" t="s">
        <v>158</v>
      </c>
      <c r="D401" s="214" t="s">
        <v>159</v>
      </c>
      <c r="E401" s="207"/>
      <c r="F401" s="425">
        <v>16800</v>
      </c>
      <c r="G401" s="419" t="s">
        <v>146</v>
      </c>
      <c r="H401" s="426">
        <v>150</v>
      </c>
      <c r="I401" s="427" t="s">
        <v>147</v>
      </c>
      <c r="J401" s="742"/>
      <c r="K401" s="744"/>
      <c r="L401" s="742"/>
      <c r="M401" s="774"/>
      <c r="N401" s="430"/>
      <c r="O401" s="352"/>
      <c r="P401" s="431"/>
      <c r="Q401" s="578"/>
      <c r="R401" s="422"/>
      <c r="S401" s="342" t="s">
        <v>194</v>
      </c>
      <c r="T401" s="480"/>
      <c r="U401" s="342" t="s">
        <v>194</v>
      </c>
      <c r="V401" s="349"/>
      <c r="W401" s="505"/>
      <c r="X401" s="342"/>
      <c r="Y401" s="577"/>
      <c r="Z401" s="352"/>
      <c r="AA401" s="578"/>
      <c r="AB401" s="354"/>
      <c r="AC401" s="558"/>
      <c r="AD401" s="194" t="s">
        <v>160</v>
      </c>
      <c r="AE401" s="486"/>
      <c r="AF401" s="489"/>
      <c r="AG401" s="484"/>
      <c r="AH401" s="344" t="s">
        <v>161</v>
      </c>
      <c r="AI401" s="362">
        <v>540</v>
      </c>
      <c r="AJ401" s="363">
        <v>610</v>
      </c>
      <c r="AK401" s="480"/>
      <c r="AL401" s="566"/>
      <c r="AM401" s="480"/>
      <c r="AN401" s="569"/>
      <c r="AO401" s="769"/>
      <c r="AP401" s="771"/>
      <c r="AQ401" s="749"/>
      <c r="AR401" s="751"/>
      <c r="AS401" s="484"/>
      <c r="AT401" s="863">
        <v>0.02</v>
      </c>
      <c r="AU401" s="873">
        <v>0.03</v>
      </c>
      <c r="AV401" s="758">
        <v>0.05</v>
      </c>
      <c r="AW401" s="865">
        <v>7.0000000000000007E-2</v>
      </c>
      <c r="AX401" s="161"/>
      <c r="AY401" s="161"/>
    </row>
    <row r="402" spans="1:63" ht="16.5" customHeight="1">
      <c r="A402" s="498"/>
      <c r="B402" s="501"/>
      <c r="C402" s="549"/>
      <c r="D402" s="221" t="s">
        <v>162</v>
      </c>
      <c r="E402" s="207"/>
      <c r="F402" s="432">
        <v>33590</v>
      </c>
      <c r="G402" s="419" t="s">
        <v>146</v>
      </c>
      <c r="H402" s="433">
        <v>310</v>
      </c>
      <c r="I402" s="434" t="s">
        <v>147</v>
      </c>
      <c r="J402" s="742"/>
      <c r="K402" s="745"/>
      <c r="L402" s="742"/>
      <c r="M402" s="775"/>
      <c r="N402" s="430"/>
      <c r="O402" s="352"/>
      <c r="P402" s="431"/>
      <c r="Q402" s="578"/>
      <c r="R402" s="422"/>
      <c r="S402" s="342">
        <v>138090</v>
      </c>
      <c r="T402" s="480"/>
      <c r="U402" s="343">
        <v>1380</v>
      </c>
      <c r="V402" s="340"/>
      <c r="W402" s="505"/>
      <c r="X402" s="343"/>
      <c r="Y402" s="577"/>
      <c r="Z402" s="352"/>
      <c r="AA402" s="578"/>
      <c r="AB402" s="354"/>
      <c r="AC402" s="558"/>
      <c r="AD402" s="225" t="s">
        <v>163</v>
      </c>
      <c r="AE402" s="487"/>
      <c r="AF402" s="490"/>
      <c r="AG402" s="484"/>
      <c r="AH402" s="345" t="s">
        <v>164</v>
      </c>
      <c r="AI402" s="364">
        <v>570</v>
      </c>
      <c r="AJ402" s="365">
        <v>620</v>
      </c>
      <c r="AK402" s="480"/>
      <c r="AL402" s="567"/>
      <c r="AM402" s="480"/>
      <c r="AN402" s="570"/>
      <c r="AO402" s="769"/>
      <c r="AP402" s="772"/>
      <c r="AQ402" s="749"/>
      <c r="AR402" s="752"/>
      <c r="AS402" s="484"/>
      <c r="AT402" s="864"/>
      <c r="AU402" s="874"/>
      <c r="AV402" s="759"/>
      <c r="AW402" s="866"/>
      <c r="AX402" s="161"/>
      <c r="AY402" s="161"/>
    </row>
    <row r="403" spans="1:63" ht="16.5" customHeight="1">
      <c r="A403" s="498"/>
      <c r="B403" s="500" t="s">
        <v>195</v>
      </c>
      <c r="C403" s="502" t="s">
        <v>144</v>
      </c>
      <c r="D403" s="206" t="s">
        <v>145</v>
      </c>
      <c r="E403" s="207"/>
      <c r="F403" s="418">
        <v>4290</v>
      </c>
      <c r="G403" s="419" t="s">
        <v>146</v>
      </c>
      <c r="H403" s="420">
        <v>30</v>
      </c>
      <c r="I403" s="421" t="s">
        <v>147</v>
      </c>
      <c r="J403" s="742" t="s">
        <v>146</v>
      </c>
      <c r="K403" s="743">
        <v>620</v>
      </c>
      <c r="L403" s="742" t="s">
        <v>146</v>
      </c>
      <c r="M403" s="773">
        <v>10</v>
      </c>
      <c r="N403" s="422"/>
      <c r="O403" s="423"/>
      <c r="P403" s="424"/>
      <c r="Q403" s="578"/>
      <c r="R403" s="422"/>
      <c r="S403" s="350"/>
      <c r="T403" s="480"/>
      <c r="U403" s="343"/>
      <c r="V403" s="340"/>
      <c r="W403" s="505"/>
      <c r="X403" s="343"/>
      <c r="Y403" s="577"/>
      <c r="Z403" s="352"/>
      <c r="AA403" s="578"/>
      <c r="AB403" s="354"/>
      <c r="AC403" s="558" t="s">
        <v>146</v>
      </c>
      <c r="AD403" s="213" t="s">
        <v>150</v>
      </c>
      <c r="AE403" s="485">
        <v>360</v>
      </c>
      <c r="AF403" s="488">
        <v>410</v>
      </c>
      <c r="AG403" s="484" t="s">
        <v>146</v>
      </c>
      <c r="AH403" s="341" t="s">
        <v>151</v>
      </c>
      <c r="AI403" s="360">
        <v>730</v>
      </c>
      <c r="AJ403" s="361">
        <v>820</v>
      </c>
      <c r="AK403" s="480" t="s">
        <v>146</v>
      </c>
      <c r="AL403" s="565">
        <v>540</v>
      </c>
      <c r="AM403" s="480" t="s">
        <v>148</v>
      </c>
      <c r="AN403" s="568">
        <v>0</v>
      </c>
      <c r="AO403" s="769" t="s">
        <v>152</v>
      </c>
      <c r="AP403" s="770">
        <v>500</v>
      </c>
      <c r="AQ403" s="749" t="s">
        <v>146</v>
      </c>
      <c r="AR403" s="750">
        <v>10</v>
      </c>
      <c r="AS403" s="484" t="s">
        <v>152</v>
      </c>
      <c r="AT403" s="867" t="s">
        <v>154</v>
      </c>
      <c r="AU403" s="871" t="s">
        <v>154</v>
      </c>
      <c r="AV403" s="764" t="s">
        <v>154</v>
      </c>
      <c r="AW403" s="747" t="s">
        <v>154</v>
      </c>
      <c r="AX403" s="161"/>
      <c r="AY403" s="161"/>
    </row>
    <row r="404" spans="1:63" ht="16.5" customHeight="1">
      <c r="A404" s="498"/>
      <c r="B404" s="501"/>
      <c r="C404" s="503"/>
      <c r="D404" s="214" t="s">
        <v>155</v>
      </c>
      <c r="E404" s="207"/>
      <c r="F404" s="425">
        <v>5860</v>
      </c>
      <c r="G404" s="419" t="s">
        <v>146</v>
      </c>
      <c r="H404" s="426">
        <v>50</v>
      </c>
      <c r="I404" s="427" t="s">
        <v>147</v>
      </c>
      <c r="J404" s="742"/>
      <c r="K404" s="744"/>
      <c r="L404" s="742"/>
      <c r="M404" s="774"/>
      <c r="N404" s="422" t="s">
        <v>146</v>
      </c>
      <c r="O404" s="428">
        <v>1210</v>
      </c>
      <c r="P404" s="429">
        <v>10</v>
      </c>
      <c r="Q404" s="578"/>
      <c r="R404" s="422"/>
      <c r="S404" s="350"/>
      <c r="T404" s="480"/>
      <c r="U404" s="343"/>
      <c r="V404" s="340"/>
      <c r="W404" s="505"/>
      <c r="X404" s="343"/>
      <c r="Y404" s="577"/>
      <c r="Z404" s="352"/>
      <c r="AA404" s="578"/>
      <c r="AB404" s="354"/>
      <c r="AC404" s="558"/>
      <c r="AD404" s="194" t="s">
        <v>156</v>
      </c>
      <c r="AE404" s="486"/>
      <c r="AF404" s="489"/>
      <c r="AG404" s="484"/>
      <c r="AH404" s="344" t="s">
        <v>157</v>
      </c>
      <c r="AI404" s="362">
        <v>450</v>
      </c>
      <c r="AJ404" s="363">
        <v>500</v>
      </c>
      <c r="AK404" s="480"/>
      <c r="AL404" s="566"/>
      <c r="AM404" s="480"/>
      <c r="AN404" s="569"/>
      <c r="AO404" s="769"/>
      <c r="AP404" s="771"/>
      <c r="AQ404" s="749"/>
      <c r="AR404" s="751"/>
      <c r="AS404" s="484"/>
      <c r="AT404" s="868"/>
      <c r="AU404" s="872"/>
      <c r="AV404" s="765"/>
      <c r="AW404" s="748"/>
      <c r="AX404" s="161"/>
      <c r="AY404" s="161"/>
    </row>
    <row r="405" spans="1:63" ht="16.5" customHeight="1">
      <c r="A405" s="498"/>
      <c r="B405" s="501"/>
      <c r="C405" s="548" t="s">
        <v>158</v>
      </c>
      <c r="D405" s="214" t="s">
        <v>159</v>
      </c>
      <c r="E405" s="207"/>
      <c r="F405" s="425">
        <v>16810</v>
      </c>
      <c r="G405" s="419" t="s">
        <v>146</v>
      </c>
      <c r="H405" s="426">
        <v>150</v>
      </c>
      <c r="I405" s="427" t="s">
        <v>147</v>
      </c>
      <c r="J405" s="742"/>
      <c r="K405" s="744"/>
      <c r="L405" s="742"/>
      <c r="M405" s="774"/>
      <c r="N405" s="430"/>
      <c r="O405" s="352"/>
      <c r="P405" s="431"/>
      <c r="Q405" s="578"/>
      <c r="R405" s="422"/>
      <c r="S405" s="350"/>
      <c r="T405" s="480"/>
      <c r="U405" s="343"/>
      <c r="V405" s="340"/>
      <c r="W405" s="505"/>
      <c r="X405" s="343"/>
      <c r="Y405" s="577"/>
      <c r="Z405" s="352"/>
      <c r="AA405" s="578"/>
      <c r="AB405" s="354"/>
      <c r="AC405" s="558"/>
      <c r="AD405" s="194" t="s">
        <v>160</v>
      </c>
      <c r="AE405" s="486"/>
      <c r="AF405" s="489"/>
      <c r="AG405" s="484"/>
      <c r="AH405" s="344" t="s">
        <v>161</v>
      </c>
      <c r="AI405" s="362">
        <v>500</v>
      </c>
      <c r="AJ405" s="363">
        <v>540</v>
      </c>
      <c r="AK405" s="480"/>
      <c r="AL405" s="566"/>
      <c r="AM405" s="480"/>
      <c r="AN405" s="569"/>
      <c r="AO405" s="769"/>
      <c r="AP405" s="771"/>
      <c r="AQ405" s="749"/>
      <c r="AR405" s="751"/>
      <c r="AS405" s="484"/>
      <c r="AT405" s="863">
        <v>0.02</v>
      </c>
      <c r="AU405" s="873">
        <v>0.03</v>
      </c>
      <c r="AV405" s="758">
        <v>0.05</v>
      </c>
      <c r="AW405" s="865">
        <v>7.0000000000000007E-2</v>
      </c>
      <c r="AX405" s="161"/>
      <c r="AY405" s="161"/>
    </row>
    <row r="406" spans="1:63" ht="16.5" customHeight="1">
      <c r="A406" s="498"/>
      <c r="B406" s="501"/>
      <c r="C406" s="549"/>
      <c r="D406" s="221" t="s">
        <v>162</v>
      </c>
      <c r="E406" s="207"/>
      <c r="F406" s="432">
        <v>33600</v>
      </c>
      <c r="G406" s="419" t="s">
        <v>146</v>
      </c>
      <c r="H406" s="433">
        <v>310</v>
      </c>
      <c r="I406" s="434" t="s">
        <v>147</v>
      </c>
      <c r="J406" s="742"/>
      <c r="K406" s="745"/>
      <c r="L406" s="742"/>
      <c r="M406" s="775"/>
      <c r="N406" s="430"/>
      <c r="O406" s="352"/>
      <c r="P406" s="431"/>
      <c r="Q406" s="578"/>
      <c r="R406" s="422"/>
      <c r="S406" s="350"/>
      <c r="T406" s="480"/>
      <c r="U406" s="343"/>
      <c r="V406" s="340"/>
      <c r="W406" s="505"/>
      <c r="X406" s="343"/>
      <c r="Y406" s="577"/>
      <c r="Z406" s="352"/>
      <c r="AA406" s="578"/>
      <c r="AB406" s="354"/>
      <c r="AC406" s="558"/>
      <c r="AD406" s="225" t="s">
        <v>163</v>
      </c>
      <c r="AE406" s="487"/>
      <c r="AF406" s="490"/>
      <c r="AG406" s="484"/>
      <c r="AH406" s="345" t="s">
        <v>164</v>
      </c>
      <c r="AI406" s="364">
        <v>500</v>
      </c>
      <c r="AJ406" s="365">
        <v>570</v>
      </c>
      <c r="AK406" s="480"/>
      <c r="AL406" s="567"/>
      <c r="AM406" s="480"/>
      <c r="AN406" s="570"/>
      <c r="AO406" s="769"/>
      <c r="AP406" s="772"/>
      <c r="AQ406" s="749"/>
      <c r="AR406" s="752"/>
      <c r="AS406" s="484"/>
      <c r="AT406" s="864"/>
      <c r="AU406" s="874"/>
      <c r="AV406" s="759"/>
      <c r="AW406" s="866"/>
      <c r="AX406" s="161"/>
      <c r="AY406" s="161"/>
    </row>
    <row r="407" spans="1:63" ht="16.5" customHeight="1">
      <c r="A407" s="498"/>
      <c r="B407" s="500" t="s">
        <v>196</v>
      </c>
      <c r="C407" s="502" t="s">
        <v>144</v>
      </c>
      <c r="D407" s="206" t="s">
        <v>145</v>
      </c>
      <c r="E407" s="207"/>
      <c r="F407" s="418">
        <v>4190</v>
      </c>
      <c r="G407" s="419" t="s">
        <v>146</v>
      </c>
      <c r="H407" s="420">
        <v>30</v>
      </c>
      <c r="I407" s="421" t="s">
        <v>147</v>
      </c>
      <c r="J407" s="742" t="s">
        <v>146</v>
      </c>
      <c r="K407" s="743">
        <v>580</v>
      </c>
      <c r="L407" s="742" t="s">
        <v>146</v>
      </c>
      <c r="M407" s="773">
        <v>0</v>
      </c>
      <c r="N407" s="422"/>
      <c r="O407" s="423"/>
      <c r="P407" s="424"/>
      <c r="Q407" s="578"/>
      <c r="R407" s="422"/>
      <c r="S407" s="350"/>
      <c r="T407" s="480"/>
      <c r="U407" s="343"/>
      <c r="V407" s="340"/>
      <c r="W407" s="505"/>
      <c r="X407" s="343"/>
      <c r="Y407" s="577"/>
      <c r="Z407" s="352"/>
      <c r="AA407" s="578"/>
      <c r="AB407" s="354"/>
      <c r="AC407" s="558" t="s">
        <v>146</v>
      </c>
      <c r="AD407" s="213" t="s">
        <v>150</v>
      </c>
      <c r="AE407" s="485">
        <v>390</v>
      </c>
      <c r="AF407" s="488">
        <v>440</v>
      </c>
      <c r="AG407" s="484" t="s">
        <v>146</v>
      </c>
      <c r="AH407" s="341" t="s">
        <v>151</v>
      </c>
      <c r="AI407" s="360">
        <v>820</v>
      </c>
      <c r="AJ407" s="361">
        <v>910</v>
      </c>
      <c r="AK407" s="480" t="s">
        <v>146</v>
      </c>
      <c r="AL407" s="565">
        <v>510</v>
      </c>
      <c r="AM407" s="480" t="s">
        <v>148</v>
      </c>
      <c r="AN407" s="568">
        <v>0</v>
      </c>
      <c r="AO407" s="769" t="s">
        <v>152</v>
      </c>
      <c r="AP407" s="770">
        <v>470</v>
      </c>
      <c r="AQ407" s="749" t="s">
        <v>146</v>
      </c>
      <c r="AR407" s="750">
        <v>0</v>
      </c>
      <c r="AS407" s="484" t="s">
        <v>152</v>
      </c>
      <c r="AT407" s="867" t="s">
        <v>154</v>
      </c>
      <c r="AU407" s="871" t="s">
        <v>154</v>
      </c>
      <c r="AV407" s="764" t="s">
        <v>154</v>
      </c>
      <c r="AW407" s="747" t="s">
        <v>154</v>
      </c>
      <c r="AX407" s="161"/>
      <c r="AY407" s="161"/>
    </row>
    <row r="408" spans="1:63" ht="16.5" customHeight="1">
      <c r="A408" s="498"/>
      <c r="B408" s="501"/>
      <c r="C408" s="503"/>
      <c r="D408" s="214" t="s">
        <v>155</v>
      </c>
      <c r="E408" s="207"/>
      <c r="F408" s="425">
        <v>5760</v>
      </c>
      <c r="G408" s="419" t="s">
        <v>146</v>
      </c>
      <c r="H408" s="426">
        <v>50</v>
      </c>
      <c r="I408" s="427" t="s">
        <v>147</v>
      </c>
      <c r="J408" s="742"/>
      <c r="K408" s="744"/>
      <c r="L408" s="742"/>
      <c r="M408" s="774"/>
      <c r="N408" s="422" t="s">
        <v>146</v>
      </c>
      <c r="O408" s="428">
        <v>1210</v>
      </c>
      <c r="P408" s="429">
        <v>10</v>
      </c>
      <c r="Q408" s="578"/>
      <c r="R408" s="422"/>
      <c r="S408" s="350"/>
      <c r="T408" s="480"/>
      <c r="U408" s="343"/>
      <c r="V408" s="340"/>
      <c r="W408" s="505"/>
      <c r="X408" s="343"/>
      <c r="Y408" s="577"/>
      <c r="Z408" s="352"/>
      <c r="AA408" s="578"/>
      <c r="AB408" s="354"/>
      <c r="AC408" s="558"/>
      <c r="AD408" s="194" t="s">
        <v>156</v>
      </c>
      <c r="AE408" s="486"/>
      <c r="AF408" s="489"/>
      <c r="AG408" s="484"/>
      <c r="AH408" s="344" t="s">
        <v>157</v>
      </c>
      <c r="AI408" s="362">
        <v>500</v>
      </c>
      <c r="AJ408" s="363">
        <v>570</v>
      </c>
      <c r="AK408" s="480"/>
      <c r="AL408" s="566"/>
      <c r="AM408" s="480"/>
      <c r="AN408" s="569"/>
      <c r="AO408" s="769"/>
      <c r="AP408" s="771"/>
      <c r="AQ408" s="749"/>
      <c r="AR408" s="751"/>
      <c r="AS408" s="484"/>
      <c r="AT408" s="868"/>
      <c r="AU408" s="872"/>
      <c r="AV408" s="765"/>
      <c r="AW408" s="748"/>
      <c r="AX408" s="161"/>
      <c r="AY408" s="161"/>
    </row>
    <row r="409" spans="1:63" ht="16.5" customHeight="1">
      <c r="A409" s="498"/>
      <c r="B409" s="501"/>
      <c r="C409" s="548" t="s">
        <v>158</v>
      </c>
      <c r="D409" s="214" t="s">
        <v>159</v>
      </c>
      <c r="E409" s="207"/>
      <c r="F409" s="425">
        <v>16680</v>
      </c>
      <c r="G409" s="419" t="s">
        <v>146</v>
      </c>
      <c r="H409" s="426">
        <v>150</v>
      </c>
      <c r="I409" s="427" t="s">
        <v>147</v>
      </c>
      <c r="J409" s="742"/>
      <c r="K409" s="744"/>
      <c r="L409" s="742"/>
      <c r="M409" s="774"/>
      <c r="N409" s="430"/>
      <c r="O409" s="352"/>
      <c r="P409" s="431"/>
      <c r="Q409" s="578"/>
      <c r="R409" s="422"/>
      <c r="S409" s="342"/>
      <c r="T409" s="480"/>
      <c r="U409" s="343"/>
      <c r="V409" s="340"/>
      <c r="W409" s="505"/>
      <c r="X409" s="343"/>
      <c r="Y409" s="577"/>
      <c r="Z409" s="352"/>
      <c r="AA409" s="578"/>
      <c r="AB409" s="354"/>
      <c r="AC409" s="558"/>
      <c r="AD409" s="194" t="s">
        <v>160</v>
      </c>
      <c r="AE409" s="486"/>
      <c r="AF409" s="489"/>
      <c r="AG409" s="484"/>
      <c r="AH409" s="344" t="s">
        <v>161</v>
      </c>
      <c r="AI409" s="362">
        <v>540</v>
      </c>
      <c r="AJ409" s="363">
        <v>610</v>
      </c>
      <c r="AK409" s="480"/>
      <c r="AL409" s="566"/>
      <c r="AM409" s="480"/>
      <c r="AN409" s="569"/>
      <c r="AO409" s="769"/>
      <c r="AP409" s="771"/>
      <c r="AQ409" s="749"/>
      <c r="AR409" s="751"/>
      <c r="AS409" s="484"/>
      <c r="AT409" s="863">
        <v>0.02</v>
      </c>
      <c r="AU409" s="873">
        <v>0.03</v>
      </c>
      <c r="AV409" s="758">
        <v>0.05</v>
      </c>
      <c r="AW409" s="865">
        <v>7.0000000000000007E-2</v>
      </c>
      <c r="AX409" s="161"/>
      <c r="AY409" s="161"/>
    </row>
    <row r="410" spans="1:63" ht="16.5" customHeight="1">
      <c r="A410" s="498"/>
      <c r="B410" s="501"/>
      <c r="C410" s="549"/>
      <c r="D410" s="221" t="s">
        <v>162</v>
      </c>
      <c r="E410" s="207"/>
      <c r="F410" s="432">
        <v>33440</v>
      </c>
      <c r="G410" s="419" t="s">
        <v>146</v>
      </c>
      <c r="H410" s="433">
        <v>310</v>
      </c>
      <c r="I410" s="434" t="s">
        <v>147</v>
      </c>
      <c r="J410" s="742"/>
      <c r="K410" s="745"/>
      <c r="L410" s="742"/>
      <c r="M410" s="775"/>
      <c r="N410" s="430"/>
      <c r="O410" s="352"/>
      <c r="P410" s="431"/>
      <c r="Q410" s="578"/>
      <c r="R410" s="422"/>
      <c r="S410" s="342"/>
      <c r="T410" s="480"/>
      <c r="U410" s="343"/>
      <c r="V410" s="340"/>
      <c r="W410" s="505"/>
      <c r="X410" s="343"/>
      <c r="Y410" s="577"/>
      <c r="Z410" s="352"/>
      <c r="AA410" s="578"/>
      <c r="AB410" s="354"/>
      <c r="AC410" s="558"/>
      <c r="AD410" s="225" t="s">
        <v>163</v>
      </c>
      <c r="AE410" s="487"/>
      <c r="AF410" s="490"/>
      <c r="AG410" s="484"/>
      <c r="AH410" s="345" t="s">
        <v>164</v>
      </c>
      <c r="AI410" s="364">
        <v>570</v>
      </c>
      <c r="AJ410" s="365">
        <v>620</v>
      </c>
      <c r="AK410" s="480"/>
      <c r="AL410" s="567"/>
      <c r="AM410" s="480"/>
      <c r="AN410" s="570"/>
      <c r="AO410" s="769"/>
      <c r="AP410" s="772"/>
      <c r="AQ410" s="749"/>
      <c r="AR410" s="752"/>
      <c r="AS410" s="484"/>
      <c r="AT410" s="864"/>
      <c r="AU410" s="874"/>
      <c r="AV410" s="759"/>
      <c r="AW410" s="866"/>
      <c r="AX410" s="161"/>
      <c r="AY410" s="161"/>
    </row>
    <row r="411" spans="1:63" ht="16.5" customHeight="1">
      <c r="A411" s="498"/>
      <c r="B411" s="542" t="s">
        <v>197</v>
      </c>
      <c r="C411" s="502" t="s">
        <v>144</v>
      </c>
      <c r="D411" s="206" t="s">
        <v>145</v>
      </c>
      <c r="E411" s="207"/>
      <c r="F411" s="418">
        <v>4110</v>
      </c>
      <c r="G411" s="419" t="s">
        <v>146</v>
      </c>
      <c r="H411" s="420">
        <v>30</v>
      </c>
      <c r="I411" s="421" t="s">
        <v>147</v>
      </c>
      <c r="J411" s="742" t="s">
        <v>146</v>
      </c>
      <c r="K411" s="743">
        <v>550</v>
      </c>
      <c r="L411" s="742" t="s">
        <v>146</v>
      </c>
      <c r="M411" s="773">
        <v>0</v>
      </c>
      <c r="N411" s="422"/>
      <c r="O411" s="423"/>
      <c r="P411" s="424"/>
      <c r="Q411" s="578"/>
      <c r="R411" s="422"/>
      <c r="S411" s="342"/>
      <c r="T411" s="480"/>
      <c r="U411" s="343"/>
      <c r="V411" s="340"/>
      <c r="W411" s="505"/>
      <c r="X411" s="343"/>
      <c r="Y411" s="577"/>
      <c r="Z411" s="352"/>
      <c r="AA411" s="578"/>
      <c r="AB411" s="354"/>
      <c r="AC411" s="558" t="s">
        <v>146</v>
      </c>
      <c r="AD411" s="213" t="s">
        <v>150</v>
      </c>
      <c r="AE411" s="485">
        <v>380</v>
      </c>
      <c r="AF411" s="488">
        <v>410</v>
      </c>
      <c r="AG411" s="484" t="s">
        <v>146</v>
      </c>
      <c r="AH411" s="341" t="s">
        <v>151</v>
      </c>
      <c r="AI411" s="360">
        <v>730</v>
      </c>
      <c r="AJ411" s="361">
        <v>820</v>
      </c>
      <c r="AK411" s="480" t="s">
        <v>146</v>
      </c>
      <c r="AL411" s="565">
        <v>480</v>
      </c>
      <c r="AM411" s="480" t="s">
        <v>148</v>
      </c>
      <c r="AN411" s="568">
        <v>0</v>
      </c>
      <c r="AO411" s="769" t="s">
        <v>152</v>
      </c>
      <c r="AP411" s="770">
        <v>450</v>
      </c>
      <c r="AQ411" s="749" t="s">
        <v>146</v>
      </c>
      <c r="AR411" s="750">
        <v>0</v>
      </c>
      <c r="AS411" s="484" t="s">
        <v>152</v>
      </c>
      <c r="AT411" s="867" t="s">
        <v>154</v>
      </c>
      <c r="AU411" s="871" t="s">
        <v>154</v>
      </c>
      <c r="AV411" s="764" t="s">
        <v>154</v>
      </c>
      <c r="AW411" s="747" t="s">
        <v>154</v>
      </c>
      <c r="AX411" s="161"/>
      <c r="AY411" s="161"/>
    </row>
    <row r="412" spans="1:63" ht="16.5" customHeight="1">
      <c r="A412" s="498"/>
      <c r="B412" s="501"/>
      <c r="C412" s="503"/>
      <c r="D412" s="214" t="s">
        <v>155</v>
      </c>
      <c r="E412" s="207"/>
      <c r="F412" s="425">
        <v>5660</v>
      </c>
      <c r="G412" s="419" t="s">
        <v>146</v>
      </c>
      <c r="H412" s="426">
        <v>50</v>
      </c>
      <c r="I412" s="427" t="s">
        <v>147</v>
      </c>
      <c r="J412" s="742"/>
      <c r="K412" s="744"/>
      <c r="L412" s="742"/>
      <c r="M412" s="774"/>
      <c r="N412" s="422" t="s">
        <v>146</v>
      </c>
      <c r="O412" s="428">
        <v>1210</v>
      </c>
      <c r="P412" s="429">
        <v>10</v>
      </c>
      <c r="Q412" s="578"/>
      <c r="R412" s="422"/>
      <c r="S412" s="342"/>
      <c r="T412" s="480"/>
      <c r="U412" s="343"/>
      <c r="V412" s="340"/>
      <c r="W412" s="505"/>
      <c r="X412" s="343"/>
      <c r="Y412" s="577"/>
      <c r="Z412" s="352"/>
      <c r="AA412" s="578"/>
      <c r="AB412" s="354"/>
      <c r="AC412" s="558"/>
      <c r="AD412" s="194" t="s">
        <v>156</v>
      </c>
      <c r="AE412" s="486"/>
      <c r="AF412" s="489"/>
      <c r="AG412" s="484"/>
      <c r="AH412" s="344" t="s">
        <v>157</v>
      </c>
      <c r="AI412" s="362">
        <v>450</v>
      </c>
      <c r="AJ412" s="363">
        <v>500</v>
      </c>
      <c r="AK412" s="480"/>
      <c r="AL412" s="566"/>
      <c r="AM412" s="480"/>
      <c r="AN412" s="569"/>
      <c r="AO412" s="769"/>
      <c r="AP412" s="771"/>
      <c r="AQ412" s="749"/>
      <c r="AR412" s="751"/>
      <c r="AS412" s="484"/>
      <c r="AT412" s="868"/>
      <c r="AU412" s="872"/>
      <c r="AV412" s="765"/>
      <c r="AW412" s="748"/>
      <c r="AX412" s="161"/>
      <c r="AY412" s="161"/>
    </row>
    <row r="413" spans="1:63" ht="16.5" customHeight="1">
      <c r="A413" s="498"/>
      <c r="B413" s="501"/>
      <c r="C413" s="548" t="s">
        <v>158</v>
      </c>
      <c r="D413" s="214" t="s">
        <v>159</v>
      </c>
      <c r="E413" s="207"/>
      <c r="F413" s="425">
        <v>16550</v>
      </c>
      <c r="G413" s="419" t="s">
        <v>146</v>
      </c>
      <c r="H413" s="426">
        <v>140</v>
      </c>
      <c r="I413" s="427" t="s">
        <v>147</v>
      </c>
      <c r="J413" s="742"/>
      <c r="K413" s="744"/>
      <c r="L413" s="742"/>
      <c r="M413" s="774"/>
      <c r="N413" s="430"/>
      <c r="O413" s="352"/>
      <c r="P413" s="431"/>
      <c r="Q413" s="578"/>
      <c r="R413" s="422"/>
      <c r="S413" s="342"/>
      <c r="T413" s="480"/>
      <c r="U413" s="343"/>
      <c r="V413" s="340"/>
      <c r="W413" s="505"/>
      <c r="X413" s="343"/>
      <c r="Y413" s="577"/>
      <c r="Z413" s="352"/>
      <c r="AA413" s="578"/>
      <c r="AB413" s="354"/>
      <c r="AC413" s="558"/>
      <c r="AD413" s="194" t="s">
        <v>160</v>
      </c>
      <c r="AE413" s="486"/>
      <c r="AF413" s="489"/>
      <c r="AG413" s="484"/>
      <c r="AH413" s="344" t="s">
        <v>161</v>
      </c>
      <c r="AI413" s="362">
        <v>500</v>
      </c>
      <c r="AJ413" s="363">
        <v>540</v>
      </c>
      <c r="AK413" s="480"/>
      <c r="AL413" s="566"/>
      <c r="AM413" s="480"/>
      <c r="AN413" s="569"/>
      <c r="AO413" s="769"/>
      <c r="AP413" s="771"/>
      <c r="AQ413" s="749"/>
      <c r="AR413" s="751"/>
      <c r="AS413" s="484"/>
      <c r="AT413" s="863">
        <v>0.02</v>
      </c>
      <c r="AU413" s="873">
        <v>0.03</v>
      </c>
      <c r="AV413" s="758">
        <v>0.05</v>
      </c>
      <c r="AW413" s="865">
        <v>7.0000000000000007E-2</v>
      </c>
      <c r="AX413" s="161"/>
      <c r="AY413" s="161"/>
    </row>
    <row r="414" spans="1:63" ht="16.5" customHeight="1">
      <c r="A414" s="499"/>
      <c r="B414" s="501"/>
      <c r="C414" s="549"/>
      <c r="D414" s="221" t="s">
        <v>162</v>
      </c>
      <c r="E414" s="207"/>
      <c r="F414" s="432">
        <v>33300</v>
      </c>
      <c r="G414" s="419" t="s">
        <v>146</v>
      </c>
      <c r="H414" s="433">
        <v>310</v>
      </c>
      <c r="I414" s="434" t="s">
        <v>147</v>
      </c>
      <c r="J414" s="742"/>
      <c r="K414" s="745"/>
      <c r="L414" s="742"/>
      <c r="M414" s="775"/>
      <c r="N414" s="430"/>
      <c r="O414" s="352"/>
      <c r="P414" s="431"/>
      <c r="Q414" s="578"/>
      <c r="R414" s="422"/>
      <c r="S414" s="356"/>
      <c r="T414" s="480"/>
      <c r="U414" s="357"/>
      <c r="V414" s="340"/>
      <c r="W414" s="505"/>
      <c r="X414" s="357"/>
      <c r="Y414" s="577"/>
      <c r="Z414" s="352"/>
      <c r="AA414" s="578"/>
      <c r="AB414" s="359"/>
      <c r="AC414" s="558"/>
      <c r="AD414" s="225" t="s">
        <v>163</v>
      </c>
      <c r="AE414" s="487"/>
      <c r="AF414" s="490"/>
      <c r="AG414" s="484"/>
      <c r="AH414" s="345" t="s">
        <v>164</v>
      </c>
      <c r="AI414" s="364">
        <v>500</v>
      </c>
      <c r="AJ414" s="365">
        <v>570</v>
      </c>
      <c r="AK414" s="480"/>
      <c r="AL414" s="567"/>
      <c r="AM414" s="480"/>
      <c r="AN414" s="570"/>
      <c r="AO414" s="769"/>
      <c r="AP414" s="772"/>
      <c r="AQ414" s="749"/>
      <c r="AR414" s="752"/>
      <c r="AS414" s="484"/>
      <c r="AT414" s="864"/>
      <c r="AU414" s="874"/>
      <c r="AV414" s="759"/>
      <c r="AW414" s="866"/>
      <c r="AX414" s="161"/>
      <c r="AY414" s="161"/>
    </row>
    <row r="415" spans="1:63" s="157" customFormat="1" ht="16.5" customHeight="1">
      <c r="A415" s="476" t="s">
        <v>204</v>
      </c>
      <c r="B415" s="500" t="s">
        <v>143</v>
      </c>
      <c r="C415" s="502" t="s">
        <v>144</v>
      </c>
      <c r="D415" s="206" t="s">
        <v>145</v>
      </c>
      <c r="E415" s="207"/>
      <c r="F415" s="418">
        <v>14530</v>
      </c>
      <c r="G415" s="419" t="s">
        <v>146</v>
      </c>
      <c r="H415" s="420">
        <v>140</v>
      </c>
      <c r="I415" s="421" t="s">
        <v>147</v>
      </c>
      <c r="J415" s="742" t="s">
        <v>146</v>
      </c>
      <c r="K415" s="743">
        <v>4810</v>
      </c>
      <c r="L415" s="742" t="s">
        <v>146</v>
      </c>
      <c r="M415" s="773">
        <v>50</v>
      </c>
      <c r="N415" s="422"/>
      <c r="O415" s="423"/>
      <c r="P415" s="424"/>
      <c r="Q415" s="578" t="s">
        <v>148</v>
      </c>
      <c r="R415" s="422"/>
      <c r="S415" s="338"/>
      <c r="T415" s="480" t="s">
        <v>146</v>
      </c>
      <c r="U415" s="339"/>
      <c r="V415" s="340"/>
      <c r="W415" s="505" t="s">
        <v>149</v>
      </c>
      <c r="X415" s="339"/>
      <c r="Y415" s="480" t="s">
        <v>146</v>
      </c>
      <c r="Z415" s="478">
        <v>4900</v>
      </c>
      <c r="AA415" s="480" t="s">
        <v>146</v>
      </c>
      <c r="AB415" s="481">
        <v>50</v>
      </c>
      <c r="AC415" s="484" t="s">
        <v>146</v>
      </c>
      <c r="AD415" s="213" t="s">
        <v>150</v>
      </c>
      <c r="AE415" s="485">
        <v>1190</v>
      </c>
      <c r="AF415" s="488">
        <v>1320</v>
      </c>
      <c r="AG415" s="484" t="s">
        <v>146</v>
      </c>
      <c r="AH415" s="341" t="s">
        <v>151</v>
      </c>
      <c r="AI415" s="360">
        <v>2390</v>
      </c>
      <c r="AJ415" s="361">
        <v>2660</v>
      </c>
      <c r="AK415" s="480" t="s">
        <v>146</v>
      </c>
      <c r="AL415" s="565">
        <v>4220</v>
      </c>
      <c r="AM415" s="480" t="s">
        <v>148</v>
      </c>
      <c r="AN415" s="568">
        <v>40</v>
      </c>
      <c r="AO415" s="769" t="s">
        <v>152</v>
      </c>
      <c r="AP415" s="770">
        <v>3970</v>
      </c>
      <c r="AQ415" s="749" t="s">
        <v>146</v>
      </c>
      <c r="AR415" s="750">
        <v>40</v>
      </c>
      <c r="AS415" s="484" t="s">
        <v>152</v>
      </c>
      <c r="AT415" s="867" t="s">
        <v>154</v>
      </c>
      <c r="AU415" s="871" t="s">
        <v>154</v>
      </c>
      <c r="AV415" s="764" t="s">
        <v>154</v>
      </c>
      <c r="AW415" s="747" t="s">
        <v>154</v>
      </c>
      <c r="AX415" s="161"/>
      <c r="AY415" s="161"/>
      <c r="AZ415" s="152"/>
      <c r="BA415" s="152"/>
      <c r="BB415" s="152"/>
      <c r="BC415" s="152"/>
      <c r="BD415" s="152"/>
      <c r="BE415" s="152"/>
      <c r="BF415" s="152"/>
      <c r="BG415" s="152"/>
      <c r="BH415" s="152"/>
      <c r="BI415" s="152"/>
      <c r="BJ415" s="152"/>
      <c r="BK415" s="152"/>
    </row>
    <row r="416" spans="1:63" s="157" customFormat="1" ht="16.5" customHeight="1">
      <c r="A416" s="498"/>
      <c r="B416" s="501"/>
      <c r="C416" s="503"/>
      <c r="D416" s="214" t="s">
        <v>155</v>
      </c>
      <c r="E416" s="207"/>
      <c r="F416" s="425">
        <v>17500</v>
      </c>
      <c r="G416" s="419" t="s">
        <v>146</v>
      </c>
      <c r="H416" s="426">
        <v>160</v>
      </c>
      <c r="I416" s="427" t="s">
        <v>147</v>
      </c>
      <c r="J416" s="742"/>
      <c r="K416" s="744"/>
      <c r="L416" s="742"/>
      <c r="M416" s="774"/>
      <c r="N416" s="422" t="s">
        <v>146</v>
      </c>
      <c r="O416" s="428">
        <v>1180</v>
      </c>
      <c r="P416" s="429">
        <v>10</v>
      </c>
      <c r="Q416" s="578"/>
      <c r="R416" s="422"/>
      <c r="S416" s="342"/>
      <c r="T416" s="480"/>
      <c r="U416" s="343"/>
      <c r="V416" s="340"/>
      <c r="W416" s="505"/>
      <c r="X416" s="343"/>
      <c r="Y416" s="480"/>
      <c r="Z416" s="479"/>
      <c r="AA416" s="480"/>
      <c r="AB416" s="482"/>
      <c r="AC416" s="484"/>
      <c r="AD416" s="194" t="s">
        <v>156</v>
      </c>
      <c r="AE416" s="486"/>
      <c r="AF416" s="489"/>
      <c r="AG416" s="484"/>
      <c r="AH416" s="344" t="s">
        <v>157</v>
      </c>
      <c r="AI416" s="362">
        <v>1500</v>
      </c>
      <c r="AJ416" s="363">
        <v>1670</v>
      </c>
      <c r="AK416" s="480"/>
      <c r="AL416" s="566"/>
      <c r="AM416" s="480"/>
      <c r="AN416" s="569"/>
      <c r="AO416" s="769"/>
      <c r="AP416" s="771"/>
      <c r="AQ416" s="749"/>
      <c r="AR416" s="751"/>
      <c r="AS416" s="484"/>
      <c r="AT416" s="868"/>
      <c r="AU416" s="872"/>
      <c r="AV416" s="765"/>
      <c r="AW416" s="748"/>
      <c r="AX416" s="161"/>
      <c r="AY416" s="161"/>
      <c r="AZ416" s="152"/>
      <c r="BA416" s="152"/>
      <c r="BB416" s="152"/>
      <c r="BC416" s="152"/>
      <c r="BD416" s="152"/>
      <c r="BE416" s="152"/>
      <c r="BF416" s="152"/>
      <c r="BG416" s="152"/>
      <c r="BH416" s="152"/>
      <c r="BI416" s="152"/>
      <c r="BJ416" s="152"/>
      <c r="BK416" s="152"/>
    </row>
    <row r="417" spans="1:63" s="157" customFormat="1" ht="16.5" customHeight="1">
      <c r="A417" s="498"/>
      <c r="B417" s="501"/>
      <c r="C417" s="548" t="s">
        <v>158</v>
      </c>
      <c r="D417" s="214" t="s">
        <v>159</v>
      </c>
      <c r="E417" s="207"/>
      <c r="F417" s="425">
        <v>31390</v>
      </c>
      <c r="G417" s="419" t="s">
        <v>146</v>
      </c>
      <c r="H417" s="426">
        <v>290</v>
      </c>
      <c r="I417" s="427" t="s">
        <v>147</v>
      </c>
      <c r="J417" s="742"/>
      <c r="K417" s="744"/>
      <c r="L417" s="742"/>
      <c r="M417" s="774"/>
      <c r="N417" s="430"/>
      <c r="O417" s="352"/>
      <c r="P417" s="431"/>
      <c r="Q417" s="578"/>
      <c r="R417" s="422"/>
      <c r="S417" s="342"/>
      <c r="T417" s="480"/>
      <c r="U417" s="343"/>
      <c r="V417" s="340"/>
      <c r="W417" s="505"/>
      <c r="X417" s="343"/>
      <c r="Y417" s="480" t="s">
        <v>146</v>
      </c>
      <c r="Z417" s="550">
        <v>6570</v>
      </c>
      <c r="AA417" s="480"/>
      <c r="AB417" s="482"/>
      <c r="AC417" s="484"/>
      <c r="AD417" s="194" t="s">
        <v>160</v>
      </c>
      <c r="AE417" s="486"/>
      <c r="AF417" s="489"/>
      <c r="AG417" s="484"/>
      <c r="AH417" s="344" t="s">
        <v>161</v>
      </c>
      <c r="AI417" s="362">
        <v>1650</v>
      </c>
      <c r="AJ417" s="363">
        <v>1820</v>
      </c>
      <c r="AK417" s="480"/>
      <c r="AL417" s="566"/>
      <c r="AM417" s="480"/>
      <c r="AN417" s="569"/>
      <c r="AO417" s="769"/>
      <c r="AP417" s="771"/>
      <c r="AQ417" s="749"/>
      <c r="AR417" s="751"/>
      <c r="AS417" s="484"/>
      <c r="AT417" s="863">
        <v>0.01</v>
      </c>
      <c r="AU417" s="873">
        <v>0.03</v>
      </c>
      <c r="AV417" s="758">
        <v>0.04</v>
      </c>
      <c r="AW417" s="865">
        <v>0.06</v>
      </c>
      <c r="AX417" s="161"/>
      <c r="AY417" s="161"/>
      <c r="AZ417" s="152"/>
      <c r="BA417" s="152"/>
      <c r="BB417" s="152"/>
      <c r="BC417" s="152"/>
      <c r="BD417" s="152"/>
      <c r="BE417" s="152"/>
      <c r="BF417" s="152"/>
      <c r="BG417" s="152"/>
      <c r="BH417" s="152"/>
      <c r="BI417" s="152"/>
      <c r="BJ417" s="152"/>
      <c r="BK417" s="152"/>
    </row>
    <row r="418" spans="1:63" s="157" customFormat="1" ht="16.5" customHeight="1">
      <c r="A418" s="498"/>
      <c r="B418" s="501"/>
      <c r="C418" s="549"/>
      <c r="D418" s="221" t="s">
        <v>162</v>
      </c>
      <c r="E418" s="207"/>
      <c r="F418" s="432">
        <v>50080</v>
      </c>
      <c r="G418" s="419" t="s">
        <v>146</v>
      </c>
      <c r="H418" s="433">
        <v>480</v>
      </c>
      <c r="I418" s="434" t="s">
        <v>147</v>
      </c>
      <c r="J418" s="742"/>
      <c r="K418" s="745"/>
      <c r="L418" s="742"/>
      <c r="M418" s="775"/>
      <c r="N418" s="430"/>
      <c r="O418" s="352"/>
      <c r="P418" s="431"/>
      <c r="Q418" s="578"/>
      <c r="R418" s="422"/>
      <c r="S418" s="342"/>
      <c r="T418" s="480"/>
      <c r="U418" s="343"/>
      <c r="V418" s="340"/>
      <c r="W418" s="505"/>
      <c r="X418" s="343"/>
      <c r="Y418" s="480"/>
      <c r="Z418" s="551"/>
      <c r="AA418" s="480"/>
      <c r="AB418" s="483"/>
      <c r="AC418" s="484"/>
      <c r="AD418" s="225" t="s">
        <v>163</v>
      </c>
      <c r="AE418" s="487"/>
      <c r="AF418" s="490"/>
      <c r="AG418" s="484"/>
      <c r="AH418" s="345" t="s">
        <v>164</v>
      </c>
      <c r="AI418" s="364">
        <v>1690</v>
      </c>
      <c r="AJ418" s="365">
        <v>1870</v>
      </c>
      <c r="AK418" s="480"/>
      <c r="AL418" s="567"/>
      <c r="AM418" s="480"/>
      <c r="AN418" s="570"/>
      <c r="AO418" s="769"/>
      <c r="AP418" s="772"/>
      <c r="AQ418" s="749"/>
      <c r="AR418" s="752"/>
      <c r="AS418" s="484"/>
      <c r="AT418" s="864"/>
      <c r="AU418" s="874"/>
      <c r="AV418" s="759"/>
      <c r="AW418" s="866"/>
      <c r="AX418" s="161"/>
      <c r="AY418" s="161"/>
      <c r="AZ418" s="152"/>
      <c r="BA418" s="152"/>
      <c r="BB418" s="152"/>
      <c r="BC418" s="152"/>
      <c r="BD418" s="152"/>
      <c r="BE418" s="152"/>
      <c r="BF418" s="152"/>
      <c r="BG418" s="152"/>
      <c r="BH418" s="152"/>
      <c r="BI418" s="152"/>
      <c r="BJ418" s="152"/>
      <c r="BK418" s="152"/>
    </row>
    <row r="419" spans="1:63" s="157" customFormat="1" ht="16.5" customHeight="1">
      <c r="A419" s="498"/>
      <c r="B419" s="542" t="s">
        <v>165</v>
      </c>
      <c r="C419" s="502" t="s">
        <v>144</v>
      </c>
      <c r="D419" s="206" t="s">
        <v>145</v>
      </c>
      <c r="E419" s="207"/>
      <c r="F419" s="418">
        <v>10650</v>
      </c>
      <c r="G419" s="419" t="s">
        <v>146</v>
      </c>
      <c r="H419" s="420">
        <v>100</v>
      </c>
      <c r="I419" s="421" t="s">
        <v>147</v>
      </c>
      <c r="J419" s="742" t="s">
        <v>146</v>
      </c>
      <c r="K419" s="743">
        <v>3210</v>
      </c>
      <c r="L419" s="742" t="s">
        <v>146</v>
      </c>
      <c r="M419" s="773">
        <v>30</v>
      </c>
      <c r="N419" s="422"/>
      <c r="O419" s="423"/>
      <c r="P419" s="424"/>
      <c r="Q419" s="578"/>
      <c r="R419" s="422"/>
      <c r="S419" s="342"/>
      <c r="T419" s="480"/>
      <c r="U419" s="343"/>
      <c r="V419" s="340"/>
      <c r="W419" s="505"/>
      <c r="X419" s="343"/>
      <c r="Y419" s="480" t="s">
        <v>146</v>
      </c>
      <c r="Z419" s="478">
        <v>3640</v>
      </c>
      <c r="AA419" s="480" t="s">
        <v>146</v>
      </c>
      <c r="AB419" s="481">
        <v>30</v>
      </c>
      <c r="AC419" s="484" t="s">
        <v>146</v>
      </c>
      <c r="AD419" s="213" t="s">
        <v>150</v>
      </c>
      <c r="AE419" s="485">
        <v>830</v>
      </c>
      <c r="AF419" s="488">
        <v>910</v>
      </c>
      <c r="AG419" s="484" t="s">
        <v>146</v>
      </c>
      <c r="AH419" s="341" t="s">
        <v>151</v>
      </c>
      <c r="AI419" s="360">
        <v>1650</v>
      </c>
      <c r="AJ419" s="361">
        <v>1840</v>
      </c>
      <c r="AK419" s="480" t="s">
        <v>146</v>
      </c>
      <c r="AL419" s="565">
        <v>2810</v>
      </c>
      <c r="AM419" s="480" t="s">
        <v>148</v>
      </c>
      <c r="AN419" s="568">
        <v>30</v>
      </c>
      <c r="AO419" s="769" t="s">
        <v>152</v>
      </c>
      <c r="AP419" s="770">
        <v>2650</v>
      </c>
      <c r="AQ419" s="749" t="s">
        <v>146</v>
      </c>
      <c r="AR419" s="750">
        <v>30</v>
      </c>
      <c r="AS419" s="484" t="s">
        <v>152</v>
      </c>
      <c r="AT419" s="867" t="s">
        <v>154</v>
      </c>
      <c r="AU419" s="871" t="s">
        <v>154</v>
      </c>
      <c r="AV419" s="764" t="s">
        <v>154</v>
      </c>
      <c r="AW419" s="747" t="s">
        <v>154</v>
      </c>
      <c r="AX419" s="161"/>
      <c r="AY419" s="161"/>
      <c r="AZ419" s="152"/>
      <c r="BA419" s="152"/>
      <c r="BB419" s="152"/>
      <c r="BC419" s="152"/>
      <c r="BD419" s="152"/>
      <c r="BE419" s="152"/>
      <c r="BF419" s="152"/>
      <c r="BG419" s="152"/>
      <c r="BH419" s="152"/>
      <c r="BI419" s="152"/>
      <c r="BJ419" s="152"/>
      <c r="BK419" s="152"/>
    </row>
    <row r="420" spans="1:63" s="157" customFormat="1" ht="16.5" customHeight="1">
      <c r="A420" s="498"/>
      <c r="B420" s="501"/>
      <c r="C420" s="503"/>
      <c r="D420" s="214" t="s">
        <v>155</v>
      </c>
      <c r="E420" s="207"/>
      <c r="F420" s="425">
        <v>13080</v>
      </c>
      <c r="G420" s="419" t="s">
        <v>146</v>
      </c>
      <c r="H420" s="426">
        <v>120</v>
      </c>
      <c r="I420" s="427" t="s">
        <v>147</v>
      </c>
      <c r="J420" s="742"/>
      <c r="K420" s="744"/>
      <c r="L420" s="742"/>
      <c r="M420" s="774"/>
      <c r="N420" s="422" t="s">
        <v>146</v>
      </c>
      <c r="O420" s="428">
        <v>1180</v>
      </c>
      <c r="P420" s="429">
        <v>10</v>
      </c>
      <c r="Q420" s="578"/>
      <c r="R420" s="422"/>
      <c r="S420" s="342"/>
      <c r="T420" s="480"/>
      <c r="U420" s="343"/>
      <c r="V420" s="340"/>
      <c r="W420" s="505"/>
      <c r="X420" s="343"/>
      <c r="Y420" s="480"/>
      <c r="Z420" s="479"/>
      <c r="AA420" s="480"/>
      <c r="AB420" s="482"/>
      <c r="AC420" s="484"/>
      <c r="AD420" s="194" t="s">
        <v>156</v>
      </c>
      <c r="AE420" s="486"/>
      <c r="AF420" s="489"/>
      <c r="AG420" s="484"/>
      <c r="AH420" s="344" t="s">
        <v>157</v>
      </c>
      <c r="AI420" s="362">
        <v>1030</v>
      </c>
      <c r="AJ420" s="363">
        <v>1150</v>
      </c>
      <c r="AK420" s="480"/>
      <c r="AL420" s="566"/>
      <c r="AM420" s="480"/>
      <c r="AN420" s="569"/>
      <c r="AO420" s="769"/>
      <c r="AP420" s="771"/>
      <c r="AQ420" s="749"/>
      <c r="AR420" s="751"/>
      <c r="AS420" s="484"/>
      <c r="AT420" s="868"/>
      <c r="AU420" s="872"/>
      <c r="AV420" s="765"/>
      <c r="AW420" s="748"/>
      <c r="AX420" s="161"/>
      <c r="AY420" s="161"/>
      <c r="AZ420" s="152"/>
      <c r="BA420" s="152"/>
      <c r="BB420" s="152"/>
      <c r="BC420" s="152"/>
      <c r="BD420" s="152"/>
      <c r="BE420" s="152"/>
      <c r="BF420" s="152"/>
      <c r="BG420" s="152"/>
      <c r="BH420" s="152"/>
      <c r="BI420" s="152"/>
      <c r="BJ420" s="152"/>
      <c r="BK420" s="152"/>
    </row>
    <row r="421" spans="1:63" s="157" customFormat="1" ht="16.5" customHeight="1">
      <c r="A421" s="498"/>
      <c r="B421" s="501"/>
      <c r="C421" s="548" t="s">
        <v>158</v>
      </c>
      <c r="D421" s="214" t="s">
        <v>159</v>
      </c>
      <c r="E421" s="207"/>
      <c r="F421" s="425">
        <v>25810</v>
      </c>
      <c r="G421" s="419" t="s">
        <v>146</v>
      </c>
      <c r="H421" s="426">
        <v>240</v>
      </c>
      <c r="I421" s="427" t="s">
        <v>147</v>
      </c>
      <c r="J421" s="742"/>
      <c r="K421" s="744"/>
      <c r="L421" s="742"/>
      <c r="M421" s="774"/>
      <c r="N421" s="430"/>
      <c r="O421" s="352"/>
      <c r="P421" s="431"/>
      <c r="Q421" s="578"/>
      <c r="R421" s="422"/>
      <c r="S421" s="346"/>
      <c r="T421" s="480"/>
      <c r="U421" s="343"/>
      <c r="V421" s="340"/>
      <c r="W421" s="505"/>
      <c r="X421" s="343"/>
      <c r="Y421" s="480" t="s">
        <v>146</v>
      </c>
      <c r="Z421" s="550">
        <v>4780</v>
      </c>
      <c r="AA421" s="480"/>
      <c r="AB421" s="482"/>
      <c r="AC421" s="484"/>
      <c r="AD421" s="194" t="s">
        <v>160</v>
      </c>
      <c r="AE421" s="486"/>
      <c r="AF421" s="489"/>
      <c r="AG421" s="484"/>
      <c r="AH421" s="344" t="s">
        <v>161</v>
      </c>
      <c r="AI421" s="362">
        <v>1130</v>
      </c>
      <c r="AJ421" s="363">
        <v>1260</v>
      </c>
      <c r="AK421" s="480"/>
      <c r="AL421" s="566"/>
      <c r="AM421" s="480"/>
      <c r="AN421" s="569"/>
      <c r="AO421" s="769"/>
      <c r="AP421" s="771"/>
      <c r="AQ421" s="749"/>
      <c r="AR421" s="751"/>
      <c r="AS421" s="484"/>
      <c r="AT421" s="863">
        <v>0.02</v>
      </c>
      <c r="AU421" s="873">
        <v>0.03</v>
      </c>
      <c r="AV421" s="758">
        <v>0.05</v>
      </c>
      <c r="AW421" s="865">
        <v>0.06</v>
      </c>
      <c r="AX421" s="161"/>
      <c r="AY421" s="161"/>
      <c r="AZ421" s="152"/>
      <c r="BA421" s="152"/>
      <c r="BB421" s="152"/>
      <c r="BC421" s="152"/>
      <c r="BD421" s="152"/>
      <c r="BE421" s="152"/>
      <c r="BF421" s="152"/>
      <c r="BG421" s="152"/>
      <c r="BH421" s="152"/>
      <c r="BI421" s="152"/>
      <c r="BJ421" s="152"/>
      <c r="BK421" s="152"/>
    </row>
    <row r="422" spans="1:63" s="157" customFormat="1" ht="16.5" customHeight="1">
      <c r="A422" s="498"/>
      <c r="B422" s="501"/>
      <c r="C422" s="549"/>
      <c r="D422" s="221" t="s">
        <v>162</v>
      </c>
      <c r="E422" s="207"/>
      <c r="F422" s="432">
        <v>43690</v>
      </c>
      <c r="G422" s="419" t="s">
        <v>146</v>
      </c>
      <c r="H422" s="433">
        <v>410</v>
      </c>
      <c r="I422" s="434" t="s">
        <v>147</v>
      </c>
      <c r="J422" s="742"/>
      <c r="K422" s="745"/>
      <c r="L422" s="742"/>
      <c r="M422" s="775"/>
      <c r="N422" s="430"/>
      <c r="O422" s="352"/>
      <c r="P422" s="431"/>
      <c r="Q422" s="578"/>
      <c r="R422" s="422"/>
      <c r="S422" s="346"/>
      <c r="T422" s="480"/>
      <c r="U422" s="343"/>
      <c r="V422" s="340"/>
      <c r="W422" s="505"/>
      <c r="X422" s="343"/>
      <c r="Y422" s="480"/>
      <c r="Z422" s="551"/>
      <c r="AA422" s="480"/>
      <c r="AB422" s="483"/>
      <c r="AC422" s="484"/>
      <c r="AD422" s="225" t="s">
        <v>163</v>
      </c>
      <c r="AE422" s="487"/>
      <c r="AF422" s="490"/>
      <c r="AG422" s="484"/>
      <c r="AH422" s="345" t="s">
        <v>164</v>
      </c>
      <c r="AI422" s="364">
        <v>1170</v>
      </c>
      <c r="AJ422" s="365">
        <v>1290</v>
      </c>
      <c r="AK422" s="480"/>
      <c r="AL422" s="567"/>
      <c r="AM422" s="480"/>
      <c r="AN422" s="570"/>
      <c r="AO422" s="769"/>
      <c r="AP422" s="772"/>
      <c r="AQ422" s="749"/>
      <c r="AR422" s="752"/>
      <c r="AS422" s="484"/>
      <c r="AT422" s="864"/>
      <c r="AU422" s="874"/>
      <c r="AV422" s="759"/>
      <c r="AW422" s="866"/>
      <c r="AX422" s="161"/>
      <c r="AY422" s="161"/>
      <c r="AZ422" s="152"/>
      <c r="BA422" s="152"/>
      <c r="BB422" s="152"/>
      <c r="BC422" s="152"/>
      <c r="BD422" s="152"/>
      <c r="BE422" s="152"/>
      <c r="BF422" s="152"/>
      <c r="BG422" s="152"/>
      <c r="BH422" s="152"/>
      <c r="BI422" s="152"/>
      <c r="BJ422" s="152"/>
      <c r="BK422" s="152"/>
    </row>
    <row r="423" spans="1:63" ht="16.5" customHeight="1">
      <c r="A423" s="498"/>
      <c r="B423" s="542" t="s">
        <v>166</v>
      </c>
      <c r="C423" s="502" t="s">
        <v>144</v>
      </c>
      <c r="D423" s="206" t="s">
        <v>145</v>
      </c>
      <c r="E423" s="207"/>
      <c r="F423" s="418">
        <v>8720</v>
      </c>
      <c r="G423" s="419" t="s">
        <v>146</v>
      </c>
      <c r="H423" s="420">
        <v>80</v>
      </c>
      <c r="I423" s="421" t="s">
        <v>147</v>
      </c>
      <c r="J423" s="742" t="s">
        <v>146</v>
      </c>
      <c r="K423" s="743">
        <v>2400</v>
      </c>
      <c r="L423" s="742" t="s">
        <v>146</v>
      </c>
      <c r="M423" s="773">
        <v>20</v>
      </c>
      <c r="N423" s="422"/>
      <c r="O423" s="423"/>
      <c r="P423" s="424"/>
      <c r="Q423" s="578"/>
      <c r="R423" s="422"/>
      <c r="S423" s="346"/>
      <c r="T423" s="480"/>
      <c r="U423" s="343"/>
      <c r="V423" s="340"/>
      <c r="W423" s="505"/>
      <c r="X423" s="343"/>
      <c r="Y423" s="480" t="s">
        <v>146</v>
      </c>
      <c r="Z423" s="478">
        <v>3010</v>
      </c>
      <c r="AA423" s="480" t="s">
        <v>146</v>
      </c>
      <c r="AB423" s="481">
        <v>20</v>
      </c>
      <c r="AC423" s="484" t="s">
        <v>146</v>
      </c>
      <c r="AD423" s="213" t="s">
        <v>150</v>
      </c>
      <c r="AE423" s="485">
        <v>730</v>
      </c>
      <c r="AF423" s="488">
        <v>800</v>
      </c>
      <c r="AG423" s="484" t="s">
        <v>146</v>
      </c>
      <c r="AH423" s="341" t="s">
        <v>151</v>
      </c>
      <c r="AI423" s="360">
        <v>1480</v>
      </c>
      <c r="AJ423" s="361">
        <v>1650</v>
      </c>
      <c r="AK423" s="480" t="s">
        <v>146</v>
      </c>
      <c r="AL423" s="565">
        <v>2110</v>
      </c>
      <c r="AM423" s="480" t="s">
        <v>148</v>
      </c>
      <c r="AN423" s="568">
        <v>20</v>
      </c>
      <c r="AO423" s="769" t="s">
        <v>152</v>
      </c>
      <c r="AP423" s="770">
        <v>1990</v>
      </c>
      <c r="AQ423" s="749" t="s">
        <v>146</v>
      </c>
      <c r="AR423" s="750">
        <v>20</v>
      </c>
      <c r="AS423" s="484" t="s">
        <v>152</v>
      </c>
      <c r="AT423" s="867" t="s">
        <v>154</v>
      </c>
      <c r="AU423" s="871" t="s">
        <v>154</v>
      </c>
      <c r="AV423" s="764" t="s">
        <v>154</v>
      </c>
      <c r="AW423" s="747" t="s">
        <v>154</v>
      </c>
      <c r="AX423" s="161"/>
      <c r="AY423" s="161"/>
    </row>
    <row r="424" spans="1:63" ht="16.5" customHeight="1">
      <c r="A424" s="498"/>
      <c r="B424" s="501"/>
      <c r="C424" s="503"/>
      <c r="D424" s="214" t="s">
        <v>155</v>
      </c>
      <c r="E424" s="207"/>
      <c r="F424" s="425">
        <v>10890</v>
      </c>
      <c r="G424" s="419" t="s">
        <v>146</v>
      </c>
      <c r="H424" s="426">
        <v>100</v>
      </c>
      <c r="I424" s="427" t="s">
        <v>147</v>
      </c>
      <c r="J424" s="742"/>
      <c r="K424" s="744"/>
      <c r="L424" s="742"/>
      <c r="M424" s="774"/>
      <c r="N424" s="422" t="s">
        <v>146</v>
      </c>
      <c r="O424" s="428">
        <v>1180</v>
      </c>
      <c r="P424" s="429">
        <v>10</v>
      </c>
      <c r="Q424" s="578"/>
      <c r="R424" s="422"/>
      <c r="S424" s="346"/>
      <c r="T424" s="480"/>
      <c r="U424" s="343"/>
      <c r="V424" s="340"/>
      <c r="W424" s="505"/>
      <c r="X424" s="343"/>
      <c r="Y424" s="480"/>
      <c r="Z424" s="479"/>
      <c r="AA424" s="480"/>
      <c r="AB424" s="482"/>
      <c r="AC424" s="484"/>
      <c r="AD424" s="194" t="s">
        <v>156</v>
      </c>
      <c r="AE424" s="486"/>
      <c r="AF424" s="489"/>
      <c r="AG424" s="484"/>
      <c r="AH424" s="344" t="s">
        <v>157</v>
      </c>
      <c r="AI424" s="362">
        <v>930</v>
      </c>
      <c r="AJ424" s="363">
        <v>1030</v>
      </c>
      <c r="AK424" s="480"/>
      <c r="AL424" s="566"/>
      <c r="AM424" s="480"/>
      <c r="AN424" s="569"/>
      <c r="AO424" s="769"/>
      <c r="AP424" s="771"/>
      <c r="AQ424" s="749"/>
      <c r="AR424" s="751"/>
      <c r="AS424" s="484"/>
      <c r="AT424" s="868"/>
      <c r="AU424" s="872"/>
      <c r="AV424" s="765"/>
      <c r="AW424" s="748"/>
      <c r="AX424" s="161"/>
      <c r="AY424" s="161"/>
    </row>
    <row r="425" spans="1:63" ht="16.5" customHeight="1">
      <c r="A425" s="498"/>
      <c r="B425" s="501"/>
      <c r="C425" s="548" t="s">
        <v>158</v>
      </c>
      <c r="D425" s="214" t="s">
        <v>159</v>
      </c>
      <c r="E425" s="207"/>
      <c r="F425" s="425">
        <v>23040</v>
      </c>
      <c r="G425" s="419" t="s">
        <v>146</v>
      </c>
      <c r="H425" s="426">
        <v>210</v>
      </c>
      <c r="I425" s="427" t="s">
        <v>147</v>
      </c>
      <c r="J425" s="742"/>
      <c r="K425" s="744"/>
      <c r="L425" s="742"/>
      <c r="M425" s="774"/>
      <c r="N425" s="430"/>
      <c r="O425" s="352"/>
      <c r="P425" s="431"/>
      <c r="Q425" s="578"/>
      <c r="R425" s="422"/>
      <c r="S425" s="346"/>
      <c r="T425" s="480"/>
      <c r="U425" s="343"/>
      <c r="V425" s="340"/>
      <c r="W425" s="505"/>
      <c r="X425" s="343"/>
      <c r="Y425" s="480" t="s">
        <v>146</v>
      </c>
      <c r="Z425" s="550">
        <v>3880</v>
      </c>
      <c r="AA425" s="480"/>
      <c r="AB425" s="482"/>
      <c r="AC425" s="484"/>
      <c r="AD425" s="194" t="s">
        <v>160</v>
      </c>
      <c r="AE425" s="486"/>
      <c r="AF425" s="489"/>
      <c r="AG425" s="484"/>
      <c r="AH425" s="344" t="s">
        <v>161</v>
      </c>
      <c r="AI425" s="362">
        <v>1020</v>
      </c>
      <c r="AJ425" s="363">
        <v>1130</v>
      </c>
      <c r="AK425" s="480"/>
      <c r="AL425" s="566"/>
      <c r="AM425" s="480"/>
      <c r="AN425" s="569"/>
      <c r="AO425" s="769"/>
      <c r="AP425" s="771"/>
      <c r="AQ425" s="749"/>
      <c r="AR425" s="751"/>
      <c r="AS425" s="484"/>
      <c r="AT425" s="863">
        <v>0.02</v>
      </c>
      <c r="AU425" s="873">
        <v>0.03</v>
      </c>
      <c r="AV425" s="758">
        <v>0.05</v>
      </c>
      <c r="AW425" s="865">
        <v>0.06</v>
      </c>
      <c r="AX425" s="161"/>
      <c r="AY425" s="161"/>
    </row>
    <row r="426" spans="1:63" ht="16.5" customHeight="1">
      <c r="A426" s="498"/>
      <c r="B426" s="501"/>
      <c r="C426" s="549"/>
      <c r="D426" s="221" t="s">
        <v>162</v>
      </c>
      <c r="E426" s="207"/>
      <c r="F426" s="432">
        <v>40530</v>
      </c>
      <c r="G426" s="419" t="s">
        <v>146</v>
      </c>
      <c r="H426" s="433">
        <v>380</v>
      </c>
      <c r="I426" s="434" t="s">
        <v>147</v>
      </c>
      <c r="J426" s="742"/>
      <c r="K426" s="745"/>
      <c r="L426" s="742"/>
      <c r="M426" s="775"/>
      <c r="N426" s="430"/>
      <c r="O426" s="352"/>
      <c r="P426" s="431"/>
      <c r="Q426" s="578"/>
      <c r="R426" s="422"/>
      <c r="S426" s="346"/>
      <c r="T426" s="480"/>
      <c r="U426" s="343"/>
      <c r="V426" s="340"/>
      <c r="W426" s="505"/>
      <c r="X426" s="343"/>
      <c r="Y426" s="480"/>
      <c r="Z426" s="551"/>
      <c r="AA426" s="480"/>
      <c r="AB426" s="483"/>
      <c r="AC426" s="484"/>
      <c r="AD426" s="225" t="s">
        <v>163</v>
      </c>
      <c r="AE426" s="487"/>
      <c r="AF426" s="490"/>
      <c r="AG426" s="484"/>
      <c r="AH426" s="345" t="s">
        <v>164</v>
      </c>
      <c r="AI426" s="364">
        <v>1040</v>
      </c>
      <c r="AJ426" s="365">
        <v>1140</v>
      </c>
      <c r="AK426" s="480"/>
      <c r="AL426" s="567"/>
      <c r="AM426" s="480"/>
      <c r="AN426" s="570"/>
      <c r="AO426" s="769"/>
      <c r="AP426" s="772"/>
      <c r="AQ426" s="749"/>
      <c r="AR426" s="752"/>
      <c r="AS426" s="484"/>
      <c r="AT426" s="864"/>
      <c r="AU426" s="874"/>
      <c r="AV426" s="759"/>
      <c r="AW426" s="866"/>
      <c r="AX426" s="161"/>
      <c r="AY426" s="161"/>
    </row>
    <row r="427" spans="1:63" ht="16.5" customHeight="1">
      <c r="A427" s="498"/>
      <c r="B427" s="500" t="s">
        <v>167</v>
      </c>
      <c r="C427" s="502" t="s">
        <v>144</v>
      </c>
      <c r="D427" s="206" t="s">
        <v>145</v>
      </c>
      <c r="E427" s="207"/>
      <c r="F427" s="418">
        <v>8200</v>
      </c>
      <c r="G427" s="419" t="s">
        <v>146</v>
      </c>
      <c r="H427" s="420">
        <v>70</v>
      </c>
      <c r="I427" s="421" t="s">
        <v>147</v>
      </c>
      <c r="J427" s="742" t="s">
        <v>146</v>
      </c>
      <c r="K427" s="743">
        <v>1920</v>
      </c>
      <c r="L427" s="742" t="s">
        <v>146</v>
      </c>
      <c r="M427" s="773">
        <v>20</v>
      </c>
      <c r="N427" s="422"/>
      <c r="O427" s="423"/>
      <c r="P427" s="424"/>
      <c r="Q427" s="578"/>
      <c r="R427" s="422"/>
      <c r="S427" s="572" t="s">
        <v>168</v>
      </c>
      <c r="T427" s="480"/>
      <c r="U427" s="573" t="s">
        <v>168</v>
      </c>
      <c r="V427" s="347"/>
      <c r="W427" s="505"/>
      <c r="X427" s="348"/>
      <c r="Y427" s="480" t="s">
        <v>146</v>
      </c>
      <c r="Z427" s="478">
        <v>2630</v>
      </c>
      <c r="AA427" s="480" t="s">
        <v>146</v>
      </c>
      <c r="AB427" s="481">
        <v>20</v>
      </c>
      <c r="AC427" s="484" t="s">
        <v>146</v>
      </c>
      <c r="AD427" s="213" t="s">
        <v>150</v>
      </c>
      <c r="AE427" s="485">
        <v>650</v>
      </c>
      <c r="AF427" s="488">
        <v>730</v>
      </c>
      <c r="AG427" s="484" t="s">
        <v>146</v>
      </c>
      <c r="AH427" s="341" t="s">
        <v>151</v>
      </c>
      <c r="AI427" s="360">
        <v>1330</v>
      </c>
      <c r="AJ427" s="361">
        <v>1480</v>
      </c>
      <c r="AK427" s="480" t="s">
        <v>146</v>
      </c>
      <c r="AL427" s="565">
        <v>1690</v>
      </c>
      <c r="AM427" s="480" t="s">
        <v>148</v>
      </c>
      <c r="AN427" s="568">
        <v>20</v>
      </c>
      <c r="AO427" s="769" t="s">
        <v>152</v>
      </c>
      <c r="AP427" s="770">
        <v>1590</v>
      </c>
      <c r="AQ427" s="749" t="s">
        <v>146</v>
      </c>
      <c r="AR427" s="750">
        <v>20</v>
      </c>
      <c r="AS427" s="484" t="s">
        <v>152</v>
      </c>
      <c r="AT427" s="867" t="s">
        <v>154</v>
      </c>
      <c r="AU427" s="871" t="s">
        <v>154</v>
      </c>
      <c r="AV427" s="764" t="s">
        <v>154</v>
      </c>
      <c r="AW427" s="747" t="s">
        <v>154</v>
      </c>
      <c r="AX427" s="161"/>
      <c r="AY427" s="161"/>
    </row>
    <row r="428" spans="1:63" ht="16.5" customHeight="1">
      <c r="A428" s="498"/>
      <c r="B428" s="501"/>
      <c r="C428" s="503"/>
      <c r="D428" s="214" t="s">
        <v>155</v>
      </c>
      <c r="E428" s="207"/>
      <c r="F428" s="425">
        <v>10300</v>
      </c>
      <c r="G428" s="419" t="s">
        <v>146</v>
      </c>
      <c r="H428" s="426">
        <v>90</v>
      </c>
      <c r="I428" s="427" t="s">
        <v>147</v>
      </c>
      <c r="J428" s="742"/>
      <c r="K428" s="744"/>
      <c r="L428" s="742"/>
      <c r="M428" s="774"/>
      <c r="N428" s="422" t="s">
        <v>146</v>
      </c>
      <c r="O428" s="428">
        <v>1180</v>
      </c>
      <c r="P428" s="429">
        <v>10</v>
      </c>
      <c r="Q428" s="578"/>
      <c r="R428" s="422"/>
      <c r="S428" s="572"/>
      <c r="T428" s="480"/>
      <c r="U428" s="573"/>
      <c r="V428" s="347"/>
      <c r="W428" s="505"/>
      <c r="X428" s="348"/>
      <c r="Y428" s="480"/>
      <c r="Z428" s="479"/>
      <c r="AA428" s="480"/>
      <c r="AB428" s="482"/>
      <c r="AC428" s="484"/>
      <c r="AD428" s="194" t="s">
        <v>156</v>
      </c>
      <c r="AE428" s="486"/>
      <c r="AF428" s="489"/>
      <c r="AG428" s="484"/>
      <c r="AH428" s="344" t="s">
        <v>157</v>
      </c>
      <c r="AI428" s="362">
        <v>830</v>
      </c>
      <c r="AJ428" s="363">
        <v>930</v>
      </c>
      <c r="AK428" s="480"/>
      <c r="AL428" s="566"/>
      <c r="AM428" s="480"/>
      <c r="AN428" s="569"/>
      <c r="AO428" s="769"/>
      <c r="AP428" s="771"/>
      <c r="AQ428" s="749"/>
      <c r="AR428" s="751"/>
      <c r="AS428" s="484"/>
      <c r="AT428" s="868"/>
      <c r="AU428" s="872"/>
      <c r="AV428" s="765"/>
      <c r="AW428" s="748"/>
      <c r="AX428" s="161"/>
      <c r="AY428" s="161"/>
    </row>
    <row r="429" spans="1:63" ht="16.5" customHeight="1">
      <c r="A429" s="498"/>
      <c r="B429" s="501"/>
      <c r="C429" s="548" t="s">
        <v>158</v>
      </c>
      <c r="D429" s="214" t="s">
        <v>159</v>
      </c>
      <c r="E429" s="207"/>
      <c r="F429" s="425">
        <v>22300</v>
      </c>
      <c r="G429" s="419" t="s">
        <v>146</v>
      </c>
      <c r="H429" s="426">
        <v>200</v>
      </c>
      <c r="I429" s="427" t="s">
        <v>147</v>
      </c>
      <c r="J429" s="742"/>
      <c r="K429" s="744"/>
      <c r="L429" s="742"/>
      <c r="M429" s="774"/>
      <c r="N429" s="430"/>
      <c r="O429" s="352"/>
      <c r="P429" s="431"/>
      <c r="Q429" s="578"/>
      <c r="R429" s="422"/>
      <c r="S429" s="572"/>
      <c r="T429" s="480"/>
      <c r="U429" s="573"/>
      <c r="V429" s="347"/>
      <c r="W429" s="505"/>
      <c r="X429" s="348"/>
      <c r="Y429" s="480" t="s">
        <v>146</v>
      </c>
      <c r="Z429" s="550">
        <v>3350</v>
      </c>
      <c r="AA429" s="480"/>
      <c r="AB429" s="482"/>
      <c r="AC429" s="484"/>
      <c r="AD429" s="194" t="s">
        <v>160</v>
      </c>
      <c r="AE429" s="486"/>
      <c r="AF429" s="489"/>
      <c r="AG429" s="484"/>
      <c r="AH429" s="344" t="s">
        <v>161</v>
      </c>
      <c r="AI429" s="362">
        <v>910</v>
      </c>
      <c r="AJ429" s="363">
        <v>1020</v>
      </c>
      <c r="AK429" s="480"/>
      <c r="AL429" s="566"/>
      <c r="AM429" s="480"/>
      <c r="AN429" s="569"/>
      <c r="AO429" s="769"/>
      <c r="AP429" s="771"/>
      <c r="AQ429" s="749"/>
      <c r="AR429" s="751"/>
      <c r="AS429" s="484"/>
      <c r="AT429" s="863">
        <v>0.02</v>
      </c>
      <c r="AU429" s="873">
        <v>0.03</v>
      </c>
      <c r="AV429" s="758">
        <v>0.05</v>
      </c>
      <c r="AW429" s="865">
        <v>0.06</v>
      </c>
      <c r="AX429" s="161"/>
      <c r="AY429" s="161"/>
    </row>
    <row r="430" spans="1:63" ht="16.5" customHeight="1">
      <c r="A430" s="498"/>
      <c r="B430" s="501"/>
      <c r="C430" s="549"/>
      <c r="D430" s="221" t="s">
        <v>162</v>
      </c>
      <c r="E430" s="207"/>
      <c r="F430" s="432">
        <v>39670</v>
      </c>
      <c r="G430" s="419" t="s">
        <v>146</v>
      </c>
      <c r="H430" s="433">
        <v>370</v>
      </c>
      <c r="I430" s="434" t="s">
        <v>147</v>
      </c>
      <c r="J430" s="742"/>
      <c r="K430" s="745"/>
      <c r="L430" s="742"/>
      <c r="M430" s="775"/>
      <c r="N430" s="430"/>
      <c r="O430" s="352"/>
      <c r="P430" s="431"/>
      <c r="Q430" s="578"/>
      <c r="R430" s="422"/>
      <c r="S430" s="342" t="s">
        <v>169</v>
      </c>
      <c r="T430" s="480"/>
      <c r="U430" s="342" t="s">
        <v>169</v>
      </c>
      <c r="V430" s="349"/>
      <c r="W430" s="505"/>
      <c r="X430" s="342"/>
      <c r="Y430" s="480"/>
      <c r="Z430" s="551"/>
      <c r="AA430" s="480"/>
      <c r="AB430" s="483"/>
      <c r="AC430" s="484"/>
      <c r="AD430" s="225" t="s">
        <v>163</v>
      </c>
      <c r="AE430" s="487"/>
      <c r="AF430" s="490"/>
      <c r="AG430" s="484"/>
      <c r="AH430" s="345" t="s">
        <v>164</v>
      </c>
      <c r="AI430" s="364">
        <v>950</v>
      </c>
      <c r="AJ430" s="365">
        <v>1040</v>
      </c>
      <c r="AK430" s="480"/>
      <c r="AL430" s="567"/>
      <c r="AM430" s="480"/>
      <c r="AN430" s="570"/>
      <c r="AO430" s="769"/>
      <c r="AP430" s="772"/>
      <c r="AQ430" s="749"/>
      <c r="AR430" s="752"/>
      <c r="AS430" s="484"/>
      <c r="AT430" s="864"/>
      <c r="AU430" s="874"/>
      <c r="AV430" s="759"/>
      <c r="AW430" s="866"/>
      <c r="AX430" s="161"/>
      <c r="AY430" s="161"/>
    </row>
    <row r="431" spans="1:63" ht="16.5" customHeight="1">
      <c r="A431" s="498"/>
      <c r="B431" s="500" t="s">
        <v>170</v>
      </c>
      <c r="C431" s="502" t="s">
        <v>144</v>
      </c>
      <c r="D431" s="206" t="s">
        <v>145</v>
      </c>
      <c r="E431" s="207"/>
      <c r="F431" s="418">
        <v>7260</v>
      </c>
      <c r="G431" s="419" t="s">
        <v>146</v>
      </c>
      <c r="H431" s="420">
        <v>60</v>
      </c>
      <c r="I431" s="421" t="s">
        <v>147</v>
      </c>
      <c r="J431" s="742" t="s">
        <v>146</v>
      </c>
      <c r="K431" s="743">
        <v>1600</v>
      </c>
      <c r="L431" s="742" t="s">
        <v>146</v>
      </c>
      <c r="M431" s="773">
        <v>10</v>
      </c>
      <c r="N431" s="422"/>
      <c r="O431" s="423"/>
      <c r="P431" s="424"/>
      <c r="Q431" s="578"/>
      <c r="R431" s="422"/>
      <c r="S431" s="342">
        <v>49150</v>
      </c>
      <c r="T431" s="480"/>
      <c r="U431" s="343">
        <v>490</v>
      </c>
      <c r="V431" s="340"/>
      <c r="W431" s="505"/>
      <c r="X431" s="343"/>
      <c r="Y431" s="480" t="s">
        <v>146</v>
      </c>
      <c r="Z431" s="478">
        <v>2380</v>
      </c>
      <c r="AA431" s="480" t="s">
        <v>146</v>
      </c>
      <c r="AB431" s="481">
        <v>10</v>
      </c>
      <c r="AC431" s="484" t="s">
        <v>146</v>
      </c>
      <c r="AD431" s="213" t="s">
        <v>150</v>
      </c>
      <c r="AE431" s="485">
        <v>540</v>
      </c>
      <c r="AF431" s="488">
        <v>600</v>
      </c>
      <c r="AG431" s="484" t="s">
        <v>146</v>
      </c>
      <c r="AH431" s="341" t="s">
        <v>151</v>
      </c>
      <c r="AI431" s="360">
        <v>1090</v>
      </c>
      <c r="AJ431" s="361">
        <v>1220</v>
      </c>
      <c r="AK431" s="480" t="s">
        <v>146</v>
      </c>
      <c r="AL431" s="565">
        <v>1410</v>
      </c>
      <c r="AM431" s="480" t="s">
        <v>148</v>
      </c>
      <c r="AN431" s="568">
        <v>10</v>
      </c>
      <c r="AO431" s="769" t="s">
        <v>152</v>
      </c>
      <c r="AP431" s="770">
        <v>1320</v>
      </c>
      <c r="AQ431" s="749" t="s">
        <v>146</v>
      </c>
      <c r="AR431" s="750">
        <v>10</v>
      </c>
      <c r="AS431" s="484" t="s">
        <v>152</v>
      </c>
      <c r="AT431" s="867" t="s">
        <v>154</v>
      </c>
      <c r="AU431" s="871" t="s">
        <v>154</v>
      </c>
      <c r="AV431" s="764" t="s">
        <v>154</v>
      </c>
      <c r="AW431" s="747" t="s">
        <v>154</v>
      </c>
      <c r="AX431" s="161"/>
      <c r="AY431" s="161"/>
    </row>
    <row r="432" spans="1:63" ht="16.5" customHeight="1">
      <c r="A432" s="498"/>
      <c r="B432" s="501"/>
      <c r="C432" s="503"/>
      <c r="D432" s="214" t="s">
        <v>155</v>
      </c>
      <c r="E432" s="207"/>
      <c r="F432" s="425">
        <v>9230</v>
      </c>
      <c r="G432" s="419" t="s">
        <v>146</v>
      </c>
      <c r="H432" s="426">
        <v>80</v>
      </c>
      <c r="I432" s="427" t="s">
        <v>147</v>
      </c>
      <c r="J432" s="742"/>
      <c r="K432" s="744"/>
      <c r="L432" s="742"/>
      <c r="M432" s="774"/>
      <c r="N432" s="422" t="s">
        <v>146</v>
      </c>
      <c r="O432" s="428">
        <v>1180</v>
      </c>
      <c r="P432" s="429">
        <v>10</v>
      </c>
      <c r="Q432" s="578"/>
      <c r="R432" s="422"/>
      <c r="S432" s="350"/>
      <c r="T432" s="480"/>
      <c r="U432" s="350"/>
      <c r="V432" s="351"/>
      <c r="W432" s="505"/>
      <c r="X432" s="350"/>
      <c r="Y432" s="480"/>
      <c r="Z432" s="479"/>
      <c r="AA432" s="480"/>
      <c r="AB432" s="482"/>
      <c r="AC432" s="484"/>
      <c r="AD432" s="194" t="s">
        <v>156</v>
      </c>
      <c r="AE432" s="486"/>
      <c r="AF432" s="489"/>
      <c r="AG432" s="484"/>
      <c r="AH432" s="344" t="s">
        <v>157</v>
      </c>
      <c r="AI432" s="362">
        <v>690</v>
      </c>
      <c r="AJ432" s="363">
        <v>760</v>
      </c>
      <c r="AK432" s="480"/>
      <c r="AL432" s="566"/>
      <c r="AM432" s="480"/>
      <c r="AN432" s="569"/>
      <c r="AO432" s="769"/>
      <c r="AP432" s="771"/>
      <c r="AQ432" s="749"/>
      <c r="AR432" s="751"/>
      <c r="AS432" s="484"/>
      <c r="AT432" s="868"/>
      <c r="AU432" s="872"/>
      <c r="AV432" s="765"/>
      <c r="AW432" s="748"/>
      <c r="AX432" s="161"/>
      <c r="AY432" s="161"/>
    </row>
    <row r="433" spans="1:51" ht="16.5" customHeight="1">
      <c r="A433" s="498"/>
      <c r="B433" s="501"/>
      <c r="C433" s="548" t="s">
        <v>158</v>
      </c>
      <c r="D433" s="214" t="s">
        <v>159</v>
      </c>
      <c r="E433" s="207"/>
      <c r="F433" s="425">
        <v>20950</v>
      </c>
      <c r="G433" s="419" t="s">
        <v>146</v>
      </c>
      <c r="H433" s="426">
        <v>190</v>
      </c>
      <c r="I433" s="427" t="s">
        <v>147</v>
      </c>
      <c r="J433" s="742"/>
      <c r="K433" s="744"/>
      <c r="L433" s="742"/>
      <c r="M433" s="774"/>
      <c r="N433" s="430"/>
      <c r="O433" s="352"/>
      <c r="P433" s="431"/>
      <c r="Q433" s="578"/>
      <c r="R433" s="422"/>
      <c r="S433" s="342" t="s">
        <v>171</v>
      </c>
      <c r="T433" s="480"/>
      <c r="U433" s="342" t="s">
        <v>171</v>
      </c>
      <c r="V433" s="349"/>
      <c r="W433" s="505"/>
      <c r="X433" s="342"/>
      <c r="Y433" s="480" t="s">
        <v>146</v>
      </c>
      <c r="Z433" s="550">
        <v>2990</v>
      </c>
      <c r="AA433" s="480"/>
      <c r="AB433" s="482"/>
      <c r="AC433" s="484"/>
      <c r="AD433" s="194" t="s">
        <v>160</v>
      </c>
      <c r="AE433" s="486"/>
      <c r="AF433" s="489"/>
      <c r="AG433" s="484"/>
      <c r="AH433" s="344" t="s">
        <v>161</v>
      </c>
      <c r="AI433" s="362">
        <v>760</v>
      </c>
      <c r="AJ433" s="363">
        <v>830</v>
      </c>
      <c r="AK433" s="480"/>
      <c r="AL433" s="566"/>
      <c r="AM433" s="480"/>
      <c r="AN433" s="569"/>
      <c r="AO433" s="769"/>
      <c r="AP433" s="771"/>
      <c r="AQ433" s="749"/>
      <c r="AR433" s="751"/>
      <c r="AS433" s="484"/>
      <c r="AT433" s="863">
        <v>0.02</v>
      </c>
      <c r="AU433" s="873">
        <v>0.03</v>
      </c>
      <c r="AV433" s="758">
        <v>0.05</v>
      </c>
      <c r="AW433" s="865">
        <v>0.06</v>
      </c>
      <c r="AX433" s="161"/>
      <c r="AY433" s="161"/>
    </row>
    <row r="434" spans="1:51" ht="16.5" customHeight="1">
      <c r="A434" s="498"/>
      <c r="B434" s="501"/>
      <c r="C434" s="549"/>
      <c r="D434" s="221" t="s">
        <v>162</v>
      </c>
      <c r="E434" s="207"/>
      <c r="F434" s="432">
        <v>38130</v>
      </c>
      <c r="G434" s="419" t="s">
        <v>146</v>
      </c>
      <c r="H434" s="433">
        <v>360</v>
      </c>
      <c r="I434" s="434" t="s">
        <v>147</v>
      </c>
      <c r="J434" s="742"/>
      <c r="K434" s="745"/>
      <c r="L434" s="742"/>
      <c r="M434" s="775"/>
      <c r="N434" s="430"/>
      <c r="O434" s="352"/>
      <c r="P434" s="431"/>
      <c r="Q434" s="578"/>
      <c r="R434" s="422"/>
      <c r="S434" s="342">
        <v>52610</v>
      </c>
      <c r="T434" s="480"/>
      <c r="U434" s="343">
        <v>530</v>
      </c>
      <c r="V434" s="340"/>
      <c r="W434" s="505"/>
      <c r="X434" s="343"/>
      <c r="Y434" s="480"/>
      <c r="Z434" s="551"/>
      <c r="AA434" s="480"/>
      <c r="AB434" s="483"/>
      <c r="AC434" s="484"/>
      <c r="AD434" s="225" t="s">
        <v>163</v>
      </c>
      <c r="AE434" s="487"/>
      <c r="AF434" s="490"/>
      <c r="AG434" s="484"/>
      <c r="AH434" s="345" t="s">
        <v>164</v>
      </c>
      <c r="AI434" s="364">
        <v>770</v>
      </c>
      <c r="AJ434" s="365">
        <v>850</v>
      </c>
      <c r="AK434" s="480"/>
      <c r="AL434" s="567"/>
      <c r="AM434" s="480"/>
      <c r="AN434" s="570"/>
      <c r="AO434" s="769"/>
      <c r="AP434" s="772"/>
      <c r="AQ434" s="749"/>
      <c r="AR434" s="752"/>
      <c r="AS434" s="484"/>
      <c r="AT434" s="864"/>
      <c r="AU434" s="874"/>
      <c r="AV434" s="759"/>
      <c r="AW434" s="866"/>
      <c r="AX434" s="161"/>
      <c r="AY434" s="161"/>
    </row>
    <row r="435" spans="1:51" ht="16.5" customHeight="1">
      <c r="A435" s="498"/>
      <c r="B435" s="500" t="s">
        <v>172</v>
      </c>
      <c r="C435" s="502" t="s">
        <v>144</v>
      </c>
      <c r="D435" s="206" t="s">
        <v>145</v>
      </c>
      <c r="E435" s="207"/>
      <c r="F435" s="418">
        <v>6600</v>
      </c>
      <c r="G435" s="419" t="s">
        <v>146</v>
      </c>
      <c r="H435" s="420">
        <v>60</v>
      </c>
      <c r="I435" s="421" t="s">
        <v>147</v>
      </c>
      <c r="J435" s="742" t="s">
        <v>146</v>
      </c>
      <c r="K435" s="743">
        <v>1370</v>
      </c>
      <c r="L435" s="742" t="s">
        <v>146</v>
      </c>
      <c r="M435" s="773">
        <v>10</v>
      </c>
      <c r="N435" s="422"/>
      <c r="O435" s="423"/>
      <c r="P435" s="424"/>
      <c r="Q435" s="578"/>
      <c r="R435" s="422"/>
      <c r="S435" s="350"/>
      <c r="T435" s="480"/>
      <c r="U435" s="350"/>
      <c r="V435" s="351"/>
      <c r="W435" s="505"/>
      <c r="X435" s="350"/>
      <c r="Y435" s="480" t="s">
        <v>146</v>
      </c>
      <c r="Z435" s="478">
        <v>2200</v>
      </c>
      <c r="AA435" s="480" t="s">
        <v>146</v>
      </c>
      <c r="AB435" s="481">
        <v>10</v>
      </c>
      <c r="AC435" s="484" t="s">
        <v>146</v>
      </c>
      <c r="AD435" s="213" t="s">
        <v>150</v>
      </c>
      <c r="AE435" s="485">
        <v>470</v>
      </c>
      <c r="AF435" s="488">
        <v>510</v>
      </c>
      <c r="AG435" s="484" t="s">
        <v>146</v>
      </c>
      <c r="AH435" s="341" t="s">
        <v>151</v>
      </c>
      <c r="AI435" s="360">
        <v>950</v>
      </c>
      <c r="AJ435" s="361">
        <v>1070</v>
      </c>
      <c r="AK435" s="480" t="s">
        <v>146</v>
      </c>
      <c r="AL435" s="565">
        <v>1210</v>
      </c>
      <c r="AM435" s="480" t="s">
        <v>148</v>
      </c>
      <c r="AN435" s="568">
        <v>10</v>
      </c>
      <c r="AO435" s="769" t="s">
        <v>152</v>
      </c>
      <c r="AP435" s="770">
        <v>1130</v>
      </c>
      <c r="AQ435" s="749" t="s">
        <v>146</v>
      </c>
      <c r="AR435" s="750">
        <v>10</v>
      </c>
      <c r="AS435" s="484" t="s">
        <v>152</v>
      </c>
      <c r="AT435" s="867" t="s">
        <v>154</v>
      </c>
      <c r="AU435" s="871" t="s">
        <v>154</v>
      </c>
      <c r="AV435" s="764" t="s">
        <v>154</v>
      </c>
      <c r="AW435" s="747" t="s">
        <v>154</v>
      </c>
      <c r="AX435" s="161"/>
      <c r="AY435" s="161"/>
    </row>
    <row r="436" spans="1:51" ht="16.5" customHeight="1">
      <c r="A436" s="498"/>
      <c r="B436" s="501"/>
      <c r="C436" s="503"/>
      <c r="D436" s="214" t="s">
        <v>155</v>
      </c>
      <c r="E436" s="207"/>
      <c r="F436" s="425">
        <v>8480</v>
      </c>
      <c r="G436" s="419" t="s">
        <v>146</v>
      </c>
      <c r="H436" s="426">
        <v>70</v>
      </c>
      <c r="I436" s="427" t="s">
        <v>147</v>
      </c>
      <c r="J436" s="742"/>
      <c r="K436" s="744"/>
      <c r="L436" s="742"/>
      <c r="M436" s="774"/>
      <c r="N436" s="422" t="s">
        <v>146</v>
      </c>
      <c r="O436" s="428">
        <v>1180</v>
      </c>
      <c r="P436" s="429">
        <v>10</v>
      </c>
      <c r="Q436" s="578"/>
      <c r="R436" s="422"/>
      <c r="S436" s="342" t="s">
        <v>173</v>
      </c>
      <c r="T436" s="480"/>
      <c r="U436" s="342" t="s">
        <v>173</v>
      </c>
      <c r="V436" s="349"/>
      <c r="W436" s="505"/>
      <c r="X436" s="342"/>
      <c r="Y436" s="480"/>
      <c r="Z436" s="479"/>
      <c r="AA436" s="480"/>
      <c r="AB436" s="482"/>
      <c r="AC436" s="484"/>
      <c r="AD436" s="194" t="s">
        <v>156</v>
      </c>
      <c r="AE436" s="486"/>
      <c r="AF436" s="489"/>
      <c r="AG436" s="484"/>
      <c r="AH436" s="344" t="s">
        <v>157</v>
      </c>
      <c r="AI436" s="362">
        <v>600</v>
      </c>
      <c r="AJ436" s="363">
        <v>670</v>
      </c>
      <c r="AK436" s="480"/>
      <c r="AL436" s="566"/>
      <c r="AM436" s="480"/>
      <c r="AN436" s="569"/>
      <c r="AO436" s="769"/>
      <c r="AP436" s="771"/>
      <c r="AQ436" s="749"/>
      <c r="AR436" s="751"/>
      <c r="AS436" s="484"/>
      <c r="AT436" s="868"/>
      <c r="AU436" s="872"/>
      <c r="AV436" s="765"/>
      <c r="AW436" s="748"/>
      <c r="AX436" s="161"/>
      <c r="AY436" s="161"/>
    </row>
    <row r="437" spans="1:51" ht="16.5" customHeight="1">
      <c r="A437" s="498"/>
      <c r="B437" s="501"/>
      <c r="C437" s="548" t="s">
        <v>158</v>
      </c>
      <c r="D437" s="214" t="s">
        <v>159</v>
      </c>
      <c r="E437" s="207"/>
      <c r="F437" s="425">
        <v>20000</v>
      </c>
      <c r="G437" s="419" t="s">
        <v>146</v>
      </c>
      <c r="H437" s="426">
        <v>180</v>
      </c>
      <c r="I437" s="427" t="s">
        <v>147</v>
      </c>
      <c r="J437" s="742"/>
      <c r="K437" s="744"/>
      <c r="L437" s="742"/>
      <c r="M437" s="774"/>
      <c r="N437" s="430"/>
      <c r="O437" s="352"/>
      <c r="P437" s="431"/>
      <c r="Q437" s="578"/>
      <c r="R437" s="422"/>
      <c r="S437" s="342">
        <v>59510</v>
      </c>
      <c r="T437" s="480"/>
      <c r="U437" s="343">
        <v>590</v>
      </c>
      <c r="V437" s="340"/>
      <c r="W437" s="505"/>
      <c r="X437" s="343"/>
      <c r="Y437" s="480" t="s">
        <v>146</v>
      </c>
      <c r="Z437" s="550">
        <v>2730</v>
      </c>
      <c r="AA437" s="480"/>
      <c r="AB437" s="482"/>
      <c r="AC437" s="484"/>
      <c r="AD437" s="194" t="s">
        <v>160</v>
      </c>
      <c r="AE437" s="486"/>
      <c r="AF437" s="489"/>
      <c r="AG437" s="484"/>
      <c r="AH437" s="344" t="s">
        <v>161</v>
      </c>
      <c r="AI437" s="362">
        <v>650</v>
      </c>
      <c r="AJ437" s="363">
        <v>740</v>
      </c>
      <c r="AK437" s="480"/>
      <c r="AL437" s="566"/>
      <c r="AM437" s="480"/>
      <c r="AN437" s="569"/>
      <c r="AO437" s="769"/>
      <c r="AP437" s="771"/>
      <c r="AQ437" s="749"/>
      <c r="AR437" s="751"/>
      <c r="AS437" s="484"/>
      <c r="AT437" s="863">
        <v>0.02</v>
      </c>
      <c r="AU437" s="873">
        <v>0.03</v>
      </c>
      <c r="AV437" s="758">
        <v>0.05</v>
      </c>
      <c r="AW437" s="865">
        <v>0.06</v>
      </c>
      <c r="AX437" s="161"/>
      <c r="AY437" s="161"/>
    </row>
    <row r="438" spans="1:51" ht="16.5" customHeight="1">
      <c r="A438" s="498"/>
      <c r="B438" s="501"/>
      <c r="C438" s="549"/>
      <c r="D438" s="221" t="s">
        <v>162</v>
      </c>
      <c r="E438" s="207"/>
      <c r="F438" s="432">
        <v>37040</v>
      </c>
      <c r="G438" s="419" t="s">
        <v>146</v>
      </c>
      <c r="H438" s="433">
        <v>350</v>
      </c>
      <c r="I438" s="434" t="s">
        <v>147</v>
      </c>
      <c r="J438" s="742"/>
      <c r="K438" s="745"/>
      <c r="L438" s="742"/>
      <c r="M438" s="775"/>
      <c r="N438" s="430"/>
      <c r="O438" s="352"/>
      <c r="P438" s="431"/>
      <c r="Q438" s="578"/>
      <c r="R438" s="422"/>
      <c r="S438" s="350"/>
      <c r="T438" s="480"/>
      <c r="U438" s="350"/>
      <c r="V438" s="351"/>
      <c r="W438" s="505"/>
      <c r="X438" s="350"/>
      <c r="Y438" s="480"/>
      <c r="Z438" s="551"/>
      <c r="AA438" s="480"/>
      <c r="AB438" s="483"/>
      <c r="AC438" s="484"/>
      <c r="AD438" s="225" t="s">
        <v>163</v>
      </c>
      <c r="AE438" s="487"/>
      <c r="AF438" s="490"/>
      <c r="AG438" s="484"/>
      <c r="AH438" s="345" t="s">
        <v>164</v>
      </c>
      <c r="AI438" s="364">
        <v>670</v>
      </c>
      <c r="AJ438" s="365">
        <v>750</v>
      </c>
      <c r="AK438" s="480"/>
      <c r="AL438" s="567"/>
      <c r="AM438" s="480"/>
      <c r="AN438" s="570"/>
      <c r="AO438" s="769"/>
      <c r="AP438" s="772"/>
      <c r="AQ438" s="749"/>
      <c r="AR438" s="752"/>
      <c r="AS438" s="484"/>
      <c r="AT438" s="864"/>
      <c r="AU438" s="874"/>
      <c r="AV438" s="759"/>
      <c r="AW438" s="866"/>
      <c r="AX438" s="161"/>
      <c r="AY438" s="161"/>
    </row>
    <row r="439" spans="1:51" ht="16.5" customHeight="1">
      <c r="A439" s="498"/>
      <c r="B439" s="500" t="s">
        <v>174</v>
      </c>
      <c r="C439" s="502" t="s">
        <v>144</v>
      </c>
      <c r="D439" s="206" t="s">
        <v>145</v>
      </c>
      <c r="E439" s="207"/>
      <c r="F439" s="418">
        <v>6110</v>
      </c>
      <c r="G439" s="419" t="s">
        <v>146</v>
      </c>
      <c r="H439" s="420">
        <v>50</v>
      </c>
      <c r="I439" s="421" t="s">
        <v>147</v>
      </c>
      <c r="J439" s="742" t="s">
        <v>146</v>
      </c>
      <c r="K439" s="743">
        <v>1200</v>
      </c>
      <c r="L439" s="742" t="s">
        <v>146</v>
      </c>
      <c r="M439" s="773">
        <v>10</v>
      </c>
      <c r="N439" s="422"/>
      <c r="O439" s="423"/>
      <c r="P439" s="424"/>
      <c r="Q439" s="578"/>
      <c r="R439" s="422"/>
      <c r="S439" s="342" t="s">
        <v>175</v>
      </c>
      <c r="T439" s="480"/>
      <c r="U439" s="342" t="s">
        <v>175</v>
      </c>
      <c r="V439" s="349"/>
      <c r="W439" s="505"/>
      <c r="X439" s="342"/>
      <c r="Y439" s="480" t="s">
        <v>146</v>
      </c>
      <c r="Z439" s="478">
        <v>2070</v>
      </c>
      <c r="AA439" s="480" t="s">
        <v>146</v>
      </c>
      <c r="AB439" s="481">
        <v>10</v>
      </c>
      <c r="AC439" s="484" t="s">
        <v>146</v>
      </c>
      <c r="AD439" s="213" t="s">
        <v>150</v>
      </c>
      <c r="AE439" s="485">
        <v>530</v>
      </c>
      <c r="AF439" s="488">
        <v>590</v>
      </c>
      <c r="AG439" s="484" t="s">
        <v>146</v>
      </c>
      <c r="AH439" s="341" t="s">
        <v>151</v>
      </c>
      <c r="AI439" s="360">
        <v>1070</v>
      </c>
      <c r="AJ439" s="361">
        <v>1190</v>
      </c>
      <c r="AK439" s="480" t="s">
        <v>146</v>
      </c>
      <c r="AL439" s="565">
        <v>1050</v>
      </c>
      <c r="AM439" s="480" t="s">
        <v>148</v>
      </c>
      <c r="AN439" s="568">
        <v>10</v>
      </c>
      <c r="AO439" s="769" t="s">
        <v>152</v>
      </c>
      <c r="AP439" s="770">
        <v>990</v>
      </c>
      <c r="AQ439" s="749" t="s">
        <v>146</v>
      </c>
      <c r="AR439" s="750">
        <v>10</v>
      </c>
      <c r="AS439" s="484" t="s">
        <v>152</v>
      </c>
      <c r="AT439" s="867" t="s">
        <v>154</v>
      </c>
      <c r="AU439" s="871" t="s">
        <v>154</v>
      </c>
      <c r="AV439" s="764" t="s">
        <v>154</v>
      </c>
      <c r="AW439" s="747" t="s">
        <v>154</v>
      </c>
      <c r="AX439" s="161"/>
      <c r="AY439" s="161"/>
    </row>
    <row r="440" spans="1:51" ht="16.5" customHeight="1">
      <c r="A440" s="498"/>
      <c r="B440" s="501"/>
      <c r="C440" s="503"/>
      <c r="D440" s="214" t="s">
        <v>155</v>
      </c>
      <c r="E440" s="207"/>
      <c r="F440" s="425">
        <v>7920</v>
      </c>
      <c r="G440" s="419" t="s">
        <v>146</v>
      </c>
      <c r="H440" s="426">
        <v>70</v>
      </c>
      <c r="I440" s="427" t="s">
        <v>147</v>
      </c>
      <c r="J440" s="742"/>
      <c r="K440" s="744"/>
      <c r="L440" s="742"/>
      <c r="M440" s="774"/>
      <c r="N440" s="422" t="s">
        <v>146</v>
      </c>
      <c r="O440" s="428">
        <v>1180</v>
      </c>
      <c r="P440" s="429">
        <v>10</v>
      </c>
      <c r="Q440" s="578"/>
      <c r="R440" s="422"/>
      <c r="S440" s="342">
        <v>66420</v>
      </c>
      <c r="T440" s="480"/>
      <c r="U440" s="343">
        <v>660</v>
      </c>
      <c r="V440" s="340"/>
      <c r="W440" s="505"/>
      <c r="X440" s="343"/>
      <c r="Y440" s="480"/>
      <c r="Z440" s="479"/>
      <c r="AA440" s="480"/>
      <c r="AB440" s="482"/>
      <c r="AC440" s="484"/>
      <c r="AD440" s="194" t="s">
        <v>156</v>
      </c>
      <c r="AE440" s="486"/>
      <c r="AF440" s="489"/>
      <c r="AG440" s="484"/>
      <c r="AH440" s="344" t="s">
        <v>157</v>
      </c>
      <c r="AI440" s="362">
        <v>670</v>
      </c>
      <c r="AJ440" s="363">
        <v>740</v>
      </c>
      <c r="AK440" s="480"/>
      <c r="AL440" s="566"/>
      <c r="AM440" s="480"/>
      <c r="AN440" s="569"/>
      <c r="AO440" s="769"/>
      <c r="AP440" s="771"/>
      <c r="AQ440" s="749"/>
      <c r="AR440" s="751"/>
      <c r="AS440" s="484"/>
      <c r="AT440" s="868"/>
      <c r="AU440" s="872"/>
      <c r="AV440" s="765"/>
      <c r="AW440" s="748"/>
      <c r="AX440" s="161"/>
      <c r="AY440" s="161"/>
    </row>
    <row r="441" spans="1:51" ht="16.5" customHeight="1">
      <c r="A441" s="498"/>
      <c r="B441" s="501"/>
      <c r="C441" s="548" t="s">
        <v>158</v>
      </c>
      <c r="D441" s="214" t="s">
        <v>159</v>
      </c>
      <c r="E441" s="207"/>
      <c r="F441" s="425">
        <v>19300</v>
      </c>
      <c r="G441" s="419" t="s">
        <v>146</v>
      </c>
      <c r="H441" s="426">
        <v>170</v>
      </c>
      <c r="I441" s="427" t="s">
        <v>147</v>
      </c>
      <c r="J441" s="742"/>
      <c r="K441" s="744"/>
      <c r="L441" s="742"/>
      <c r="M441" s="774"/>
      <c r="N441" s="430"/>
      <c r="O441" s="352"/>
      <c r="P441" s="431"/>
      <c r="Q441" s="578"/>
      <c r="R441" s="422"/>
      <c r="S441" s="350"/>
      <c r="T441" s="480"/>
      <c r="U441" s="350"/>
      <c r="V441" s="351"/>
      <c r="W441" s="505"/>
      <c r="X441" s="350"/>
      <c r="Y441" s="480" t="s">
        <v>146</v>
      </c>
      <c r="Z441" s="550">
        <v>2540</v>
      </c>
      <c r="AA441" s="480"/>
      <c r="AB441" s="482"/>
      <c r="AC441" s="484"/>
      <c r="AD441" s="194" t="s">
        <v>160</v>
      </c>
      <c r="AE441" s="486"/>
      <c r="AF441" s="489"/>
      <c r="AG441" s="484"/>
      <c r="AH441" s="344" t="s">
        <v>161</v>
      </c>
      <c r="AI441" s="362">
        <v>740</v>
      </c>
      <c r="AJ441" s="363">
        <v>830</v>
      </c>
      <c r="AK441" s="480"/>
      <c r="AL441" s="566"/>
      <c r="AM441" s="480"/>
      <c r="AN441" s="569"/>
      <c r="AO441" s="769"/>
      <c r="AP441" s="771"/>
      <c r="AQ441" s="749"/>
      <c r="AR441" s="751"/>
      <c r="AS441" s="484"/>
      <c r="AT441" s="863">
        <v>0.02</v>
      </c>
      <c r="AU441" s="873">
        <v>0.03</v>
      </c>
      <c r="AV441" s="758">
        <v>0.05</v>
      </c>
      <c r="AW441" s="865">
        <v>0.06</v>
      </c>
      <c r="AX441" s="161"/>
      <c r="AY441" s="161"/>
    </row>
    <row r="442" spans="1:51" ht="16.5" customHeight="1">
      <c r="A442" s="498"/>
      <c r="B442" s="501"/>
      <c r="C442" s="549"/>
      <c r="D442" s="221" t="s">
        <v>162</v>
      </c>
      <c r="E442" s="207"/>
      <c r="F442" s="432">
        <v>36230</v>
      </c>
      <c r="G442" s="419" t="s">
        <v>146</v>
      </c>
      <c r="H442" s="433">
        <v>340</v>
      </c>
      <c r="I442" s="434" t="s">
        <v>147</v>
      </c>
      <c r="J442" s="742"/>
      <c r="K442" s="745"/>
      <c r="L442" s="742"/>
      <c r="M442" s="775"/>
      <c r="N442" s="430"/>
      <c r="O442" s="352"/>
      <c r="P442" s="431"/>
      <c r="Q442" s="578"/>
      <c r="R442" s="422"/>
      <c r="S442" s="342" t="s">
        <v>176</v>
      </c>
      <c r="T442" s="480"/>
      <c r="U442" s="342" t="s">
        <v>176</v>
      </c>
      <c r="V442" s="349"/>
      <c r="W442" s="505"/>
      <c r="X442" s="342"/>
      <c r="Y442" s="480"/>
      <c r="Z442" s="551"/>
      <c r="AA442" s="480"/>
      <c r="AB442" s="483"/>
      <c r="AC442" s="484"/>
      <c r="AD442" s="225" t="s">
        <v>163</v>
      </c>
      <c r="AE442" s="487"/>
      <c r="AF442" s="490"/>
      <c r="AG442" s="484"/>
      <c r="AH442" s="345" t="s">
        <v>164</v>
      </c>
      <c r="AI442" s="364">
        <v>750</v>
      </c>
      <c r="AJ442" s="365">
        <v>850</v>
      </c>
      <c r="AK442" s="480"/>
      <c r="AL442" s="567"/>
      <c r="AM442" s="480"/>
      <c r="AN442" s="570"/>
      <c r="AO442" s="769"/>
      <c r="AP442" s="772"/>
      <c r="AQ442" s="749"/>
      <c r="AR442" s="752"/>
      <c r="AS442" s="484"/>
      <c r="AT442" s="864"/>
      <c r="AU442" s="874"/>
      <c r="AV442" s="759"/>
      <c r="AW442" s="866"/>
      <c r="AX442" s="161"/>
      <c r="AY442" s="161"/>
    </row>
    <row r="443" spans="1:51" ht="16.5" customHeight="1">
      <c r="A443" s="498"/>
      <c r="B443" s="500" t="s">
        <v>177</v>
      </c>
      <c r="C443" s="502" t="s">
        <v>144</v>
      </c>
      <c r="D443" s="206" t="s">
        <v>145</v>
      </c>
      <c r="E443" s="207"/>
      <c r="F443" s="418">
        <v>5720</v>
      </c>
      <c r="G443" s="419" t="s">
        <v>146</v>
      </c>
      <c r="H443" s="420">
        <v>50</v>
      </c>
      <c r="I443" s="421" t="s">
        <v>147</v>
      </c>
      <c r="J443" s="742" t="s">
        <v>146</v>
      </c>
      <c r="K443" s="743">
        <v>1070</v>
      </c>
      <c r="L443" s="742" t="s">
        <v>146</v>
      </c>
      <c r="M443" s="773">
        <v>10</v>
      </c>
      <c r="N443" s="422"/>
      <c r="O443" s="423"/>
      <c r="P443" s="424"/>
      <c r="Q443" s="578"/>
      <c r="R443" s="422"/>
      <c r="S443" s="342">
        <v>73340</v>
      </c>
      <c r="T443" s="480"/>
      <c r="U443" s="343">
        <v>730</v>
      </c>
      <c r="V443" s="340"/>
      <c r="W443" s="505"/>
      <c r="X443" s="343"/>
      <c r="Y443" s="480" t="s">
        <v>146</v>
      </c>
      <c r="Z443" s="478">
        <v>1960</v>
      </c>
      <c r="AA443" s="480" t="s">
        <v>146</v>
      </c>
      <c r="AB443" s="481">
        <v>10</v>
      </c>
      <c r="AC443" s="484" t="s">
        <v>146</v>
      </c>
      <c r="AD443" s="213" t="s">
        <v>150</v>
      </c>
      <c r="AE443" s="485">
        <v>470</v>
      </c>
      <c r="AF443" s="488">
        <v>510</v>
      </c>
      <c r="AG443" s="484" t="s">
        <v>146</v>
      </c>
      <c r="AH443" s="341" t="s">
        <v>151</v>
      </c>
      <c r="AI443" s="360">
        <v>950</v>
      </c>
      <c r="AJ443" s="361">
        <v>1070</v>
      </c>
      <c r="AK443" s="480" t="s">
        <v>146</v>
      </c>
      <c r="AL443" s="565">
        <v>940</v>
      </c>
      <c r="AM443" s="480" t="s">
        <v>148</v>
      </c>
      <c r="AN443" s="568">
        <v>10</v>
      </c>
      <c r="AO443" s="769" t="s">
        <v>152</v>
      </c>
      <c r="AP443" s="770">
        <v>880</v>
      </c>
      <c r="AQ443" s="749" t="s">
        <v>146</v>
      </c>
      <c r="AR443" s="750">
        <v>10</v>
      </c>
      <c r="AS443" s="484" t="s">
        <v>152</v>
      </c>
      <c r="AT443" s="867" t="s">
        <v>154</v>
      </c>
      <c r="AU443" s="871" t="s">
        <v>154</v>
      </c>
      <c r="AV443" s="764" t="s">
        <v>154</v>
      </c>
      <c r="AW443" s="747" t="s">
        <v>154</v>
      </c>
      <c r="AX443" s="161"/>
      <c r="AY443" s="161"/>
    </row>
    <row r="444" spans="1:51" ht="16.5" customHeight="1">
      <c r="A444" s="498"/>
      <c r="B444" s="501"/>
      <c r="C444" s="503"/>
      <c r="D444" s="214" t="s">
        <v>155</v>
      </c>
      <c r="E444" s="207"/>
      <c r="F444" s="425">
        <v>7480</v>
      </c>
      <c r="G444" s="419" t="s">
        <v>146</v>
      </c>
      <c r="H444" s="426">
        <v>60</v>
      </c>
      <c r="I444" s="427" t="s">
        <v>147</v>
      </c>
      <c r="J444" s="742"/>
      <c r="K444" s="744"/>
      <c r="L444" s="742"/>
      <c r="M444" s="774"/>
      <c r="N444" s="422" t="s">
        <v>146</v>
      </c>
      <c r="O444" s="428">
        <v>1180</v>
      </c>
      <c r="P444" s="429">
        <v>10</v>
      </c>
      <c r="Q444" s="578"/>
      <c r="R444" s="422"/>
      <c r="S444" s="350"/>
      <c r="T444" s="480"/>
      <c r="U444" s="350"/>
      <c r="V444" s="351"/>
      <c r="W444" s="505"/>
      <c r="X444" s="350"/>
      <c r="Y444" s="480"/>
      <c r="Z444" s="479"/>
      <c r="AA444" s="480"/>
      <c r="AB444" s="482"/>
      <c r="AC444" s="484"/>
      <c r="AD444" s="194" t="s">
        <v>156</v>
      </c>
      <c r="AE444" s="486"/>
      <c r="AF444" s="489"/>
      <c r="AG444" s="484"/>
      <c r="AH444" s="344" t="s">
        <v>157</v>
      </c>
      <c r="AI444" s="362">
        <v>600</v>
      </c>
      <c r="AJ444" s="363">
        <v>670</v>
      </c>
      <c r="AK444" s="480"/>
      <c r="AL444" s="566"/>
      <c r="AM444" s="480"/>
      <c r="AN444" s="569"/>
      <c r="AO444" s="769"/>
      <c r="AP444" s="771"/>
      <c r="AQ444" s="749"/>
      <c r="AR444" s="751"/>
      <c r="AS444" s="484"/>
      <c r="AT444" s="868"/>
      <c r="AU444" s="872"/>
      <c r="AV444" s="765"/>
      <c r="AW444" s="748"/>
      <c r="AX444" s="161"/>
      <c r="AY444" s="161"/>
    </row>
    <row r="445" spans="1:51" ht="16.5" customHeight="1">
      <c r="A445" s="498"/>
      <c r="B445" s="501"/>
      <c r="C445" s="548" t="s">
        <v>158</v>
      </c>
      <c r="D445" s="214" t="s">
        <v>159</v>
      </c>
      <c r="E445" s="207"/>
      <c r="F445" s="425">
        <v>18740</v>
      </c>
      <c r="G445" s="419" t="s">
        <v>146</v>
      </c>
      <c r="H445" s="426">
        <v>170</v>
      </c>
      <c r="I445" s="427" t="s">
        <v>147</v>
      </c>
      <c r="J445" s="742"/>
      <c r="K445" s="744"/>
      <c r="L445" s="742"/>
      <c r="M445" s="774"/>
      <c r="N445" s="430"/>
      <c r="O445" s="352"/>
      <c r="P445" s="431"/>
      <c r="Q445" s="578"/>
      <c r="R445" s="422"/>
      <c r="S445" s="342" t="s">
        <v>178</v>
      </c>
      <c r="T445" s="480"/>
      <c r="U445" s="342" t="s">
        <v>178</v>
      </c>
      <c r="V445" s="349"/>
      <c r="W445" s="505"/>
      <c r="X445" s="342"/>
      <c r="Y445" s="480" t="s">
        <v>146</v>
      </c>
      <c r="Z445" s="550">
        <v>2390</v>
      </c>
      <c r="AA445" s="480"/>
      <c r="AB445" s="482"/>
      <c r="AC445" s="484"/>
      <c r="AD445" s="194" t="s">
        <v>160</v>
      </c>
      <c r="AE445" s="486"/>
      <c r="AF445" s="489"/>
      <c r="AG445" s="484"/>
      <c r="AH445" s="344" t="s">
        <v>161</v>
      </c>
      <c r="AI445" s="362">
        <v>650</v>
      </c>
      <c r="AJ445" s="363">
        <v>740</v>
      </c>
      <c r="AK445" s="480"/>
      <c r="AL445" s="566"/>
      <c r="AM445" s="480"/>
      <c r="AN445" s="569"/>
      <c r="AO445" s="769"/>
      <c r="AP445" s="771"/>
      <c r="AQ445" s="749"/>
      <c r="AR445" s="751"/>
      <c r="AS445" s="484"/>
      <c r="AT445" s="863">
        <v>0.02</v>
      </c>
      <c r="AU445" s="873">
        <v>0.03</v>
      </c>
      <c r="AV445" s="758">
        <v>0.05</v>
      </c>
      <c r="AW445" s="865">
        <v>7.0000000000000007E-2</v>
      </c>
      <c r="AX445" s="161"/>
      <c r="AY445" s="161"/>
    </row>
    <row r="446" spans="1:51" ht="16.5" customHeight="1">
      <c r="A446" s="498"/>
      <c r="B446" s="501"/>
      <c r="C446" s="549"/>
      <c r="D446" s="221" t="s">
        <v>162</v>
      </c>
      <c r="E446" s="207"/>
      <c r="F446" s="432">
        <v>35600</v>
      </c>
      <c r="G446" s="419" t="s">
        <v>146</v>
      </c>
      <c r="H446" s="433">
        <v>330</v>
      </c>
      <c r="I446" s="434" t="s">
        <v>147</v>
      </c>
      <c r="J446" s="742"/>
      <c r="K446" s="745"/>
      <c r="L446" s="742"/>
      <c r="M446" s="775"/>
      <c r="N446" s="430"/>
      <c r="O446" s="352"/>
      <c r="P446" s="431"/>
      <c r="Q446" s="578"/>
      <c r="R446" s="422"/>
      <c r="S446" s="342">
        <v>80250</v>
      </c>
      <c r="T446" s="480"/>
      <c r="U446" s="343">
        <v>800</v>
      </c>
      <c r="V446" s="340"/>
      <c r="W446" s="505"/>
      <c r="X446" s="343"/>
      <c r="Y446" s="480"/>
      <c r="Z446" s="551"/>
      <c r="AA446" s="480"/>
      <c r="AB446" s="483"/>
      <c r="AC446" s="484"/>
      <c r="AD446" s="225" t="s">
        <v>163</v>
      </c>
      <c r="AE446" s="487"/>
      <c r="AF446" s="490"/>
      <c r="AG446" s="484"/>
      <c r="AH446" s="345" t="s">
        <v>164</v>
      </c>
      <c r="AI446" s="364">
        <v>670</v>
      </c>
      <c r="AJ446" s="365">
        <v>750</v>
      </c>
      <c r="AK446" s="480"/>
      <c r="AL446" s="567"/>
      <c r="AM446" s="480"/>
      <c r="AN446" s="570"/>
      <c r="AO446" s="769"/>
      <c r="AP446" s="772"/>
      <c r="AQ446" s="749"/>
      <c r="AR446" s="752"/>
      <c r="AS446" s="484"/>
      <c r="AT446" s="864"/>
      <c r="AU446" s="874"/>
      <c r="AV446" s="759"/>
      <c r="AW446" s="866"/>
      <c r="AX446" s="161"/>
      <c r="AY446" s="161"/>
    </row>
    <row r="447" spans="1:51" ht="16.5" customHeight="1">
      <c r="A447" s="498"/>
      <c r="B447" s="500" t="s">
        <v>179</v>
      </c>
      <c r="C447" s="502" t="s">
        <v>144</v>
      </c>
      <c r="D447" s="206" t="s">
        <v>145</v>
      </c>
      <c r="E447" s="207"/>
      <c r="F447" s="418">
        <v>5040</v>
      </c>
      <c r="G447" s="419" t="s">
        <v>146</v>
      </c>
      <c r="H447" s="420">
        <v>40</v>
      </c>
      <c r="I447" s="421" t="s">
        <v>147</v>
      </c>
      <c r="J447" s="742" t="s">
        <v>146</v>
      </c>
      <c r="K447" s="743">
        <v>960</v>
      </c>
      <c r="L447" s="742" t="s">
        <v>146</v>
      </c>
      <c r="M447" s="773">
        <v>10</v>
      </c>
      <c r="N447" s="422"/>
      <c r="O447" s="423"/>
      <c r="P447" s="424"/>
      <c r="Q447" s="578"/>
      <c r="R447" s="422"/>
      <c r="S447" s="350"/>
      <c r="T447" s="480"/>
      <c r="U447" s="350"/>
      <c r="V447" s="351"/>
      <c r="W447" s="505"/>
      <c r="X447" s="350"/>
      <c r="Y447" s="577"/>
      <c r="Z447" s="352"/>
      <c r="AA447" s="578"/>
      <c r="AB447" s="353"/>
      <c r="AC447" s="558" t="s">
        <v>146</v>
      </c>
      <c r="AD447" s="213" t="s">
        <v>150</v>
      </c>
      <c r="AE447" s="485">
        <v>420</v>
      </c>
      <c r="AF447" s="488">
        <v>470</v>
      </c>
      <c r="AG447" s="484" t="s">
        <v>146</v>
      </c>
      <c r="AH447" s="341" t="s">
        <v>151</v>
      </c>
      <c r="AI447" s="360">
        <v>830</v>
      </c>
      <c r="AJ447" s="361">
        <v>940</v>
      </c>
      <c r="AK447" s="480" t="s">
        <v>146</v>
      </c>
      <c r="AL447" s="565">
        <v>840</v>
      </c>
      <c r="AM447" s="480" t="s">
        <v>148</v>
      </c>
      <c r="AN447" s="568">
        <v>10</v>
      </c>
      <c r="AO447" s="769" t="s">
        <v>152</v>
      </c>
      <c r="AP447" s="770">
        <v>790</v>
      </c>
      <c r="AQ447" s="749" t="s">
        <v>146</v>
      </c>
      <c r="AR447" s="750">
        <v>10</v>
      </c>
      <c r="AS447" s="484" t="s">
        <v>152</v>
      </c>
      <c r="AT447" s="867" t="s">
        <v>154</v>
      </c>
      <c r="AU447" s="871" t="s">
        <v>154</v>
      </c>
      <c r="AV447" s="764" t="s">
        <v>154</v>
      </c>
      <c r="AW447" s="747" t="s">
        <v>154</v>
      </c>
      <c r="AX447" s="161"/>
      <c r="AY447" s="161"/>
    </row>
    <row r="448" spans="1:51" ht="16.5" customHeight="1">
      <c r="A448" s="498"/>
      <c r="B448" s="501"/>
      <c r="C448" s="503"/>
      <c r="D448" s="214" t="s">
        <v>155</v>
      </c>
      <c r="E448" s="207"/>
      <c r="F448" s="425">
        <v>6710</v>
      </c>
      <c r="G448" s="419" t="s">
        <v>146</v>
      </c>
      <c r="H448" s="426">
        <v>60</v>
      </c>
      <c r="I448" s="427" t="s">
        <v>147</v>
      </c>
      <c r="J448" s="742"/>
      <c r="K448" s="744"/>
      <c r="L448" s="742"/>
      <c r="M448" s="774"/>
      <c r="N448" s="422" t="s">
        <v>146</v>
      </c>
      <c r="O448" s="428">
        <v>1180</v>
      </c>
      <c r="P448" s="429">
        <v>10</v>
      </c>
      <c r="Q448" s="578"/>
      <c r="R448" s="422"/>
      <c r="S448" s="342" t="s">
        <v>180</v>
      </c>
      <c r="T448" s="480"/>
      <c r="U448" s="342" t="s">
        <v>180</v>
      </c>
      <c r="V448" s="349"/>
      <c r="W448" s="505"/>
      <c r="X448" s="342" t="s">
        <v>181</v>
      </c>
      <c r="Y448" s="577"/>
      <c r="Z448" s="352"/>
      <c r="AA448" s="578"/>
      <c r="AB448" s="354"/>
      <c r="AC448" s="558"/>
      <c r="AD448" s="194" t="s">
        <v>156</v>
      </c>
      <c r="AE448" s="486"/>
      <c r="AF448" s="489"/>
      <c r="AG448" s="484"/>
      <c r="AH448" s="344" t="s">
        <v>157</v>
      </c>
      <c r="AI448" s="362">
        <v>520</v>
      </c>
      <c r="AJ448" s="363">
        <v>580</v>
      </c>
      <c r="AK448" s="480"/>
      <c r="AL448" s="566"/>
      <c r="AM448" s="480"/>
      <c r="AN448" s="569"/>
      <c r="AO448" s="769"/>
      <c r="AP448" s="771"/>
      <c r="AQ448" s="749"/>
      <c r="AR448" s="751"/>
      <c r="AS448" s="484"/>
      <c r="AT448" s="868"/>
      <c r="AU448" s="872"/>
      <c r="AV448" s="765"/>
      <c r="AW448" s="748"/>
      <c r="AX448" s="161"/>
      <c r="AY448" s="161"/>
    </row>
    <row r="449" spans="1:51" ht="16.5" customHeight="1">
      <c r="A449" s="498"/>
      <c r="B449" s="501"/>
      <c r="C449" s="548" t="s">
        <v>158</v>
      </c>
      <c r="D449" s="214" t="s">
        <v>159</v>
      </c>
      <c r="E449" s="207"/>
      <c r="F449" s="425">
        <v>17760</v>
      </c>
      <c r="G449" s="419" t="s">
        <v>146</v>
      </c>
      <c r="H449" s="426">
        <v>160</v>
      </c>
      <c r="I449" s="427" t="s">
        <v>147</v>
      </c>
      <c r="J449" s="742"/>
      <c r="K449" s="744"/>
      <c r="L449" s="742"/>
      <c r="M449" s="774"/>
      <c r="N449" s="430"/>
      <c r="O449" s="352"/>
      <c r="P449" s="431"/>
      <c r="Q449" s="578"/>
      <c r="R449" s="422"/>
      <c r="S449" s="342">
        <v>87150</v>
      </c>
      <c r="T449" s="480"/>
      <c r="U449" s="343">
        <v>870</v>
      </c>
      <c r="V449" s="340"/>
      <c r="W449" s="505"/>
      <c r="X449" s="355" t="s">
        <v>182</v>
      </c>
      <c r="Y449" s="577"/>
      <c r="Z449" s="352"/>
      <c r="AA449" s="578"/>
      <c r="AB449" s="354"/>
      <c r="AC449" s="558"/>
      <c r="AD449" s="194" t="s">
        <v>160</v>
      </c>
      <c r="AE449" s="486"/>
      <c r="AF449" s="489"/>
      <c r="AG449" s="484"/>
      <c r="AH449" s="344" t="s">
        <v>161</v>
      </c>
      <c r="AI449" s="362">
        <v>560</v>
      </c>
      <c r="AJ449" s="363">
        <v>630</v>
      </c>
      <c r="AK449" s="480"/>
      <c r="AL449" s="566"/>
      <c r="AM449" s="480"/>
      <c r="AN449" s="569"/>
      <c r="AO449" s="769"/>
      <c r="AP449" s="771"/>
      <c r="AQ449" s="749"/>
      <c r="AR449" s="751"/>
      <c r="AS449" s="484"/>
      <c r="AT449" s="863">
        <v>0.02</v>
      </c>
      <c r="AU449" s="873">
        <v>0.03</v>
      </c>
      <c r="AV449" s="758">
        <v>0.05</v>
      </c>
      <c r="AW449" s="865">
        <v>7.0000000000000007E-2</v>
      </c>
      <c r="AX449" s="161"/>
      <c r="AY449" s="161"/>
    </row>
    <row r="450" spans="1:51" ht="16.5" customHeight="1">
      <c r="A450" s="498"/>
      <c r="B450" s="501"/>
      <c r="C450" s="549"/>
      <c r="D450" s="221" t="s">
        <v>162</v>
      </c>
      <c r="E450" s="207"/>
      <c r="F450" s="432">
        <v>34480</v>
      </c>
      <c r="G450" s="419" t="s">
        <v>146</v>
      </c>
      <c r="H450" s="433">
        <v>320</v>
      </c>
      <c r="I450" s="434" t="s">
        <v>147</v>
      </c>
      <c r="J450" s="742"/>
      <c r="K450" s="745"/>
      <c r="L450" s="742"/>
      <c r="M450" s="775"/>
      <c r="N450" s="430"/>
      <c r="O450" s="352"/>
      <c r="P450" s="431"/>
      <c r="Q450" s="578"/>
      <c r="R450" s="422"/>
      <c r="S450" s="350"/>
      <c r="T450" s="480"/>
      <c r="U450" s="350"/>
      <c r="V450" s="351"/>
      <c r="W450" s="505"/>
      <c r="X450" s="350"/>
      <c r="Y450" s="577"/>
      <c r="Z450" s="352"/>
      <c r="AA450" s="578"/>
      <c r="AB450" s="354"/>
      <c r="AC450" s="558"/>
      <c r="AD450" s="225" t="s">
        <v>163</v>
      </c>
      <c r="AE450" s="487"/>
      <c r="AF450" s="490"/>
      <c r="AG450" s="484"/>
      <c r="AH450" s="345" t="s">
        <v>164</v>
      </c>
      <c r="AI450" s="364">
        <v>600</v>
      </c>
      <c r="AJ450" s="365">
        <v>650</v>
      </c>
      <c r="AK450" s="480"/>
      <c r="AL450" s="567"/>
      <c r="AM450" s="480"/>
      <c r="AN450" s="570"/>
      <c r="AO450" s="769"/>
      <c r="AP450" s="772"/>
      <c r="AQ450" s="749"/>
      <c r="AR450" s="752"/>
      <c r="AS450" s="484"/>
      <c r="AT450" s="864"/>
      <c r="AU450" s="874"/>
      <c r="AV450" s="759"/>
      <c r="AW450" s="866"/>
      <c r="AX450" s="161"/>
      <c r="AY450" s="161"/>
    </row>
    <row r="451" spans="1:51" ht="16.5" customHeight="1">
      <c r="A451" s="498"/>
      <c r="B451" s="500" t="s">
        <v>183</v>
      </c>
      <c r="C451" s="502" t="s">
        <v>144</v>
      </c>
      <c r="D451" s="206" t="s">
        <v>145</v>
      </c>
      <c r="E451" s="207"/>
      <c r="F451" s="418">
        <v>4830</v>
      </c>
      <c r="G451" s="419" t="s">
        <v>146</v>
      </c>
      <c r="H451" s="420">
        <v>40</v>
      </c>
      <c r="I451" s="421" t="s">
        <v>147</v>
      </c>
      <c r="J451" s="742" t="s">
        <v>146</v>
      </c>
      <c r="K451" s="743">
        <v>870</v>
      </c>
      <c r="L451" s="742" t="s">
        <v>146</v>
      </c>
      <c r="M451" s="773">
        <v>10</v>
      </c>
      <c r="N451" s="422"/>
      <c r="O451" s="423"/>
      <c r="P451" s="424"/>
      <c r="Q451" s="578"/>
      <c r="R451" s="422"/>
      <c r="S451" s="342" t="s">
        <v>184</v>
      </c>
      <c r="T451" s="480"/>
      <c r="U451" s="342" t="s">
        <v>184</v>
      </c>
      <c r="V451" s="349"/>
      <c r="W451" s="505"/>
      <c r="X451" s="342"/>
      <c r="Y451" s="577"/>
      <c r="Z451" s="352"/>
      <c r="AA451" s="578"/>
      <c r="AB451" s="354"/>
      <c r="AC451" s="558" t="s">
        <v>146</v>
      </c>
      <c r="AD451" s="213" t="s">
        <v>150</v>
      </c>
      <c r="AE451" s="485">
        <v>470</v>
      </c>
      <c r="AF451" s="488">
        <v>510</v>
      </c>
      <c r="AG451" s="484" t="s">
        <v>146</v>
      </c>
      <c r="AH451" s="341" t="s">
        <v>151</v>
      </c>
      <c r="AI451" s="360">
        <v>920</v>
      </c>
      <c r="AJ451" s="361">
        <v>1030</v>
      </c>
      <c r="AK451" s="480" t="s">
        <v>146</v>
      </c>
      <c r="AL451" s="565">
        <v>770</v>
      </c>
      <c r="AM451" s="480" t="s">
        <v>148</v>
      </c>
      <c r="AN451" s="568">
        <v>10</v>
      </c>
      <c r="AO451" s="769" t="s">
        <v>152</v>
      </c>
      <c r="AP451" s="770">
        <v>720</v>
      </c>
      <c r="AQ451" s="749" t="s">
        <v>146</v>
      </c>
      <c r="AR451" s="750">
        <v>10</v>
      </c>
      <c r="AS451" s="484" t="s">
        <v>152</v>
      </c>
      <c r="AT451" s="867" t="s">
        <v>154</v>
      </c>
      <c r="AU451" s="871" t="s">
        <v>154</v>
      </c>
      <c r="AV451" s="764" t="s">
        <v>154</v>
      </c>
      <c r="AW451" s="747" t="s">
        <v>154</v>
      </c>
      <c r="AX451" s="161"/>
      <c r="AY451" s="161"/>
    </row>
    <row r="452" spans="1:51" ht="16.5" customHeight="1">
      <c r="A452" s="498"/>
      <c r="B452" s="501"/>
      <c r="C452" s="503"/>
      <c r="D452" s="214" t="s">
        <v>155</v>
      </c>
      <c r="E452" s="207"/>
      <c r="F452" s="425">
        <v>6470</v>
      </c>
      <c r="G452" s="419" t="s">
        <v>146</v>
      </c>
      <c r="H452" s="426">
        <v>50</v>
      </c>
      <c r="I452" s="427" t="s">
        <v>147</v>
      </c>
      <c r="J452" s="742"/>
      <c r="K452" s="744"/>
      <c r="L452" s="742"/>
      <c r="M452" s="774"/>
      <c r="N452" s="422" t="s">
        <v>146</v>
      </c>
      <c r="O452" s="428">
        <v>1180</v>
      </c>
      <c r="P452" s="429">
        <v>10</v>
      </c>
      <c r="Q452" s="578"/>
      <c r="R452" s="422"/>
      <c r="S452" s="342">
        <v>94080</v>
      </c>
      <c r="T452" s="480"/>
      <c r="U452" s="343">
        <v>940</v>
      </c>
      <c r="V452" s="340"/>
      <c r="W452" s="505"/>
      <c r="X452" s="343"/>
      <c r="Y452" s="577"/>
      <c r="Z452" s="352"/>
      <c r="AA452" s="578"/>
      <c r="AB452" s="354"/>
      <c r="AC452" s="558"/>
      <c r="AD452" s="194" t="s">
        <v>156</v>
      </c>
      <c r="AE452" s="486"/>
      <c r="AF452" s="489"/>
      <c r="AG452" s="484"/>
      <c r="AH452" s="344" t="s">
        <v>157</v>
      </c>
      <c r="AI452" s="362">
        <v>570</v>
      </c>
      <c r="AJ452" s="363">
        <v>640</v>
      </c>
      <c r="AK452" s="480"/>
      <c r="AL452" s="566"/>
      <c r="AM452" s="480"/>
      <c r="AN452" s="569"/>
      <c r="AO452" s="769"/>
      <c r="AP452" s="771"/>
      <c r="AQ452" s="749"/>
      <c r="AR452" s="751"/>
      <c r="AS452" s="484"/>
      <c r="AT452" s="868"/>
      <c r="AU452" s="872"/>
      <c r="AV452" s="765"/>
      <c r="AW452" s="748"/>
      <c r="AX452" s="161"/>
      <c r="AY452" s="161"/>
    </row>
    <row r="453" spans="1:51" ht="16.5" customHeight="1">
      <c r="A453" s="498"/>
      <c r="B453" s="501"/>
      <c r="C453" s="548" t="s">
        <v>158</v>
      </c>
      <c r="D453" s="214" t="s">
        <v>159</v>
      </c>
      <c r="E453" s="207"/>
      <c r="F453" s="425">
        <v>17460</v>
      </c>
      <c r="G453" s="419" t="s">
        <v>146</v>
      </c>
      <c r="H453" s="426">
        <v>150</v>
      </c>
      <c r="I453" s="427" t="s">
        <v>147</v>
      </c>
      <c r="J453" s="742"/>
      <c r="K453" s="744"/>
      <c r="L453" s="742"/>
      <c r="M453" s="774"/>
      <c r="N453" s="430"/>
      <c r="O453" s="352"/>
      <c r="P453" s="431"/>
      <c r="Q453" s="578"/>
      <c r="R453" s="422"/>
      <c r="S453" s="350"/>
      <c r="T453" s="480"/>
      <c r="U453" s="350"/>
      <c r="V453" s="351"/>
      <c r="W453" s="505"/>
      <c r="X453" s="350"/>
      <c r="Y453" s="577"/>
      <c r="Z453" s="352"/>
      <c r="AA453" s="578"/>
      <c r="AB453" s="354"/>
      <c r="AC453" s="558"/>
      <c r="AD453" s="194" t="s">
        <v>160</v>
      </c>
      <c r="AE453" s="486"/>
      <c r="AF453" s="489"/>
      <c r="AG453" s="484"/>
      <c r="AH453" s="344" t="s">
        <v>161</v>
      </c>
      <c r="AI453" s="362">
        <v>630</v>
      </c>
      <c r="AJ453" s="363">
        <v>700</v>
      </c>
      <c r="AK453" s="480"/>
      <c r="AL453" s="566"/>
      <c r="AM453" s="480"/>
      <c r="AN453" s="569"/>
      <c r="AO453" s="769"/>
      <c r="AP453" s="771"/>
      <c r="AQ453" s="749"/>
      <c r="AR453" s="751"/>
      <c r="AS453" s="484"/>
      <c r="AT453" s="863">
        <v>0.02</v>
      </c>
      <c r="AU453" s="873">
        <v>0.03</v>
      </c>
      <c r="AV453" s="758">
        <v>0.05</v>
      </c>
      <c r="AW453" s="865">
        <v>7.0000000000000007E-2</v>
      </c>
      <c r="AX453" s="161"/>
      <c r="AY453" s="161"/>
    </row>
    <row r="454" spans="1:51" ht="16.5" customHeight="1">
      <c r="A454" s="498"/>
      <c r="B454" s="501"/>
      <c r="C454" s="549"/>
      <c r="D454" s="221" t="s">
        <v>162</v>
      </c>
      <c r="E454" s="207"/>
      <c r="F454" s="432">
        <v>34130</v>
      </c>
      <c r="G454" s="419" t="s">
        <v>146</v>
      </c>
      <c r="H454" s="433">
        <v>320</v>
      </c>
      <c r="I454" s="434" t="s">
        <v>147</v>
      </c>
      <c r="J454" s="742"/>
      <c r="K454" s="745"/>
      <c r="L454" s="742"/>
      <c r="M454" s="775"/>
      <c r="N454" s="430"/>
      <c r="O454" s="352"/>
      <c r="P454" s="431"/>
      <c r="Q454" s="578"/>
      <c r="R454" s="422"/>
      <c r="S454" s="342" t="s">
        <v>185</v>
      </c>
      <c r="T454" s="480"/>
      <c r="U454" s="342" t="s">
        <v>185</v>
      </c>
      <c r="V454" s="349"/>
      <c r="W454" s="505"/>
      <c r="X454" s="342"/>
      <c r="Y454" s="577"/>
      <c r="Z454" s="352"/>
      <c r="AA454" s="578"/>
      <c r="AB454" s="354"/>
      <c r="AC454" s="558"/>
      <c r="AD454" s="225" t="s">
        <v>163</v>
      </c>
      <c r="AE454" s="487"/>
      <c r="AF454" s="490"/>
      <c r="AG454" s="484"/>
      <c r="AH454" s="345" t="s">
        <v>164</v>
      </c>
      <c r="AI454" s="364">
        <v>650</v>
      </c>
      <c r="AJ454" s="365">
        <v>720</v>
      </c>
      <c r="AK454" s="480"/>
      <c r="AL454" s="567"/>
      <c r="AM454" s="480"/>
      <c r="AN454" s="570"/>
      <c r="AO454" s="769"/>
      <c r="AP454" s="772"/>
      <c r="AQ454" s="749"/>
      <c r="AR454" s="752"/>
      <c r="AS454" s="484"/>
      <c r="AT454" s="864"/>
      <c r="AU454" s="874"/>
      <c r="AV454" s="759"/>
      <c r="AW454" s="866"/>
      <c r="AX454" s="161"/>
      <c r="AY454" s="161"/>
    </row>
    <row r="455" spans="1:51" ht="16.5" customHeight="1">
      <c r="A455" s="498"/>
      <c r="B455" s="500" t="s">
        <v>186</v>
      </c>
      <c r="C455" s="502" t="s">
        <v>144</v>
      </c>
      <c r="D455" s="206" t="s">
        <v>145</v>
      </c>
      <c r="E455" s="207"/>
      <c r="F455" s="418">
        <v>4650</v>
      </c>
      <c r="G455" s="419" t="s">
        <v>146</v>
      </c>
      <c r="H455" s="420">
        <v>40</v>
      </c>
      <c r="I455" s="421" t="s">
        <v>147</v>
      </c>
      <c r="J455" s="742" t="s">
        <v>146</v>
      </c>
      <c r="K455" s="743">
        <v>800</v>
      </c>
      <c r="L455" s="742" t="s">
        <v>146</v>
      </c>
      <c r="M455" s="773">
        <v>10</v>
      </c>
      <c r="N455" s="422"/>
      <c r="O455" s="423"/>
      <c r="P455" s="424"/>
      <c r="Q455" s="578"/>
      <c r="R455" s="422"/>
      <c r="S455" s="342">
        <v>100990</v>
      </c>
      <c r="T455" s="480"/>
      <c r="U455" s="343">
        <v>1010</v>
      </c>
      <c r="V455" s="340"/>
      <c r="W455" s="505"/>
      <c r="X455" s="343"/>
      <c r="Y455" s="577"/>
      <c r="Z455" s="352"/>
      <c r="AA455" s="578"/>
      <c r="AB455" s="354"/>
      <c r="AC455" s="558" t="s">
        <v>146</v>
      </c>
      <c r="AD455" s="213" t="s">
        <v>150</v>
      </c>
      <c r="AE455" s="485">
        <v>420</v>
      </c>
      <c r="AF455" s="488">
        <v>470</v>
      </c>
      <c r="AG455" s="484" t="s">
        <v>146</v>
      </c>
      <c r="AH455" s="341" t="s">
        <v>151</v>
      </c>
      <c r="AI455" s="360">
        <v>830</v>
      </c>
      <c r="AJ455" s="361">
        <v>940</v>
      </c>
      <c r="AK455" s="480" t="s">
        <v>146</v>
      </c>
      <c r="AL455" s="565">
        <v>700</v>
      </c>
      <c r="AM455" s="480" t="s">
        <v>148</v>
      </c>
      <c r="AN455" s="568">
        <v>10</v>
      </c>
      <c r="AO455" s="769" t="s">
        <v>152</v>
      </c>
      <c r="AP455" s="770">
        <v>660</v>
      </c>
      <c r="AQ455" s="749" t="s">
        <v>146</v>
      </c>
      <c r="AR455" s="750">
        <v>10</v>
      </c>
      <c r="AS455" s="484" t="s">
        <v>152</v>
      </c>
      <c r="AT455" s="867" t="s">
        <v>154</v>
      </c>
      <c r="AU455" s="871" t="s">
        <v>154</v>
      </c>
      <c r="AV455" s="764" t="s">
        <v>154</v>
      </c>
      <c r="AW455" s="747" t="s">
        <v>154</v>
      </c>
      <c r="AX455" s="161"/>
      <c r="AY455" s="161"/>
    </row>
    <row r="456" spans="1:51" ht="16.5" customHeight="1">
      <c r="A456" s="498"/>
      <c r="B456" s="501"/>
      <c r="C456" s="503"/>
      <c r="D456" s="214" t="s">
        <v>155</v>
      </c>
      <c r="E456" s="207"/>
      <c r="F456" s="425">
        <v>6260</v>
      </c>
      <c r="G456" s="419" t="s">
        <v>146</v>
      </c>
      <c r="H456" s="426">
        <v>50</v>
      </c>
      <c r="I456" s="427" t="s">
        <v>147</v>
      </c>
      <c r="J456" s="742"/>
      <c r="K456" s="744"/>
      <c r="L456" s="742"/>
      <c r="M456" s="774"/>
      <c r="N456" s="422" t="s">
        <v>146</v>
      </c>
      <c r="O456" s="428">
        <v>1180</v>
      </c>
      <c r="P456" s="429">
        <v>10</v>
      </c>
      <c r="Q456" s="578"/>
      <c r="R456" s="422"/>
      <c r="S456" s="350"/>
      <c r="T456" s="480"/>
      <c r="U456" s="350"/>
      <c r="V456" s="351"/>
      <c r="W456" s="505"/>
      <c r="X456" s="350"/>
      <c r="Y456" s="577"/>
      <c r="Z456" s="352"/>
      <c r="AA456" s="578"/>
      <c r="AB456" s="354"/>
      <c r="AC456" s="558"/>
      <c r="AD456" s="194" t="s">
        <v>156</v>
      </c>
      <c r="AE456" s="486"/>
      <c r="AF456" s="489"/>
      <c r="AG456" s="484"/>
      <c r="AH456" s="344" t="s">
        <v>157</v>
      </c>
      <c r="AI456" s="362">
        <v>520</v>
      </c>
      <c r="AJ456" s="363">
        <v>580</v>
      </c>
      <c r="AK456" s="480"/>
      <c r="AL456" s="566"/>
      <c r="AM456" s="480"/>
      <c r="AN456" s="569"/>
      <c r="AO456" s="769"/>
      <c r="AP456" s="771"/>
      <c r="AQ456" s="749"/>
      <c r="AR456" s="751"/>
      <c r="AS456" s="484"/>
      <c r="AT456" s="868"/>
      <c r="AU456" s="872"/>
      <c r="AV456" s="765"/>
      <c r="AW456" s="748"/>
      <c r="AX456" s="161"/>
      <c r="AY456" s="161"/>
    </row>
    <row r="457" spans="1:51" ht="16.5" customHeight="1">
      <c r="A457" s="498"/>
      <c r="B457" s="501"/>
      <c r="C457" s="548" t="s">
        <v>158</v>
      </c>
      <c r="D457" s="214" t="s">
        <v>159</v>
      </c>
      <c r="E457" s="207"/>
      <c r="F457" s="425">
        <v>17190</v>
      </c>
      <c r="G457" s="419" t="s">
        <v>146</v>
      </c>
      <c r="H457" s="426">
        <v>150</v>
      </c>
      <c r="I457" s="427" t="s">
        <v>147</v>
      </c>
      <c r="J457" s="742"/>
      <c r="K457" s="744"/>
      <c r="L457" s="742"/>
      <c r="M457" s="774"/>
      <c r="N457" s="430"/>
      <c r="O457" s="352"/>
      <c r="P457" s="431"/>
      <c r="Q457" s="578"/>
      <c r="R457" s="422"/>
      <c r="S457" s="342" t="s">
        <v>187</v>
      </c>
      <c r="T457" s="480"/>
      <c r="U457" s="342" t="s">
        <v>187</v>
      </c>
      <c r="V457" s="349"/>
      <c r="W457" s="505"/>
      <c r="X457" s="342"/>
      <c r="Y457" s="577"/>
      <c r="Z457" s="352"/>
      <c r="AA457" s="578"/>
      <c r="AB457" s="354"/>
      <c r="AC457" s="558"/>
      <c r="AD457" s="194" t="s">
        <v>160</v>
      </c>
      <c r="AE457" s="486"/>
      <c r="AF457" s="489"/>
      <c r="AG457" s="484"/>
      <c r="AH457" s="344" t="s">
        <v>161</v>
      </c>
      <c r="AI457" s="362">
        <v>560</v>
      </c>
      <c r="AJ457" s="363">
        <v>630</v>
      </c>
      <c r="AK457" s="480"/>
      <c r="AL457" s="566"/>
      <c r="AM457" s="480"/>
      <c r="AN457" s="569"/>
      <c r="AO457" s="769"/>
      <c r="AP457" s="771"/>
      <c r="AQ457" s="749"/>
      <c r="AR457" s="751"/>
      <c r="AS457" s="484"/>
      <c r="AT457" s="863">
        <v>0.02</v>
      </c>
      <c r="AU457" s="873">
        <v>0.03</v>
      </c>
      <c r="AV457" s="758">
        <v>0.05</v>
      </c>
      <c r="AW457" s="865">
        <v>7.0000000000000007E-2</v>
      </c>
      <c r="AX457" s="161"/>
      <c r="AY457" s="161"/>
    </row>
    <row r="458" spans="1:51" ht="16.5" customHeight="1">
      <c r="A458" s="498"/>
      <c r="B458" s="501"/>
      <c r="C458" s="549"/>
      <c r="D458" s="221" t="s">
        <v>162</v>
      </c>
      <c r="E458" s="207"/>
      <c r="F458" s="432">
        <v>33830</v>
      </c>
      <c r="G458" s="419" t="s">
        <v>146</v>
      </c>
      <c r="H458" s="433">
        <v>310</v>
      </c>
      <c r="I458" s="434" t="s">
        <v>147</v>
      </c>
      <c r="J458" s="742"/>
      <c r="K458" s="745"/>
      <c r="L458" s="742"/>
      <c r="M458" s="775"/>
      <c r="N458" s="430"/>
      <c r="O458" s="352"/>
      <c r="P458" s="431"/>
      <c r="Q458" s="578"/>
      <c r="R458" s="422"/>
      <c r="S458" s="342">
        <v>107890</v>
      </c>
      <c r="T458" s="480"/>
      <c r="U458" s="343">
        <v>1080</v>
      </c>
      <c r="V458" s="340"/>
      <c r="W458" s="505"/>
      <c r="X458" s="343"/>
      <c r="Y458" s="577"/>
      <c r="Z458" s="352"/>
      <c r="AA458" s="578"/>
      <c r="AB458" s="354"/>
      <c r="AC458" s="558"/>
      <c r="AD458" s="225" t="s">
        <v>163</v>
      </c>
      <c r="AE458" s="487"/>
      <c r="AF458" s="490"/>
      <c r="AG458" s="484"/>
      <c r="AH458" s="345" t="s">
        <v>164</v>
      </c>
      <c r="AI458" s="364">
        <v>600</v>
      </c>
      <c r="AJ458" s="365">
        <v>650</v>
      </c>
      <c r="AK458" s="480"/>
      <c r="AL458" s="567"/>
      <c r="AM458" s="480"/>
      <c r="AN458" s="570"/>
      <c r="AO458" s="769"/>
      <c r="AP458" s="772"/>
      <c r="AQ458" s="749"/>
      <c r="AR458" s="752"/>
      <c r="AS458" s="484"/>
      <c r="AT458" s="864"/>
      <c r="AU458" s="874"/>
      <c r="AV458" s="759"/>
      <c r="AW458" s="866"/>
      <c r="AX458" s="161"/>
      <c r="AY458" s="161"/>
    </row>
    <row r="459" spans="1:51" ht="16.5" customHeight="1">
      <c r="A459" s="498"/>
      <c r="B459" s="500" t="s">
        <v>188</v>
      </c>
      <c r="C459" s="502" t="s">
        <v>144</v>
      </c>
      <c r="D459" s="206" t="s">
        <v>145</v>
      </c>
      <c r="E459" s="207"/>
      <c r="F459" s="418">
        <v>4490</v>
      </c>
      <c r="G459" s="419" t="s">
        <v>146</v>
      </c>
      <c r="H459" s="420">
        <v>40</v>
      </c>
      <c r="I459" s="421" t="s">
        <v>147</v>
      </c>
      <c r="J459" s="742" t="s">
        <v>146</v>
      </c>
      <c r="K459" s="743">
        <v>740</v>
      </c>
      <c r="L459" s="742" t="s">
        <v>146</v>
      </c>
      <c r="M459" s="773">
        <v>10</v>
      </c>
      <c r="N459" s="422"/>
      <c r="O459" s="423"/>
      <c r="P459" s="424"/>
      <c r="Q459" s="578"/>
      <c r="R459" s="422"/>
      <c r="S459" s="350"/>
      <c r="T459" s="480"/>
      <c r="U459" s="350"/>
      <c r="V459" s="351"/>
      <c r="W459" s="505"/>
      <c r="X459" s="350"/>
      <c r="Y459" s="577"/>
      <c r="Z459" s="352"/>
      <c r="AA459" s="578"/>
      <c r="AB459" s="354"/>
      <c r="AC459" s="558" t="s">
        <v>146</v>
      </c>
      <c r="AD459" s="213" t="s">
        <v>150</v>
      </c>
      <c r="AE459" s="485">
        <v>390</v>
      </c>
      <c r="AF459" s="488">
        <v>440</v>
      </c>
      <c r="AG459" s="484" t="s">
        <v>146</v>
      </c>
      <c r="AH459" s="341" t="s">
        <v>151</v>
      </c>
      <c r="AI459" s="360">
        <v>770</v>
      </c>
      <c r="AJ459" s="361">
        <v>860</v>
      </c>
      <c r="AK459" s="480" t="s">
        <v>146</v>
      </c>
      <c r="AL459" s="565">
        <v>650</v>
      </c>
      <c r="AM459" s="480" t="s">
        <v>148</v>
      </c>
      <c r="AN459" s="568">
        <v>10</v>
      </c>
      <c r="AO459" s="769" t="s">
        <v>152</v>
      </c>
      <c r="AP459" s="770">
        <v>610</v>
      </c>
      <c r="AQ459" s="749" t="s">
        <v>146</v>
      </c>
      <c r="AR459" s="750">
        <v>10</v>
      </c>
      <c r="AS459" s="484" t="s">
        <v>152</v>
      </c>
      <c r="AT459" s="867" t="s">
        <v>154</v>
      </c>
      <c r="AU459" s="871" t="s">
        <v>154</v>
      </c>
      <c r="AV459" s="764" t="s">
        <v>154</v>
      </c>
      <c r="AW459" s="747" t="s">
        <v>154</v>
      </c>
      <c r="AX459" s="161"/>
      <c r="AY459" s="161"/>
    </row>
    <row r="460" spans="1:51" ht="16.5" customHeight="1">
      <c r="A460" s="498"/>
      <c r="B460" s="501"/>
      <c r="C460" s="503"/>
      <c r="D460" s="214" t="s">
        <v>155</v>
      </c>
      <c r="E460" s="207"/>
      <c r="F460" s="425">
        <v>6080</v>
      </c>
      <c r="G460" s="419" t="s">
        <v>146</v>
      </c>
      <c r="H460" s="426">
        <v>50</v>
      </c>
      <c r="I460" s="427" t="s">
        <v>147</v>
      </c>
      <c r="J460" s="742"/>
      <c r="K460" s="744"/>
      <c r="L460" s="742"/>
      <c r="M460" s="774"/>
      <c r="N460" s="422" t="s">
        <v>146</v>
      </c>
      <c r="O460" s="428">
        <v>1180</v>
      </c>
      <c r="P460" s="429">
        <v>10</v>
      </c>
      <c r="Q460" s="578"/>
      <c r="R460" s="422"/>
      <c r="S460" s="342" t="s">
        <v>189</v>
      </c>
      <c r="T460" s="480"/>
      <c r="U460" s="342" t="s">
        <v>189</v>
      </c>
      <c r="V460" s="349"/>
      <c r="W460" s="505"/>
      <c r="X460" s="342"/>
      <c r="Y460" s="577"/>
      <c r="Z460" s="352"/>
      <c r="AA460" s="578"/>
      <c r="AB460" s="354"/>
      <c r="AC460" s="558"/>
      <c r="AD460" s="194" t="s">
        <v>156</v>
      </c>
      <c r="AE460" s="486"/>
      <c r="AF460" s="489"/>
      <c r="AG460" s="484"/>
      <c r="AH460" s="344" t="s">
        <v>157</v>
      </c>
      <c r="AI460" s="362">
        <v>480</v>
      </c>
      <c r="AJ460" s="363">
        <v>530</v>
      </c>
      <c r="AK460" s="480"/>
      <c r="AL460" s="566"/>
      <c r="AM460" s="480"/>
      <c r="AN460" s="569"/>
      <c r="AO460" s="769"/>
      <c r="AP460" s="771"/>
      <c r="AQ460" s="749"/>
      <c r="AR460" s="751"/>
      <c r="AS460" s="484"/>
      <c r="AT460" s="868"/>
      <c r="AU460" s="872"/>
      <c r="AV460" s="765"/>
      <c r="AW460" s="748"/>
      <c r="AX460" s="161"/>
      <c r="AY460" s="161"/>
    </row>
    <row r="461" spans="1:51" ht="16.5" customHeight="1">
      <c r="A461" s="498"/>
      <c r="B461" s="501"/>
      <c r="C461" s="548" t="s">
        <v>158</v>
      </c>
      <c r="D461" s="214" t="s">
        <v>159</v>
      </c>
      <c r="E461" s="207"/>
      <c r="F461" s="425">
        <v>16970</v>
      </c>
      <c r="G461" s="419" t="s">
        <v>146</v>
      </c>
      <c r="H461" s="426">
        <v>150</v>
      </c>
      <c r="I461" s="427" t="s">
        <v>147</v>
      </c>
      <c r="J461" s="742"/>
      <c r="K461" s="744"/>
      <c r="L461" s="742"/>
      <c r="M461" s="774"/>
      <c r="N461" s="430"/>
      <c r="O461" s="352"/>
      <c r="P461" s="431"/>
      <c r="Q461" s="578"/>
      <c r="R461" s="422"/>
      <c r="S461" s="342">
        <v>114820</v>
      </c>
      <c r="T461" s="480"/>
      <c r="U461" s="343">
        <v>1150</v>
      </c>
      <c r="V461" s="340"/>
      <c r="W461" s="505"/>
      <c r="X461" s="343"/>
      <c r="Y461" s="577"/>
      <c r="Z461" s="352"/>
      <c r="AA461" s="578"/>
      <c r="AB461" s="354"/>
      <c r="AC461" s="558"/>
      <c r="AD461" s="194" t="s">
        <v>160</v>
      </c>
      <c r="AE461" s="486"/>
      <c r="AF461" s="489"/>
      <c r="AG461" s="484"/>
      <c r="AH461" s="344" t="s">
        <v>161</v>
      </c>
      <c r="AI461" s="362">
        <v>520</v>
      </c>
      <c r="AJ461" s="363">
        <v>590</v>
      </c>
      <c r="AK461" s="480"/>
      <c r="AL461" s="566"/>
      <c r="AM461" s="480"/>
      <c r="AN461" s="569"/>
      <c r="AO461" s="769"/>
      <c r="AP461" s="771"/>
      <c r="AQ461" s="749"/>
      <c r="AR461" s="751"/>
      <c r="AS461" s="484"/>
      <c r="AT461" s="863">
        <v>0.02</v>
      </c>
      <c r="AU461" s="873">
        <v>0.03</v>
      </c>
      <c r="AV461" s="758">
        <v>0.05</v>
      </c>
      <c r="AW461" s="865">
        <v>7.0000000000000007E-2</v>
      </c>
      <c r="AX461" s="161"/>
      <c r="AY461" s="161"/>
    </row>
    <row r="462" spans="1:51" ht="16.5" customHeight="1">
      <c r="A462" s="498"/>
      <c r="B462" s="501"/>
      <c r="C462" s="549"/>
      <c r="D462" s="221" t="s">
        <v>162</v>
      </c>
      <c r="E462" s="207"/>
      <c r="F462" s="432">
        <v>33570</v>
      </c>
      <c r="G462" s="419" t="s">
        <v>146</v>
      </c>
      <c r="H462" s="433">
        <v>310</v>
      </c>
      <c r="I462" s="434" t="s">
        <v>147</v>
      </c>
      <c r="J462" s="742"/>
      <c r="K462" s="745"/>
      <c r="L462" s="742"/>
      <c r="M462" s="775"/>
      <c r="N462" s="430"/>
      <c r="O462" s="352"/>
      <c r="P462" s="431"/>
      <c r="Q462" s="578"/>
      <c r="R462" s="422"/>
      <c r="S462" s="350"/>
      <c r="T462" s="480"/>
      <c r="U462" s="350"/>
      <c r="V462" s="351"/>
      <c r="W462" s="505"/>
      <c r="X462" s="350"/>
      <c r="Y462" s="577"/>
      <c r="Z462" s="352"/>
      <c r="AA462" s="578"/>
      <c r="AB462" s="354"/>
      <c r="AC462" s="558"/>
      <c r="AD462" s="225" t="s">
        <v>163</v>
      </c>
      <c r="AE462" s="487"/>
      <c r="AF462" s="490"/>
      <c r="AG462" s="484"/>
      <c r="AH462" s="345" t="s">
        <v>164</v>
      </c>
      <c r="AI462" s="364">
        <v>550</v>
      </c>
      <c r="AJ462" s="365">
        <v>600</v>
      </c>
      <c r="AK462" s="480"/>
      <c r="AL462" s="567"/>
      <c r="AM462" s="480"/>
      <c r="AN462" s="570"/>
      <c r="AO462" s="769"/>
      <c r="AP462" s="772"/>
      <c r="AQ462" s="749"/>
      <c r="AR462" s="752"/>
      <c r="AS462" s="484"/>
      <c r="AT462" s="864"/>
      <c r="AU462" s="874"/>
      <c r="AV462" s="759"/>
      <c r="AW462" s="866"/>
      <c r="AX462" s="161"/>
      <c r="AY462" s="161"/>
    </row>
    <row r="463" spans="1:51" ht="16.5" customHeight="1">
      <c r="A463" s="498"/>
      <c r="B463" s="500" t="s">
        <v>190</v>
      </c>
      <c r="C463" s="502" t="s">
        <v>144</v>
      </c>
      <c r="D463" s="206" t="s">
        <v>145</v>
      </c>
      <c r="E463" s="207"/>
      <c r="F463" s="418">
        <v>4360</v>
      </c>
      <c r="G463" s="419" t="s">
        <v>146</v>
      </c>
      <c r="H463" s="420">
        <v>30</v>
      </c>
      <c r="I463" s="421" t="s">
        <v>147</v>
      </c>
      <c r="J463" s="742" t="s">
        <v>146</v>
      </c>
      <c r="K463" s="743">
        <v>690</v>
      </c>
      <c r="L463" s="742" t="s">
        <v>146</v>
      </c>
      <c r="M463" s="773">
        <v>10</v>
      </c>
      <c r="N463" s="422"/>
      <c r="O463" s="423"/>
      <c r="P463" s="424"/>
      <c r="Q463" s="578"/>
      <c r="R463" s="422"/>
      <c r="S463" s="342" t="s">
        <v>191</v>
      </c>
      <c r="T463" s="480"/>
      <c r="U463" s="342" t="s">
        <v>191</v>
      </c>
      <c r="V463" s="349"/>
      <c r="W463" s="505"/>
      <c r="X463" s="342"/>
      <c r="Y463" s="577"/>
      <c r="Z463" s="352"/>
      <c r="AA463" s="578"/>
      <c r="AB463" s="354"/>
      <c r="AC463" s="558" t="s">
        <v>146</v>
      </c>
      <c r="AD463" s="213" t="s">
        <v>150</v>
      </c>
      <c r="AE463" s="485">
        <v>420</v>
      </c>
      <c r="AF463" s="488">
        <v>470</v>
      </c>
      <c r="AG463" s="484" t="s">
        <v>146</v>
      </c>
      <c r="AH463" s="341" t="s">
        <v>151</v>
      </c>
      <c r="AI463" s="360">
        <v>830</v>
      </c>
      <c r="AJ463" s="361">
        <v>940</v>
      </c>
      <c r="AK463" s="480" t="s">
        <v>146</v>
      </c>
      <c r="AL463" s="565">
        <v>600</v>
      </c>
      <c r="AM463" s="480" t="s">
        <v>148</v>
      </c>
      <c r="AN463" s="568">
        <v>0</v>
      </c>
      <c r="AO463" s="769" t="s">
        <v>152</v>
      </c>
      <c r="AP463" s="770">
        <v>570</v>
      </c>
      <c r="AQ463" s="749" t="s">
        <v>146</v>
      </c>
      <c r="AR463" s="750">
        <v>10</v>
      </c>
      <c r="AS463" s="484" t="s">
        <v>152</v>
      </c>
      <c r="AT463" s="867" t="s">
        <v>154</v>
      </c>
      <c r="AU463" s="871" t="s">
        <v>154</v>
      </c>
      <c r="AV463" s="764" t="s">
        <v>154</v>
      </c>
      <c r="AW463" s="747" t="s">
        <v>154</v>
      </c>
      <c r="AX463" s="161"/>
      <c r="AY463" s="161"/>
    </row>
    <row r="464" spans="1:51" ht="16.5" customHeight="1">
      <c r="A464" s="498"/>
      <c r="B464" s="501"/>
      <c r="C464" s="503"/>
      <c r="D464" s="214" t="s">
        <v>155</v>
      </c>
      <c r="E464" s="207"/>
      <c r="F464" s="425">
        <v>5940</v>
      </c>
      <c r="G464" s="419" t="s">
        <v>146</v>
      </c>
      <c r="H464" s="426">
        <v>50</v>
      </c>
      <c r="I464" s="427" t="s">
        <v>147</v>
      </c>
      <c r="J464" s="742"/>
      <c r="K464" s="744"/>
      <c r="L464" s="742"/>
      <c r="M464" s="774"/>
      <c r="N464" s="422" t="s">
        <v>146</v>
      </c>
      <c r="O464" s="428">
        <v>1180</v>
      </c>
      <c r="P464" s="429">
        <v>10</v>
      </c>
      <c r="Q464" s="578"/>
      <c r="R464" s="422"/>
      <c r="S464" s="342">
        <v>121720</v>
      </c>
      <c r="T464" s="480"/>
      <c r="U464" s="343">
        <v>1220</v>
      </c>
      <c r="V464" s="340"/>
      <c r="W464" s="505"/>
      <c r="X464" s="343"/>
      <c r="Y464" s="577"/>
      <c r="Z464" s="352"/>
      <c r="AA464" s="578"/>
      <c r="AB464" s="354"/>
      <c r="AC464" s="558"/>
      <c r="AD464" s="194" t="s">
        <v>156</v>
      </c>
      <c r="AE464" s="486"/>
      <c r="AF464" s="489"/>
      <c r="AG464" s="484"/>
      <c r="AH464" s="344" t="s">
        <v>157</v>
      </c>
      <c r="AI464" s="362">
        <v>520</v>
      </c>
      <c r="AJ464" s="363">
        <v>580</v>
      </c>
      <c r="AK464" s="480"/>
      <c r="AL464" s="566"/>
      <c r="AM464" s="480"/>
      <c r="AN464" s="569"/>
      <c r="AO464" s="769"/>
      <c r="AP464" s="771"/>
      <c r="AQ464" s="749"/>
      <c r="AR464" s="751"/>
      <c r="AS464" s="484"/>
      <c r="AT464" s="868"/>
      <c r="AU464" s="872"/>
      <c r="AV464" s="765"/>
      <c r="AW464" s="748"/>
      <c r="AX464" s="161"/>
      <c r="AY464" s="161"/>
    </row>
    <row r="465" spans="1:51" ht="16.5" customHeight="1">
      <c r="A465" s="498"/>
      <c r="B465" s="501"/>
      <c r="C465" s="548" t="s">
        <v>158</v>
      </c>
      <c r="D465" s="214" t="s">
        <v>159</v>
      </c>
      <c r="E465" s="207"/>
      <c r="F465" s="425">
        <v>16780</v>
      </c>
      <c r="G465" s="419" t="s">
        <v>146</v>
      </c>
      <c r="H465" s="426">
        <v>150</v>
      </c>
      <c r="I465" s="427" t="s">
        <v>147</v>
      </c>
      <c r="J465" s="742"/>
      <c r="K465" s="744"/>
      <c r="L465" s="742"/>
      <c r="M465" s="774"/>
      <c r="N465" s="430"/>
      <c r="O465" s="352"/>
      <c r="P465" s="431"/>
      <c r="Q465" s="578"/>
      <c r="R465" s="422"/>
      <c r="S465" s="350"/>
      <c r="T465" s="480"/>
      <c r="U465" s="350"/>
      <c r="V465" s="351"/>
      <c r="W465" s="505"/>
      <c r="X465" s="350"/>
      <c r="Y465" s="577"/>
      <c r="Z465" s="352"/>
      <c r="AA465" s="578"/>
      <c r="AB465" s="354"/>
      <c r="AC465" s="558"/>
      <c r="AD465" s="194" t="s">
        <v>160</v>
      </c>
      <c r="AE465" s="486"/>
      <c r="AF465" s="489"/>
      <c r="AG465" s="484"/>
      <c r="AH465" s="344" t="s">
        <v>161</v>
      </c>
      <c r="AI465" s="362">
        <v>560</v>
      </c>
      <c r="AJ465" s="363">
        <v>630</v>
      </c>
      <c r="AK465" s="480"/>
      <c r="AL465" s="566"/>
      <c r="AM465" s="480"/>
      <c r="AN465" s="569"/>
      <c r="AO465" s="769"/>
      <c r="AP465" s="771"/>
      <c r="AQ465" s="749"/>
      <c r="AR465" s="751"/>
      <c r="AS465" s="484"/>
      <c r="AT465" s="863">
        <v>0.02</v>
      </c>
      <c r="AU465" s="873">
        <v>0.03</v>
      </c>
      <c r="AV465" s="758">
        <v>0.05</v>
      </c>
      <c r="AW465" s="865">
        <v>7.0000000000000007E-2</v>
      </c>
      <c r="AX465" s="161"/>
      <c r="AY465" s="161"/>
    </row>
    <row r="466" spans="1:51" ht="16.5" customHeight="1">
      <c r="A466" s="498"/>
      <c r="B466" s="501"/>
      <c r="C466" s="549"/>
      <c r="D466" s="221" t="s">
        <v>162</v>
      </c>
      <c r="E466" s="207"/>
      <c r="F466" s="432">
        <v>33360</v>
      </c>
      <c r="G466" s="419" t="s">
        <v>146</v>
      </c>
      <c r="H466" s="433">
        <v>310</v>
      </c>
      <c r="I466" s="434" t="s">
        <v>147</v>
      </c>
      <c r="J466" s="742"/>
      <c r="K466" s="745"/>
      <c r="L466" s="742"/>
      <c r="M466" s="775"/>
      <c r="N466" s="430"/>
      <c r="O466" s="352"/>
      <c r="P466" s="431"/>
      <c r="Q466" s="578"/>
      <c r="R466" s="422"/>
      <c r="S466" s="342" t="s">
        <v>192</v>
      </c>
      <c r="T466" s="480"/>
      <c r="U466" s="342" t="s">
        <v>192</v>
      </c>
      <c r="V466" s="349"/>
      <c r="W466" s="505"/>
      <c r="X466" s="342"/>
      <c r="Y466" s="577"/>
      <c r="Z466" s="352"/>
      <c r="AA466" s="578"/>
      <c r="AB466" s="354"/>
      <c r="AC466" s="558"/>
      <c r="AD466" s="225" t="s">
        <v>163</v>
      </c>
      <c r="AE466" s="487"/>
      <c r="AF466" s="490"/>
      <c r="AG466" s="484"/>
      <c r="AH466" s="345" t="s">
        <v>164</v>
      </c>
      <c r="AI466" s="364">
        <v>600</v>
      </c>
      <c r="AJ466" s="365">
        <v>650</v>
      </c>
      <c r="AK466" s="480"/>
      <c r="AL466" s="567"/>
      <c r="AM466" s="480"/>
      <c r="AN466" s="570"/>
      <c r="AO466" s="769"/>
      <c r="AP466" s="772"/>
      <c r="AQ466" s="749"/>
      <c r="AR466" s="752"/>
      <c r="AS466" s="484"/>
      <c r="AT466" s="864"/>
      <c r="AU466" s="874"/>
      <c r="AV466" s="759"/>
      <c r="AW466" s="866"/>
      <c r="AX466" s="161"/>
      <c r="AY466" s="161"/>
    </row>
    <row r="467" spans="1:51" ht="16.5" customHeight="1">
      <c r="A467" s="498"/>
      <c r="B467" s="500" t="s">
        <v>193</v>
      </c>
      <c r="C467" s="502" t="s">
        <v>144</v>
      </c>
      <c r="D467" s="206" t="s">
        <v>145</v>
      </c>
      <c r="E467" s="207"/>
      <c r="F467" s="418">
        <v>4250</v>
      </c>
      <c r="G467" s="419" t="s">
        <v>146</v>
      </c>
      <c r="H467" s="420">
        <v>30</v>
      </c>
      <c r="I467" s="421" t="s">
        <v>147</v>
      </c>
      <c r="J467" s="742" t="s">
        <v>146</v>
      </c>
      <c r="K467" s="743">
        <v>640</v>
      </c>
      <c r="L467" s="742" t="s">
        <v>146</v>
      </c>
      <c r="M467" s="773">
        <v>10</v>
      </c>
      <c r="N467" s="422"/>
      <c r="O467" s="423"/>
      <c r="P467" s="424"/>
      <c r="Q467" s="578"/>
      <c r="R467" s="422"/>
      <c r="S467" s="342">
        <v>128630</v>
      </c>
      <c r="T467" s="480"/>
      <c r="U467" s="343">
        <v>1290</v>
      </c>
      <c r="V467" s="340"/>
      <c r="W467" s="505"/>
      <c r="X467" s="343"/>
      <c r="Y467" s="577"/>
      <c r="Z467" s="352"/>
      <c r="AA467" s="578"/>
      <c r="AB467" s="354"/>
      <c r="AC467" s="558" t="s">
        <v>146</v>
      </c>
      <c r="AD467" s="213" t="s">
        <v>150</v>
      </c>
      <c r="AE467" s="485">
        <v>390</v>
      </c>
      <c r="AF467" s="488">
        <v>440</v>
      </c>
      <c r="AG467" s="484" t="s">
        <v>146</v>
      </c>
      <c r="AH467" s="341" t="s">
        <v>151</v>
      </c>
      <c r="AI467" s="360">
        <v>820</v>
      </c>
      <c r="AJ467" s="361">
        <v>910</v>
      </c>
      <c r="AK467" s="480" t="s">
        <v>146</v>
      </c>
      <c r="AL467" s="565">
        <v>560</v>
      </c>
      <c r="AM467" s="480" t="s">
        <v>148</v>
      </c>
      <c r="AN467" s="568">
        <v>0</v>
      </c>
      <c r="AO467" s="769" t="s">
        <v>152</v>
      </c>
      <c r="AP467" s="770">
        <v>530</v>
      </c>
      <c r="AQ467" s="749" t="s">
        <v>146</v>
      </c>
      <c r="AR467" s="750">
        <v>10</v>
      </c>
      <c r="AS467" s="484" t="s">
        <v>152</v>
      </c>
      <c r="AT467" s="867" t="s">
        <v>154</v>
      </c>
      <c r="AU467" s="871" t="s">
        <v>154</v>
      </c>
      <c r="AV467" s="764" t="s">
        <v>154</v>
      </c>
      <c r="AW467" s="747" t="s">
        <v>154</v>
      </c>
      <c r="AX467" s="161"/>
      <c r="AY467" s="161"/>
    </row>
    <row r="468" spans="1:51" ht="16.5" customHeight="1">
      <c r="A468" s="498"/>
      <c r="B468" s="501"/>
      <c r="C468" s="503"/>
      <c r="D468" s="214" t="s">
        <v>155</v>
      </c>
      <c r="E468" s="207"/>
      <c r="F468" s="425">
        <v>5800</v>
      </c>
      <c r="G468" s="419" t="s">
        <v>146</v>
      </c>
      <c r="H468" s="426">
        <v>50</v>
      </c>
      <c r="I468" s="427" t="s">
        <v>147</v>
      </c>
      <c r="J468" s="742"/>
      <c r="K468" s="744"/>
      <c r="L468" s="742"/>
      <c r="M468" s="774"/>
      <c r="N468" s="422" t="s">
        <v>146</v>
      </c>
      <c r="O468" s="428">
        <v>1180</v>
      </c>
      <c r="P468" s="429">
        <v>10</v>
      </c>
      <c r="Q468" s="578"/>
      <c r="R468" s="422"/>
      <c r="S468" s="350"/>
      <c r="T468" s="480"/>
      <c r="U468" s="350"/>
      <c r="V468" s="351"/>
      <c r="W468" s="505"/>
      <c r="X468" s="350"/>
      <c r="Y468" s="577"/>
      <c r="Z468" s="352"/>
      <c r="AA468" s="578"/>
      <c r="AB468" s="354"/>
      <c r="AC468" s="558"/>
      <c r="AD468" s="194" t="s">
        <v>156</v>
      </c>
      <c r="AE468" s="486"/>
      <c r="AF468" s="489"/>
      <c r="AG468" s="484"/>
      <c r="AH468" s="344" t="s">
        <v>157</v>
      </c>
      <c r="AI468" s="362">
        <v>500</v>
      </c>
      <c r="AJ468" s="363">
        <v>570</v>
      </c>
      <c r="AK468" s="480"/>
      <c r="AL468" s="566"/>
      <c r="AM468" s="480"/>
      <c r="AN468" s="569"/>
      <c r="AO468" s="769"/>
      <c r="AP468" s="771"/>
      <c r="AQ468" s="749"/>
      <c r="AR468" s="751"/>
      <c r="AS468" s="484"/>
      <c r="AT468" s="868"/>
      <c r="AU468" s="872"/>
      <c r="AV468" s="765"/>
      <c r="AW468" s="748"/>
      <c r="AX468" s="161"/>
      <c r="AY468" s="161"/>
    </row>
    <row r="469" spans="1:51" ht="16.5" customHeight="1">
      <c r="A469" s="498"/>
      <c r="B469" s="501"/>
      <c r="C469" s="548" t="s">
        <v>158</v>
      </c>
      <c r="D469" s="214" t="s">
        <v>159</v>
      </c>
      <c r="E469" s="207"/>
      <c r="F469" s="425">
        <v>16620</v>
      </c>
      <c r="G469" s="419" t="s">
        <v>146</v>
      </c>
      <c r="H469" s="426">
        <v>150</v>
      </c>
      <c r="I469" s="427" t="s">
        <v>147</v>
      </c>
      <c r="J469" s="742"/>
      <c r="K469" s="744"/>
      <c r="L469" s="742"/>
      <c r="M469" s="774"/>
      <c r="N469" s="430"/>
      <c r="O469" s="352"/>
      <c r="P469" s="431"/>
      <c r="Q469" s="578"/>
      <c r="R469" s="422"/>
      <c r="S469" s="342" t="s">
        <v>194</v>
      </c>
      <c r="T469" s="480"/>
      <c r="U469" s="342" t="s">
        <v>194</v>
      </c>
      <c r="V469" s="349"/>
      <c r="W469" s="505"/>
      <c r="X469" s="342"/>
      <c r="Y469" s="577"/>
      <c r="Z469" s="352"/>
      <c r="AA469" s="578"/>
      <c r="AB469" s="354"/>
      <c r="AC469" s="558"/>
      <c r="AD469" s="194" t="s">
        <v>160</v>
      </c>
      <c r="AE469" s="486"/>
      <c r="AF469" s="489"/>
      <c r="AG469" s="484"/>
      <c r="AH469" s="344" t="s">
        <v>161</v>
      </c>
      <c r="AI469" s="362">
        <v>540</v>
      </c>
      <c r="AJ469" s="363">
        <v>610</v>
      </c>
      <c r="AK469" s="480"/>
      <c r="AL469" s="566"/>
      <c r="AM469" s="480"/>
      <c r="AN469" s="569"/>
      <c r="AO469" s="769"/>
      <c r="AP469" s="771"/>
      <c r="AQ469" s="749"/>
      <c r="AR469" s="751"/>
      <c r="AS469" s="484"/>
      <c r="AT469" s="863">
        <v>0.02</v>
      </c>
      <c r="AU469" s="873">
        <v>0.03</v>
      </c>
      <c r="AV469" s="758">
        <v>0.05</v>
      </c>
      <c r="AW469" s="865">
        <v>7.0000000000000007E-2</v>
      </c>
      <c r="AX469" s="161"/>
      <c r="AY469" s="161"/>
    </row>
    <row r="470" spans="1:51" ht="16.5" customHeight="1">
      <c r="A470" s="498"/>
      <c r="B470" s="501"/>
      <c r="C470" s="549"/>
      <c r="D470" s="221" t="s">
        <v>162</v>
      </c>
      <c r="E470" s="207"/>
      <c r="F470" s="432">
        <v>33170</v>
      </c>
      <c r="G470" s="419" t="s">
        <v>146</v>
      </c>
      <c r="H470" s="433">
        <v>310</v>
      </c>
      <c r="I470" s="434" t="s">
        <v>147</v>
      </c>
      <c r="J470" s="742"/>
      <c r="K470" s="745"/>
      <c r="L470" s="742"/>
      <c r="M470" s="775"/>
      <c r="N470" s="430"/>
      <c r="O470" s="352"/>
      <c r="P470" s="431"/>
      <c r="Q470" s="578"/>
      <c r="R470" s="422"/>
      <c r="S470" s="342">
        <v>135550</v>
      </c>
      <c r="T470" s="480"/>
      <c r="U470" s="343">
        <v>1350</v>
      </c>
      <c r="V470" s="340"/>
      <c r="W470" s="505"/>
      <c r="X470" s="343"/>
      <c r="Y470" s="577"/>
      <c r="Z470" s="352"/>
      <c r="AA470" s="578"/>
      <c r="AB470" s="354"/>
      <c r="AC470" s="558"/>
      <c r="AD470" s="225" t="s">
        <v>163</v>
      </c>
      <c r="AE470" s="487"/>
      <c r="AF470" s="490"/>
      <c r="AG470" s="484"/>
      <c r="AH470" s="345" t="s">
        <v>164</v>
      </c>
      <c r="AI470" s="364">
        <v>570</v>
      </c>
      <c r="AJ470" s="365">
        <v>620</v>
      </c>
      <c r="AK470" s="480"/>
      <c r="AL470" s="567"/>
      <c r="AM470" s="480"/>
      <c r="AN470" s="570"/>
      <c r="AO470" s="769"/>
      <c r="AP470" s="772"/>
      <c r="AQ470" s="749"/>
      <c r="AR470" s="752"/>
      <c r="AS470" s="484"/>
      <c r="AT470" s="864"/>
      <c r="AU470" s="874"/>
      <c r="AV470" s="759"/>
      <c r="AW470" s="866"/>
      <c r="AX470" s="161"/>
      <c r="AY470" s="161"/>
    </row>
    <row r="471" spans="1:51" ht="16.5" customHeight="1">
      <c r="A471" s="498"/>
      <c r="B471" s="500" t="s">
        <v>195</v>
      </c>
      <c r="C471" s="502" t="s">
        <v>144</v>
      </c>
      <c r="D471" s="206" t="s">
        <v>145</v>
      </c>
      <c r="E471" s="207"/>
      <c r="F471" s="418">
        <v>4250</v>
      </c>
      <c r="G471" s="419" t="s">
        <v>146</v>
      </c>
      <c r="H471" s="420">
        <v>30</v>
      </c>
      <c r="I471" s="421" t="s">
        <v>147</v>
      </c>
      <c r="J471" s="742" t="s">
        <v>146</v>
      </c>
      <c r="K471" s="743">
        <v>600</v>
      </c>
      <c r="L471" s="742" t="s">
        <v>146</v>
      </c>
      <c r="M471" s="773">
        <v>0</v>
      </c>
      <c r="N471" s="422"/>
      <c r="O471" s="423"/>
      <c r="P471" s="424"/>
      <c r="Q471" s="578"/>
      <c r="R471" s="422"/>
      <c r="S471" s="350"/>
      <c r="T471" s="480"/>
      <c r="U471" s="343"/>
      <c r="V471" s="340"/>
      <c r="W471" s="505"/>
      <c r="X471" s="343"/>
      <c r="Y471" s="577"/>
      <c r="Z471" s="352"/>
      <c r="AA471" s="578"/>
      <c r="AB471" s="354"/>
      <c r="AC471" s="558" t="s">
        <v>146</v>
      </c>
      <c r="AD471" s="213" t="s">
        <v>150</v>
      </c>
      <c r="AE471" s="485">
        <v>360</v>
      </c>
      <c r="AF471" s="488">
        <v>410</v>
      </c>
      <c r="AG471" s="484" t="s">
        <v>146</v>
      </c>
      <c r="AH471" s="341" t="s">
        <v>151</v>
      </c>
      <c r="AI471" s="360">
        <v>730</v>
      </c>
      <c r="AJ471" s="361">
        <v>820</v>
      </c>
      <c r="AK471" s="480" t="s">
        <v>146</v>
      </c>
      <c r="AL471" s="565">
        <v>530</v>
      </c>
      <c r="AM471" s="480" t="s">
        <v>148</v>
      </c>
      <c r="AN471" s="568">
        <v>0</v>
      </c>
      <c r="AO471" s="769" t="s">
        <v>152</v>
      </c>
      <c r="AP471" s="770">
        <v>500</v>
      </c>
      <c r="AQ471" s="749" t="s">
        <v>146</v>
      </c>
      <c r="AR471" s="750">
        <v>0</v>
      </c>
      <c r="AS471" s="484" t="s">
        <v>152</v>
      </c>
      <c r="AT471" s="867" t="s">
        <v>154</v>
      </c>
      <c r="AU471" s="871" t="s">
        <v>154</v>
      </c>
      <c r="AV471" s="764" t="s">
        <v>154</v>
      </c>
      <c r="AW471" s="747" t="s">
        <v>154</v>
      </c>
      <c r="AX471" s="161"/>
      <c r="AY471" s="161"/>
    </row>
    <row r="472" spans="1:51" ht="16.5" customHeight="1">
      <c r="A472" s="498"/>
      <c r="B472" s="501"/>
      <c r="C472" s="503"/>
      <c r="D472" s="214" t="s">
        <v>155</v>
      </c>
      <c r="E472" s="207"/>
      <c r="F472" s="425">
        <v>5810</v>
      </c>
      <c r="G472" s="419" t="s">
        <v>146</v>
      </c>
      <c r="H472" s="426">
        <v>50</v>
      </c>
      <c r="I472" s="427" t="s">
        <v>147</v>
      </c>
      <c r="J472" s="742"/>
      <c r="K472" s="744"/>
      <c r="L472" s="742"/>
      <c r="M472" s="774"/>
      <c r="N472" s="422" t="s">
        <v>146</v>
      </c>
      <c r="O472" s="428">
        <v>1180</v>
      </c>
      <c r="P472" s="429">
        <v>10</v>
      </c>
      <c r="Q472" s="578"/>
      <c r="R472" s="422"/>
      <c r="S472" s="350"/>
      <c r="T472" s="480"/>
      <c r="U472" s="343"/>
      <c r="V472" s="340"/>
      <c r="W472" s="505"/>
      <c r="X472" s="343"/>
      <c r="Y472" s="577"/>
      <c r="Z472" s="352"/>
      <c r="AA472" s="578"/>
      <c r="AB472" s="354"/>
      <c r="AC472" s="558"/>
      <c r="AD472" s="194" t="s">
        <v>156</v>
      </c>
      <c r="AE472" s="486"/>
      <c r="AF472" s="489"/>
      <c r="AG472" s="484"/>
      <c r="AH472" s="344" t="s">
        <v>157</v>
      </c>
      <c r="AI472" s="362">
        <v>450</v>
      </c>
      <c r="AJ472" s="363">
        <v>500</v>
      </c>
      <c r="AK472" s="480"/>
      <c r="AL472" s="566"/>
      <c r="AM472" s="480"/>
      <c r="AN472" s="569"/>
      <c r="AO472" s="769"/>
      <c r="AP472" s="771"/>
      <c r="AQ472" s="749"/>
      <c r="AR472" s="751"/>
      <c r="AS472" s="484"/>
      <c r="AT472" s="868"/>
      <c r="AU472" s="872"/>
      <c r="AV472" s="765"/>
      <c r="AW472" s="748"/>
      <c r="AX472" s="161"/>
      <c r="AY472" s="161"/>
    </row>
    <row r="473" spans="1:51" ht="16.5" customHeight="1">
      <c r="A473" s="498"/>
      <c r="B473" s="501"/>
      <c r="C473" s="548" t="s">
        <v>158</v>
      </c>
      <c r="D473" s="214" t="s">
        <v>159</v>
      </c>
      <c r="E473" s="207"/>
      <c r="F473" s="425">
        <v>16630</v>
      </c>
      <c r="G473" s="419" t="s">
        <v>146</v>
      </c>
      <c r="H473" s="426">
        <v>150</v>
      </c>
      <c r="I473" s="427" t="s">
        <v>147</v>
      </c>
      <c r="J473" s="742"/>
      <c r="K473" s="744"/>
      <c r="L473" s="742"/>
      <c r="M473" s="774"/>
      <c r="N473" s="430"/>
      <c r="O473" s="352"/>
      <c r="P473" s="431"/>
      <c r="Q473" s="578"/>
      <c r="R473" s="422"/>
      <c r="S473" s="350"/>
      <c r="T473" s="480"/>
      <c r="U473" s="343"/>
      <c r="V473" s="340"/>
      <c r="W473" s="505"/>
      <c r="X473" s="343"/>
      <c r="Y473" s="577"/>
      <c r="Z473" s="352"/>
      <c r="AA473" s="578"/>
      <c r="AB473" s="354"/>
      <c r="AC473" s="558"/>
      <c r="AD473" s="194" t="s">
        <v>160</v>
      </c>
      <c r="AE473" s="486"/>
      <c r="AF473" s="489"/>
      <c r="AG473" s="484"/>
      <c r="AH473" s="344" t="s">
        <v>161</v>
      </c>
      <c r="AI473" s="362">
        <v>500</v>
      </c>
      <c r="AJ473" s="363">
        <v>540</v>
      </c>
      <c r="AK473" s="480"/>
      <c r="AL473" s="566"/>
      <c r="AM473" s="480"/>
      <c r="AN473" s="569"/>
      <c r="AO473" s="769"/>
      <c r="AP473" s="771"/>
      <c r="AQ473" s="749"/>
      <c r="AR473" s="751"/>
      <c r="AS473" s="484"/>
      <c r="AT473" s="863">
        <v>0.02</v>
      </c>
      <c r="AU473" s="873">
        <v>0.03</v>
      </c>
      <c r="AV473" s="758">
        <v>0.05</v>
      </c>
      <c r="AW473" s="865">
        <v>7.0000000000000007E-2</v>
      </c>
      <c r="AX473" s="161"/>
      <c r="AY473" s="161"/>
    </row>
    <row r="474" spans="1:51" ht="16.5" customHeight="1">
      <c r="A474" s="498"/>
      <c r="B474" s="501"/>
      <c r="C474" s="549"/>
      <c r="D474" s="221" t="s">
        <v>162</v>
      </c>
      <c r="E474" s="207"/>
      <c r="F474" s="432">
        <v>33180</v>
      </c>
      <c r="G474" s="419" t="s">
        <v>146</v>
      </c>
      <c r="H474" s="433">
        <v>310</v>
      </c>
      <c r="I474" s="434" t="s">
        <v>147</v>
      </c>
      <c r="J474" s="742"/>
      <c r="K474" s="745"/>
      <c r="L474" s="742"/>
      <c r="M474" s="775"/>
      <c r="N474" s="430"/>
      <c r="O474" s="352"/>
      <c r="P474" s="431"/>
      <c r="Q474" s="578"/>
      <c r="R474" s="422"/>
      <c r="S474" s="350"/>
      <c r="T474" s="480"/>
      <c r="U474" s="343"/>
      <c r="V474" s="340"/>
      <c r="W474" s="505"/>
      <c r="X474" s="343"/>
      <c r="Y474" s="577"/>
      <c r="Z474" s="352"/>
      <c r="AA474" s="578"/>
      <c r="AB474" s="354"/>
      <c r="AC474" s="558"/>
      <c r="AD474" s="225" t="s">
        <v>163</v>
      </c>
      <c r="AE474" s="487"/>
      <c r="AF474" s="490"/>
      <c r="AG474" s="484"/>
      <c r="AH474" s="345" t="s">
        <v>164</v>
      </c>
      <c r="AI474" s="364">
        <v>500</v>
      </c>
      <c r="AJ474" s="365">
        <v>570</v>
      </c>
      <c r="AK474" s="480"/>
      <c r="AL474" s="567"/>
      <c r="AM474" s="480"/>
      <c r="AN474" s="570"/>
      <c r="AO474" s="769"/>
      <c r="AP474" s="772"/>
      <c r="AQ474" s="749"/>
      <c r="AR474" s="752"/>
      <c r="AS474" s="484"/>
      <c r="AT474" s="864"/>
      <c r="AU474" s="874"/>
      <c r="AV474" s="759"/>
      <c r="AW474" s="866"/>
      <c r="AX474" s="161"/>
      <c r="AY474" s="161"/>
    </row>
    <row r="475" spans="1:51" ht="16.5" customHeight="1">
      <c r="A475" s="498"/>
      <c r="B475" s="500" t="s">
        <v>196</v>
      </c>
      <c r="C475" s="502" t="s">
        <v>144</v>
      </c>
      <c r="D475" s="206" t="s">
        <v>145</v>
      </c>
      <c r="E475" s="207"/>
      <c r="F475" s="418">
        <v>4160</v>
      </c>
      <c r="G475" s="419" t="s">
        <v>146</v>
      </c>
      <c r="H475" s="420">
        <v>30</v>
      </c>
      <c r="I475" s="421" t="s">
        <v>147</v>
      </c>
      <c r="J475" s="742" t="s">
        <v>146</v>
      </c>
      <c r="K475" s="743">
        <v>560</v>
      </c>
      <c r="L475" s="742" t="s">
        <v>146</v>
      </c>
      <c r="M475" s="773">
        <v>0</v>
      </c>
      <c r="N475" s="422"/>
      <c r="O475" s="423"/>
      <c r="P475" s="424"/>
      <c r="Q475" s="578"/>
      <c r="R475" s="422"/>
      <c r="S475" s="350"/>
      <c r="T475" s="480"/>
      <c r="U475" s="343"/>
      <c r="V475" s="340"/>
      <c r="W475" s="505"/>
      <c r="X475" s="343"/>
      <c r="Y475" s="577"/>
      <c r="Z475" s="352"/>
      <c r="AA475" s="578"/>
      <c r="AB475" s="354"/>
      <c r="AC475" s="558" t="s">
        <v>146</v>
      </c>
      <c r="AD475" s="213" t="s">
        <v>150</v>
      </c>
      <c r="AE475" s="485">
        <v>390</v>
      </c>
      <c r="AF475" s="488">
        <v>440</v>
      </c>
      <c r="AG475" s="484" t="s">
        <v>146</v>
      </c>
      <c r="AH475" s="341" t="s">
        <v>151</v>
      </c>
      <c r="AI475" s="360">
        <v>820</v>
      </c>
      <c r="AJ475" s="361">
        <v>910</v>
      </c>
      <c r="AK475" s="480" t="s">
        <v>146</v>
      </c>
      <c r="AL475" s="565">
        <v>490</v>
      </c>
      <c r="AM475" s="480" t="s">
        <v>148</v>
      </c>
      <c r="AN475" s="568">
        <v>0</v>
      </c>
      <c r="AO475" s="769" t="s">
        <v>152</v>
      </c>
      <c r="AP475" s="770">
        <v>470</v>
      </c>
      <c r="AQ475" s="749" t="s">
        <v>146</v>
      </c>
      <c r="AR475" s="750">
        <v>0</v>
      </c>
      <c r="AS475" s="484" t="s">
        <v>152</v>
      </c>
      <c r="AT475" s="867" t="s">
        <v>154</v>
      </c>
      <c r="AU475" s="871" t="s">
        <v>154</v>
      </c>
      <c r="AV475" s="764" t="s">
        <v>154</v>
      </c>
      <c r="AW475" s="747" t="s">
        <v>154</v>
      </c>
      <c r="AX475" s="161"/>
      <c r="AY475" s="161"/>
    </row>
    <row r="476" spans="1:51" ht="16.5" customHeight="1">
      <c r="A476" s="498"/>
      <c r="B476" s="501"/>
      <c r="C476" s="503"/>
      <c r="D476" s="214" t="s">
        <v>155</v>
      </c>
      <c r="E476" s="207"/>
      <c r="F476" s="425">
        <v>5710</v>
      </c>
      <c r="G476" s="419" t="s">
        <v>146</v>
      </c>
      <c r="H476" s="426">
        <v>50</v>
      </c>
      <c r="I476" s="427" t="s">
        <v>147</v>
      </c>
      <c r="J476" s="742"/>
      <c r="K476" s="744"/>
      <c r="L476" s="742"/>
      <c r="M476" s="774"/>
      <c r="N476" s="422" t="s">
        <v>146</v>
      </c>
      <c r="O476" s="428">
        <v>1180</v>
      </c>
      <c r="P476" s="429">
        <v>10</v>
      </c>
      <c r="Q476" s="578"/>
      <c r="R476" s="422"/>
      <c r="S476" s="350"/>
      <c r="T476" s="480"/>
      <c r="U476" s="343"/>
      <c r="V476" s="340"/>
      <c r="W476" s="505"/>
      <c r="X476" s="343"/>
      <c r="Y476" s="577"/>
      <c r="Z476" s="352"/>
      <c r="AA476" s="578"/>
      <c r="AB476" s="354"/>
      <c r="AC476" s="558"/>
      <c r="AD476" s="194" t="s">
        <v>156</v>
      </c>
      <c r="AE476" s="486"/>
      <c r="AF476" s="489"/>
      <c r="AG476" s="484"/>
      <c r="AH476" s="344" t="s">
        <v>157</v>
      </c>
      <c r="AI476" s="362">
        <v>500</v>
      </c>
      <c r="AJ476" s="363">
        <v>570</v>
      </c>
      <c r="AK476" s="480"/>
      <c r="AL476" s="566"/>
      <c r="AM476" s="480"/>
      <c r="AN476" s="569"/>
      <c r="AO476" s="769"/>
      <c r="AP476" s="771"/>
      <c r="AQ476" s="749"/>
      <c r="AR476" s="751"/>
      <c r="AS476" s="484"/>
      <c r="AT476" s="868"/>
      <c r="AU476" s="872"/>
      <c r="AV476" s="765"/>
      <c r="AW476" s="748"/>
      <c r="AX476" s="161"/>
      <c r="AY476" s="161"/>
    </row>
    <row r="477" spans="1:51" ht="16.5" customHeight="1">
      <c r="A477" s="498"/>
      <c r="B477" s="501"/>
      <c r="C477" s="548" t="s">
        <v>158</v>
      </c>
      <c r="D477" s="214" t="s">
        <v>159</v>
      </c>
      <c r="E477" s="207"/>
      <c r="F477" s="425">
        <v>16500</v>
      </c>
      <c r="G477" s="419" t="s">
        <v>146</v>
      </c>
      <c r="H477" s="426">
        <v>150</v>
      </c>
      <c r="I477" s="427" t="s">
        <v>147</v>
      </c>
      <c r="J477" s="742"/>
      <c r="K477" s="744"/>
      <c r="L477" s="742"/>
      <c r="M477" s="774"/>
      <c r="N477" s="430"/>
      <c r="O477" s="352"/>
      <c r="P477" s="431"/>
      <c r="Q477" s="578"/>
      <c r="R477" s="422"/>
      <c r="S477" s="342"/>
      <c r="T477" s="480"/>
      <c r="U477" s="343"/>
      <c r="V477" s="340"/>
      <c r="W477" s="505"/>
      <c r="X477" s="343"/>
      <c r="Y477" s="577"/>
      <c r="Z477" s="352"/>
      <c r="AA477" s="578"/>
      <c r="AB477" s="354"/>
      <c r="AC477" s="558"/>
      <c r="AD477" s="194" t="s">
        <v>160</v>
      </c>
      <c r="AE477" s="486"/>
      <c r="AF477" s="489"/>
      <c r="AG477" s="484"/>
      <c r="AH477" s="344" t="s">
        <v>161</v>
      </c>
      <c r="AI477" s="362">
        <v>540</v>
      </c>
      <c r="AJ477" s="363">
        <v>610</v>
      </c>
      <c r="AK477" s="480"/>
      <c r="AL477" s="566"/>
      <c r="AM477" s="480"/>
      <c r="AN477" s="569"/>
      <c r="AO477" s="769"/>
      <c r="AP477" s="771"/>
      <c r="AQ477" s="749"/>
      <c r="AR477" s="751"/>
      <c r="AS477" s="484"/>
      <c r="AT477" s="863">
        <v>0.02</v>
      </c>
      <c r="AU477" s="873">
        <v>0.03</v>
      </c>
      <c r="AV477" s="758">
        <v>0.05</v>
      </c>
      <c r="AW477" s="865">
        <v>7.0000000000000007E-2</v>
      </c>
      <c r="AX477" s="161"/>
      <c r="AY477" s="161"/>
    </row>
    <row r="478" spans="1:51" ht="16.5" customHeight="1">
      <c r="A478" s="498"/>
      <c r="B478" s="501"/>
      <c r="C478" s="549"/>
      <c r="D478" s="221" t="s">
        <v>162</v>
      </c>
      <c r="E478" s="207"/>
      <c r="F478" s="432">
        <v>33030</v>
      </c>
      <c r="G478" s="419" t="s">
        <v>146</v>
      </c>
      <c r="H478" s="433">
        <v>310</v>
      </c>
      <c r="I478" s="434" t="s">
        <v>147</v>
      </c>
      <c r="J478" s="742"/>
      <c r="K478" s="745"/>
      <c r="L478" s="742"/>
      <c r="M478" s="775"/>
      <c r="N478" s="430"/>
      <c r="O478" s="352"/>
      <c r="P478" s="431"/>
      <c r="Q478" s="578"/>
      <c r="R478" s="422"/>
      <c r="S478" s="342"/>
      <c r="T478" s="480"/>
      <c r="U478" s="343"/>
      <c r="V478" s="340"/>
      <c r="W478" s="505"/>
      <c r="X478" s="343"/>
      <c r="Y478" s="577"/>
      <c r="Z478" s="352"/>
      <c r="AA478" s="578"/>
      <c r="AB478" s="354"/>
      <c r="AC478" s="558"/>
      <c r="AD478" s="225" t="s">
        <v>163</v>
      </c>
      <c r="AE478" s="487"/>
      <c r="AF478" s="490"/>
      <c r="AG478" s="484"/>
      <c r="AH478" s="345" t="s">
        <v>164</v>
      </c>
      <c r="AI478" s="364">
        <v>570</v>
      </c>
      <c r="AJ478" s="365">
        <v>620</v>
      </c>
      <c r="AK478" s="480"/>
      <c r="AL478" s="567"/>
      <c r="AM478" s="480"/>
      <c r="AN478" s="570"/>
      <c r="AO478" s="769"/>
      <c r="AP478" s="772"/>
      <c r="AQ478" s="749"/>
      <c r="AR478" s="752"/>
      <c r="AS478" s="484"/>
      <c r="AT478" s="864"/>
      <c r="AU478" s="874"/>
      <c r="AV478" s="759"/>
      <c r="AW478" s="866"/>
      <c r="AX478" s="161"/>
      <c r="AY478" s="161"/>
    </row>
    <row r="479" spans="1:51" ht="16.5" customHeight="1">
      <c r="A479" s="498"/>
      <c r="B479" s="542" t="s">
        <v>197</v>
      </c>
      <c r="C479" s="502" t="s">
        <v>144</v>
      </c>
      <c r="D479" s="206" t="s">
        <v>145</v>
      </c>
      <c r="E479" s="207"/>
      <c r="F479" s="418">
        <v>4080</v>
      </c>
      <c r="G479" s="419" t="s">
        <v>146</v>
      </c>
      <c r="H479" s="420">
        <v>30</v>
      </c>
      <c r="I479" s="421" t="s">
        <v>147</v>
      </c>
      <c r="J479" s="742" t="s">
        <v>146</v>
      </c>
      <c r="K479" s="743">
        <v>530</v>
      </c>
      <c r="L479" s="742" t="s">
        <v>146</v>
      </c>
      <c r="M479" s="773">
        <v>0</v>
      </c>
      <c r="N479" s="422"/>
      <c r="O479" s="423"/>
      <c r="P479" s="424"/>
      <c r="Q479" s="578"/>
      <c r="R479" s="422"/>
      <c r="S479" s="342"/>
      <c r="T479" s="480"/>
      <c r="U479" s="343"/>
      <c r="V479" s="340"/>
      <c r="W479" s="505"/>
      <c r="X479" s="343"/>
      <c r="Y479" s="577"/>
      <c r="Z479" s="352"/>
      <c r="AA479" s="578"/>
      <c r="AB479" s="354"/>
      <c r="AC479" s="558" t="s">
        <v>146</v>
      </c>
      <c r="AD479" s="213" t="s">
        <v>150</v>
      </c>
      <c r="AE479" s="485">
        <v>380</v>
      </c>
      <c r="AF479" s="488">
        <v>410</v>
      </c>
      <c r="AG479" s="484" t="s">
        <v>146</v>
      </c>
      <c r="AH479" s="341" t="s">
        <v>151</v>
      </c>
      <c r="AI479" s="360">
        <v>730</v>
      </c>
      <c r="AJ479" s="361">
        <v>820</v>
      </c>
      <c r="AK479" s="480" t="s">
        <v>146</v>
      </c>
      <c r="AL479" s="565">
        <v>470</v>
      </c>
      <c r="AM479" s="480" t="s">
        <v>148</v>
      </c>
      <c r="AN479" s="568">
        <v>0</v>
      </c>
      <c r="AO479" s="769" t="s">
        <v>152</v>
      </c>
      <c r="AP479" s="770">
        <v>440</v>
      </c>
      <c r="AQ479" s="749" t="s">
        <v>146</v>
      </c>
      <c r="AR479" s="750">
        <v>0</v>
      </c>
      <c r="AS479" s="484" t="s">
        <v>152</v>
      </c>
      <c r="AT479" s="867" t="s">
        <v>154</v>
      </c>
      <c r="AU479" s="871" t="s">
        <v>154</v>
      </c>
      <c r="AV479" s="764" t="s">
        <v>154</v>
      </c>
      <c r="AW479" s="747" t="s">
        <v>154</v>
      </c>
      <c r="AX479" s="161"/>
      <c r="AY479" s="161"/>
    </row>
    <row r="480" spans="1:51" ht="16.5" customHeight="1">
      <c r="A480" s="498"/>
      <c r="B480" s="501"/>
      <c r="C480" s="503"/>
      <c r="D480" s="214" t="s">
        <v>155</v>
      </c>
      <c r="E480" s="207"/>
      <c r="F480" s="425">
        <v>5610</v>
      </c>
      <c r="G480" s="419" t="s">
        <v>146</v>
      </c>
      <c r="H480" s="426">
        <v>50</v>
      </c>
      <c r="I480" s="427" t="s">
        <v>147</v>
      </c>
      <c r="J480" s="742"/>
      <c r="K480" s="744"/>
      <c r="L480" s="742"/>
      <c r="M480" s="774"/>
      <c r="N480" s="422" t="s">
        <v>146</v>
      </c>
      <c r="O480" s="428">
        <v>1180</v>
      </c>
      <c r="P480" s="429">
        <v>10</v>
      </c>
      <c r="Q480" s="578"/>
      <c r="R480" s="422"/>
      <c r="S480" s="342"/>
      <c r="T480" s="480"/>
      <c r="U480" s="343"/>
      <c r="V480" s="340"/>
      <c r="W480" s="505"/>
      <c r="X480" s="343"/>
      <c r="Y480" s="577"/>
      <c r="Z480" s="352"/>
      <c r="AA480" s="578"/>
      <c r="AB480" s="354"/>
      <c r="AC480" s="558"/>
      <c r="AD480" s="194" t="s">
        <v>156</v>
      </c>
      <c r="AE480" s="486"/>
      <c r="AF480" s="489"/>
      <c r="AG480" s="484"/>
      <c r="AH480" s="344" t="s">
        <v>157</v>
      </c>
      <c r="AI480" s="362">
        <v>450</v>
      </c>
      <c r="AJ480" s="363">
        <v>500</v>
      </c>
      <c r="AK480" s="480"/>
      <c r="AL480" s="566"/>
      <c r="AM480" s="480"/>
      <c r="AN480" s="569"/>
      <c r="AO480" s="769"/>
      <c r="AP480" s="771"/>
      <c r="AQ480" s="749"/>
      <c r="AR480" s="751"/>
      <c r="AS480" s="484"/>
      <c r="AT480" s="868"/>
      <c r="AU480" s="872"/>
      <c r="AV480" s="765"/>
      <c r="AW480" s="748"/>
      <c r="AX480" s="161"/>
      <c r="AY480" s="161"/>
    </row>
    <row r="481" spans="1:63" ht="16.5" customHeight="1">
      <c r="A481" s="498"/>
      <c r="B481" s="501"/>
      <c r="C481" s="548" t="s">
        <v>158</v>
      </c>
      <c r="D481" s="214" t="s">
        <v>159</v>
      </c>
      <c r="E481" s="207"/>
      <c r="F481" s="425">
        <v>16370</v>
      </c>
      <c r="G481" s="419" t="s">
        <v>146</v>
      </c>
      <c r="H481" s="426">
        <v>140</v>
      </c>
      <c r="I481" s="427" t="s">
        <v>147</v>
      </c>
      <c r="J481" s="742"/>
      <c r="K481" s="744"/>
      <c r="L481" s="742"/>
      <c r="M481" s="774"/>
      <c r="N481" s="430"/>
      <c r="O481" s="352"/>
      <c r="P481" s="431"/>
      <c r="Q481" s="578"/>
      <c r="R481" s="422"/>
      <c r="S481" s="342"/>
      <c r="T481" s="480"/>
      <c r="U481" s="343"/>
      <c r="V481" s="340"/>
      <c r="W481" s="505"/>
      <c r="X481" s="343"/>
      <c r="Y481" s="577"/>
      <c r="Z481" s="352"/>
      <c r="AA481" s="578"/>
      <c r="AB481" s="354"/>
      <c r="AC481" s="558"/>
      <c r="AD481" s="194" t="s">
        <v>160</v>
      </c>
      <c r="AE481" s="486"/>
      <c r="AF481" s="489"/>
      <c r="AG481" s="484"/>
      <c r="AH481" s="344" t="s">
        <v>161</v>
      </c>
      <c r="AI481" s="362">
        <v>500</v>
      </c>
      <c r="AJ481" s="363">
        <v>540</v>
      </c>
      <c r="AK481" s="480"/>
      <c r="AL481" s="566"/>
      <c r="AM481" s="480"/>
      <c r="AN481" s="569"/>
      <c r="AO481" s="769"/>
      <c r="AP481" s="771"/>
      <c r="AQ481" s="749"/>
      <c r="AR481" s="751"/>
      <c r="AS481" s="484"/>
      <c r="AT481" s="863">
        <v>0.02</v>
      </c>
      <c r="AU481" s="873">
        <v>0.03</v>
      </c>
      <c r="AV481" s="758">
        <v>0.05</v>
      </c>
      <c r="AW481" s="865">
        <v>7.0000000000000007E-2</v>
      </c>
      <c r="AX481" s="161"/>
    </row>
    <row r="482" spans="1:63" ht="16.5" customHeight="1">
      <c r="A482" s="499"/>
      <c r="B482" s="501"/>
      <c r="C482" s="549"/>
      <c r="D482" s="221" t="s">
        <v>162</v>
      </c>
      <c r="E482" s="207"/>
      <c r="F482" s="432">
        <v>32890</v>
      </c>
      <c r="G482" s="419" t="s">
        <v>146</v>
      </c>
      <c r="H482" s="433">
        <v>300</v>
      </c>
      <c r="I482" s="434" t="s">
        <v>147</v>
      </c>
      <c r="J482" s="742"/>
      <c r="K482" s="745"/>
      <c r="L482" s="742"/>
      <c r="M482" s="775"/>
      <c r="N482" s="430"/>
      <c r="O482" s="352"/>
      <c r="P482" s="431"/>
      <c r="Q482" s="578"/>
      <c r="R482" s="422"/>
      <c r="S482" s="356"/>
      <c r="T482" s="480"/>
      <c r="U482" s="357"/>
      <c r="V482" s="340"/>
      <c r="W482" s="505"/>
      <c r="X482" s="357"/>
      <c r="Y482" s="577"/>
      <c r="Z482" s="352"/>
      <c r="AA482" s="578"/>
      <c r="AB482" s="354"/>
      <c r="AC482" s="558"/>
      <c r="AD482" s="225" t="s">
        <v>163</v>
      </c>
      <c r="AE482" s="487"/>
      <c r="AF482" s="490"/>
      <c r="AG482" s="484"/>
      <c r="AH482" s="345" t="s">
        <v>164</v>
      </c>
      <c r="AI482" s="364">
        <v>500</v>
      </c>
      <c r="AJ482" s="365">
        <v>570</v>
      </c>
      <c r="AK482" s="480"/>
      <c r="AL482" s="567"/>
      <c r="AM482" s="480"/>
      <c r="AN482" s="570"/>
      <c r="AO482" s="769"/>
      <c r="AP482" s="772"/>
      <c r="AQ482" s="749"/>
      <c r="AR482" s="752"/>
      <c r="AS482" s="484"/>
      <c r="AT482" s="864"/>
      <c r="AU482" s="874"/>
      <c r="AV482" s="759"/>
      <c r="AW482" s="866"/>
      <c r="AX482" s="161"/>
    </row>
    <row r="483" spans="1:63" s="157" customFormat="1" ht="16.5" customHeight="1">
      <c r="A483" s="476" t="s">
        <v>61</v>
      </c>
      <c r="B483" s="500" t="s">
        <v>143</v>
      </c>
      <c r="C483" s="502" t="s">
        <v>144</v>
      </c>
      <c r="D483" s="206" t="s">
        <v>145</v>
      </c>
      <c r="E483" s="207"/>
      <c r="F483" s="418">
        <v>14360</v>
      </c>
      <c r="G483" s="419" t="s">
        <v>146</v>
      </c>
      <c r="H483" s="420">
        <v>140</v>
      </c>
      <c r="I483" s="421" t="s">
        <v>147</v>
      </c>
      <c r="J483" s="742" t="s">
        <v>146</v>
      </c>
      <c r="K483" s="743">
        <v>4670</v>
      </c>
      <c r="L483" s="742" t="s">
        <v>146</v>
      </c>
      <c r="M483" s="773">
        <v>40</v>
      </c>
      <c r="N483" s="422"/>
      <c r="O483" s="423"/>
      <c r="P483" s="424"/>
      <c r="Q483" s="578" t="s">
        <v>148</v>
      </c>
      <c r="R483" s="422"/>
      <c r="S483" s="338"/>
      <c r="T483" s="480" t="s">
        <v>146</v>
      </c>
      <c r="U483" s="339"/>
      <c r="V483" s="340"/>
      <c r="W483" s="505" t="s">
        <v>149</v>
      </c>
      <c r="X483" s="339"/>
      <c r="Y483" s="480" t="s">
        <v>146</v>
      </c>
      <c r="Z483" s="478">
        <v>4900</v>
      </c>
      <c r="AA483" s="480" t="s">
        <v>146</v>
      </c>
      <c r="AB483" s="481">
        <v>50</v>
      </c>
      <c r="AC483" s="484" t="s">
        <v>146</v>
      </c>
      <c r="AD483" s="213" t="s">
        <v>150</v>
      </c>
      <c r="AE483" s="485">
        <v>1190</v>
      </c>
      <c r="AF483" s="488">
        <v>1320</v>
      </c>
      <c r="AG483" s="484" t="s">
        <v>146</v>
      </c>
      <c r="AH483" s="341" t="s">
        <v>151</v>
      </c>
      <c r="AI483" s="360">
        <v>2390</v>
      </c>
      <c r="AJ483" s="361">
        <v>2660</v>
      </c>
      <c r="AK483" s="480" t="s">
        <v>146</v>
      </c>
      <c r="AL483" s="565">
        <v>4110</v>
      </c>
      <c r="AM483" s="480" t="s">
        <v>148</v>
      </c>
      <c r="AN483" s="568">
        <v>40</v>
      </c>
      <c r="AO483" s="769" t="s">
        <v>152</v>
      </c>
      <c r="AP483" s="770">
        <v>3900</v>
      </c>
      <c r="AQ483" s="749" t="s">
        <v>146</v>
      </c>
      <c r="AR483" s="750">
        <v>40</v>
      </c>
      <c r="AS483" s="484" t="s">
        <v>152</v>
      </c>
      <c r="AT483" s="867" t="s">
        <v>154</v>
      </c>
      <c r="AU483" s="871" t="s">
        <v>154</v>
      </c>
      <c r="AV483" s="764" t="s">
        <v>154</v>
      </c>
      <c r="AW483" s="747" t="s">
        <v>154</v>
      </c>
      <c r="AX483" s="161"/>
      <c r="AY483" s="161"/>
      <c r="AZ483" s="152"/>
      <c r="BA483" s="152"/>
      <c r="BB483" s="152"/>
      <c r="BC483" s="152"/>
      <c r="BD483" s="152"/>
      <c r="BE483" s="152"/>
      <c r="BF483" s="152"/>
      <c r="BG483" s="152"/>
      <c r="BH483" s="152"/>
      <c r="BI483" s="152"/>
      <c r="BJ483" s="152"/>
      <c r="BK483" s="152"/>
    </row>
    <row r="484" spans="1:63" s="157" customFormat="1" ht="16.5" customHeight="1">
      <c r="A484" s="498"/>
      <c r="B484" s="501"/>
      <c r="C484" s="503"/>
      <c r="D484" s="214" t="s">
        <v>155</v>
      </c>
      <c r="E484" s="207"/>
      <c r="F484" s="425">
        <v>17280</v>
      </c>
      <c r="G484" s="419" t="s">
        <v>146</v>
      </c>
      <c r="H484" s="426">
        <v>160</v>
      </c>
      <c r="I484" s="427" t="s">
        <v>147</v>
      </c>
      <c r="J484" s="742"/>
      <c r="K484" s="744"/>
      <c r="L484" s="742"/>
      <c r="M484" s="774"/>
      <c r="N484" s="422" t="s">
        <v>146</v>
      </c>
      <c r="O484" s="428">
        <v>1150</v>
      </c>
      <c r="P484" s="429">
        <v>10</v>
      </c>
      <c r="Q484" s="578"/>
      <c r="R484" s="422"/>
      <c r="S484" s="342"/>
      <c r="T484" s="480"/>
      <c r="U484" s="343"/>
      <c r="V484" s="340"/>
      <c r="W484" s="505"/>
      <c r="X484" s="343"/>
      <c r="Y484" s="480"/>
      <c r="Z484" s="479"/>
      <c r="AA484" s="480"/>
      <c r="AB484" s="482"/>
      <c r="AC484" s="484"/>
      <c r="AD484" s="194" t="s">
        <v>156</v>
      </c>
      <c r="AE484" s="486"/>
      <c r="AF484" s="489"/>
      <c r="AG484" s="484"/>
      <c r="AH484" s="344" t="s">
        <v>157</v>
      </c>
      <c r="AI484" s="362">
        <v>1500</v>
      </c>
      <c r="AJ484" s="363">
        <v>1670</v>
      </c>
      <c r="AK484" s="480"/>
      <c r="AL484" s="566"/>
      <c r="AM484" s="480"/>
      <c r="AN484" s="569"/>
      <c r="AO484" s="769"/>
      <c r="AP484" s="771"/>
      <c r="AQ484" s="749"/>
      <c r="AR484" s="751"/>
      <c r="AS484" s="484"/>
      <c r="AT484" s="868"/>
      <c r="AU484" s="872"/>
      <c r="AV484" s="765"/>
      <c r="AW484" s="748"/>
      <c r="AX484" s="161"/>
      <c r="AY484" s="161"/>
      <c r="AZ484" s="152"/>
      <c r="BA484" s="152"/>
      <c r="BB484" s="152"/>
      <c r="BC484" s="152"/>
      <c r="BD484" s="152"/>
      <c r="BE484" s="152"/>
      <c r="BF484" s="152"/>
      <c r="BG484" s="152"/>
      <c r="BH484" s="152"/>
      <c r="BI484" s="152"/>
      <c r="BJ484" s="152"/>
      <c r="BK484" s="152"/>
    </row>
    <row r="485" spans="1:63" s="157" customFormat="1" ht="16.5" customHeight="1">
      <c r="A485" s="498"/>
      <c r="B485" s="501"/>
      <c r="C485" s="548" t="s">
        <v>158</v>
      </c>
      <c r="D485" s="214" t="s">
        <v>159</v>
      </c>
      <c r="E485" s="207"/>
      <c r="F485" s="425">
        <v>31000</v>
      </c>
      <c r="G485" s="419" t="s">
        <v>146</v>
      </c>
      <c r="H485" s="426">
        <v>290</v>
      </c>
      <c r="I485" s="427" t="s">
        <v>147</v>
      </c>
      <c r="J485" s="742"/>
      <c r="K485" s="744"/>
      <c r="L485" s="742"/>
      <c r="M485" s="774"/>
      <c r="N485" s="430"/>
      <c r="O485" s="352"/>
      <c r="P485" s="431"/>
      <c r="Q485" s="578"/>
      <c r="R485" s="422"/>
      <c r="S485" s="342"/>
      <c r="T485" s="480"/>
      <c r="U485" s="343"/>
      <c r="V485" s="340"/>
      <c r="W485" s="505"/>
      <c r="X485" s="343"/>
      <c r="Y485" s="480" t="s">
        <v>146</v>
      </c>
      <c r="Z485" s="550">
        <v>6570</v>
      </c>
      <c r="AA485" s="480"/>
      <c r="AB485" s="482"/>
      <c r="AC485" s="484"/>
      <c r="AD485" s="194" t="s">
        <v>160</v>
      </c>
      <c r="AE485" s="486"/>
      <c r="AF485" s="489"/>
      <c r="AG485" s="484"/>
      <c r="AH485" s="344" t="s">
        <v>161</v>
      </c>
      <c r="AI485" s="362">
        <v>1650</v>
      </c>
      <c r="AJ485" s="363">
        <v>1820</v>
      </c>
      <c r="AK485" s="480"/>
      <c r="AL485" s="566"/>
      <c r="AM485" s="480"/>
      <c r="AN485" s="569"/>
      <c r="AO485" s="769"/>
      <c r="AP485" s="771"/>
      <c r="AQ485" s="749"/>
      <c r="AR485" s="751"/>
      <c r="AS485" s="484"/>
      <c r="AT485" s="863">
        <v>0.02</v>
      </c>
      <c r="AU485" s="873">
        <v>0.03</v>
      </c>
      <c r="AV485" s="758">
        <v>0.05</v>
      </c>
      <c r="AW485" s="865">
        <v>0.06</v>
      </c>
      <c r="AX485" s="161"/>
      <c r="AY485" s="161"/>
      <c r="AZ485" s="152"/>
      <c r="BA485" s="152"/>
      <c r="BB485" s="152"/>
      <c r="BC485" s="152"/>
      <c r="BD485" s="152"/>
      <c r="BE485" s="152"/>
      <c r="BF485" s="152"/>
      <c r="BG485" s="152"/>
      <c r="BH485" s="152"/>
      <c r="BI485" s="152"/>
      <c r="BJ485" s="152"/>
      <c r="BK485" s="152"/>
    </row>
    <row r="486" spans="1:63" s="157" customFormat="1" ht="16.5" customHeight="1">
      <c r="A486" s="498"/>
      <c r="B486" s="501"/>
      <c r="C486" s="549"/>
      <c r="D486" s="221" t="s">
        <v>162</v>
      </c>
      <c r="E486" s="207"/>
      <c r="F486" s="432">
        <v>49420</v>
      </c>
      <c r="G486" s="419" t="s">
        <v>146</v>
      </c>
      <c r="H486" s="433">
        <v>470</v>
      </c>
      <c r="I486" s="434" t="s">
        <v>147</v>
      </c>
      <c r="J486" s="742"/>
      <c r="K486" s="745"/>
      <c r="L486" s="742"/>
      <c r="M486" s="775"/>
      <c r="N486" s="430"/>
      <c r="O486" s="352"/>
      <c r="P486" s="431"/>
      <c r="Q486" s="578"/>
      <c r="R486" s="422"/>
      <c r="S486" s="342"/>
      <c r="T486" s="480"/>
      <c r="U486" s="343"/>
      <c r="V486" s="340"/>
      <c r="W486" s="505"/>
      <c r="X486" s="343"/>
      <c r="Y486" s="480"/>
      <c r="Z486" s="551"/>
      <c r="AA486" s="480"/>
      <c r="AB486" s="483"/>
      <c r="AC486" s="484"/>
      <c r="AD486" s="225" t="s">
        <v>163</v>
      </c>
      <c r="AE486" s="487"/>
      <c r="AF486" s="490"/>
      <c r="AG486" s="484"/>
      <c r="AH486" s="345" t="s">
        <v>164</v>
      </c>
      <c r="AI486" s="364">
        <v>1690</v>
      </c>
      <c r="AJ486" s="365">
        <v>1870</v>
      </c>
      <c r="AK486" s="480"/>
      <c r="AL486" s="567"/>
      <c r="AM486" s="480"/>
      <c r="AN486" s="570"/>
      <c r="AO486" s="769"/>
      <c r="AP486" s="772"/>
      <c r="AQ486" s="749"/>
      <c r="AR486" s="752"/>
      <c r="AS486" s="484"/>
      <c r="AT486" s="864"/>
      <c r="AU486" s="874"/>
      <c r="AV486" s="759"/>
      <c r="AW486" s="866"/>
      <c r="AX486" s="161"/>
      <c r="AY486" s="161"/>
      <c r="AZ486" s="152"/>
      <c r="BA486" s="152"/>
      <c r="BB486" s="152"/>
      <c r="BC486" s="152"/>
      <c r="BD486" s="152"/>
      <c r="BE486" s="152"/>
      <c r="BF486" s="152"/>
      <c r="BG486" s="152"/>
      <c r="BH486" s="152"/>
      <c r="BI486" s="152"/>
      <c r="BJ486" s="152"/>
      <c r="BK486" s="152"/>
    </row>
    <row r="487" spans="1:63" s="157" customFormat="1" ht="16.5" customHeight="1">
      <c r="A487" s="498"/>
      <c r="B487" s="542" t="s">
        <v>165</v>
      </c>
      <c r="C487" s="502" t="s">
        <v>144</v>
      </c>
      <c r="D487" s="206" t="s">
        <v>145</v>
      </c>
      <c r="E487" s="207"/>
      <c r="F487" s="418">
        <v>10520</v>
      </c>
      <c r="G487" s="419" t="s">
        <v>146</v>
      </c>
      <c r="H487" s="420">
        <v>100</v>
      </c>
      <c r="I487" s="421" t="s">
        <v>147</v>
      </c>
      <c r="J487" s="742" t="s">
        <v>146</v>
      </c>
      <c r="K487" s="743">
        <v>3110</v>
      </c>
      <c r="L487" s="742" t="s">
        <v>146</v>
      </c>
      <c r="M487" s="773">
        <v>30</v>
      </c>
      <c r="N487" s="422"/>
      <c r="O487" s="423"/>
      <c r="P487" s="424"/>
      <c r="Q487" s="578"/>
      <c r="R487" s="422"/>
      <c r="S487" s="342"/>
      <c r="T487" s="480"/>
      <c r="U487" s="343"/>
      <c r="V487" s="340"/>
      <c r="W487" s="505"/>
      <c r="X487" s="343"/>
      <c r="Y487" s="480" t="s">
        <v>146</v>
      </c>
      <c r="Z487" s="478">
        <v>3640</v>
      </c>
      <c r="AA487" s="480" t="s">
        <v>146</v>
      </c>
      <c r="AB487" s="481">
        <v>30</v>
      </c>
      <c r="AC487" s="484" t="s">
        <v>146</v>
      </c>
      <c r="AD487" s="213" t="s">
        <v>150</v>
      </c>
      <c r="AE487" s="485">
        <v>830</v>
      </c>
      <c r="AF487" s="488">
        <v>910</v>
      </c>
      <c r="AG487" s="484" t="s">
        <v>146</v>
      </c>
      <c r="AH487" s="341" t="s">
        <v>151</v>
      </c>
      <c r="AI487" s="360">
        <v>1650</v>
      </c>
      <c r="AJ487" s="361">
        <v>1840</v>
      </c>
      <c r="AK487" s="480" t="s">
        <v>146</v>
      </c>
      <c r="AL487" s="565">
        <v>2740</v>
      </c>
      <c r="AM487" s="480" t="s">
        <v>148</v>
      </c>
      <c r="AN487" s="568">
        <v>30</v>
      </c>
      <c r="AO487" s="769" t="s">
        <v>152</v>
      </c>
      <c r="AP487" s="770">
        <v>2600</v>
      </c>
      <c r="AQ487" s="749" t="s">
        <v>146</v>
      </c>
      <c r="AR487" s="750">
        <v>30</v>
      </c>
      <c r="AS487" s="484" t="s">
        <v>152</v>
      </c>
      <c r="AT487" s="867" t="s">
        <v>154</v>
      </c>
      <c r="AU487" s="871" t="s">
        <v>154</v>
      </c>
      <c r="AV487" s="764" t="s">
        <v>154</v>
      </c>
      <c r="AW487" s="747" t="s">
        <v>154</v>
      </c>
      <c r="AX487" s="161"/>
      <c r="AY487" s="161"/>
      <c r="AZ487" s="152"/>
      <c r="BA487" s="152"/>
      <c r="BB487" s="152"/>
      <c r="BC487" s="152"/>
      <c r="BD487" s="152"/>
      <c r="BE487" s="152"/>
      <c r="BF487" s="152"/>
      <c r="BG487" s="152"/>
      <c r="BH487" s="152"/>
      <c r="BI487" s="152"/>
      <c r="BJ487" s="152"/>
      <c r="BK487" s="152"/>
    </row>
    <row r="488" spans="1:63" s="157" customFormat="1" ht="16.5" customHeight="1">
      <c r="A488" s="498"/>
      <c r="B488" s="501"/>
      <c r="C488" s="503"/>
      <c r="D488" s="214" t="s">
        <v>155</v>
      </c>
      <c r="E488" s="207"/>
      <c r="F488" s="425">
        <v>12930</v>
      </c>
      <c r="G488" s="419" t="s">
        <v>146</v>
      </c>
      <c r="H488" s="426">
        <v>120</v>
      </c>
      <c r="I488" s="427" t="s">
        <v>147</v>
      </c>
      <c r="J488" s="742"/>
      <c r="K488" s="744"/>
      <c r="L488" s="742"/>
      <c r="M488" s="774"/>
      <c r="N488" s="422" t="s">
        <v>146</v>
      </c>
      <c r="O488" s="428">
        <v>1150</v>
      </c>
      <c r="P488" s="429">
        <v>10</v>
      </c>
      <c r="Q488" s="578"/>
      <c r="R488" s="422"/>
      <c r="S488" s="342"/>
      <c r="T488" s="480"/>
      <c r="U488" s="343"/>
      <c r="V488" s="340"/>
      <c r="W488" s="505"/>
      <c r="X488" s="343"/>
      <c r="Y488" s="480"/>
      <c r="Z488" s="479"/>
      <c r="AA488" s="480"/>
      <c r="AB488" s="482"/>
      <c r="AC488" s="484"/>
      <c r="AD488" s="194" t="s">
        <v>156</v>
      </c>
      <c r="AE488" s="486"/>
      <c r="AF488" s="489"/>
      <c r="AG488" s="484"/>
      <c r="AH488" s="344" t="s">
        <v>157</v>
      </c>
      <c r="AI488" s="362">
        <v>1030</v>
      </c>
      <c r="AJ488" s="363">
        <v>1150</v>
      </c>
      <c r="AK488" s="480"/>
      <c r="AL488" s="566"/>
      <c r="AM488" s="480"/>
      <c r="AN488" s="569"/>
      <c r="AO488" s="769"/>
      <c r="AP488" s="771"/>
      <c r="AQ488" s="749"/>
      <c r="AR488" s="751"/>
      <c r="AS488" s="484"/>
      <c r="AT488" s="868"/>
      <c r="AU488" s="872"/>
      <c r="AV488" s="765"/>
      <c r="AW488" s="748"/>
      <c r="AX488" s="161"/>
      <c r="AY488" s="161"/>
      <c r="AZ488" s="152"/>
      <c r="BA488" s="152"/>
      <c r="BB488" s="152"/>
      <c r="BC488" s="152"/>
      <c r="BD488" s="152"/>
      <c r="BE488" s="152"/>
      <c r="BF488" s="152"/>
      <c r="BG488" s="152"/>
      <c r="BH488" s="152"/>
      <c r="BI488" s="152"/>
      <c r="BJ488" s="152"/>
      <c r="BK488" s="152"/>
    </row>
    <row r="489" spans="1:63" s="157" customFormat="1" ht="16.5" customHeight="1">
      <c r="A489" s="498"/>
      <c r="B489" s="501"/>
      <c r="C489" s="548" t="s">
        <v>158</v>
      </c>
      <c r="D489" s="214" t="s">
        <v>159</v>
      </c>
      <c r="E489" s="207"/>
      <c r="F489" s="425">
        <v>25490</v>
      </c>
      <c r="G489" s="419" t="s">
        <v>146</v>
      </c>
      <c r="H489" s="426">
        <v>230</v>
      </c>
      <c r="I489" s="427" t="s">
        <v>147</v>
      </c>
      <c r="J489" s="742"/>
      <c r="K489" s="744"/>
      <c r="L489" s="742"/>
      <c r="M489" s="774"/>
      <c r="N489" s="430"/>
      <c r="O489" s="352"/>
      <c r="P489" s="431"/>
      <c r="Q489" s="578"/>
      <c r="R489" s="422"/>
      <c r="S489" s="346"/>
      <c r="T489" s="480"/>
      <c r="U489" s="343"/>
      <c r="V489" s="340"/>
      <c r="W489" s="505"/>
      <c r="X489" s="343"/>
      <c r="Y489" s="480" t="s">
        <v>146</v>
      </c>
      <c r="Z489" s="550">
        <v>4780</v>
      </c>
      <c r="AA489" s="480"/>
      <c r="AB489" s="482"/>
      <c r="AC489" s="484"/>
      <c r="AD489" s="194" t="s">
        <v>160</v>
      </c>
      <c r="AE489" s="486"/>
      <c r="AF489" s="489"/>
      <c r="AG489" s="484"/>
      <c r="AH489" s="344" t="s">
        <v>161</v>
      </c>
      <c r="AI489" s="362">
        <v>1130</v>
      </c>
      <c r="AJ489" s="363">
        <v>1260</v>
      </c>
      <c r="AK489" s="480"/>
      <c r="AL489" s="566"/>
      <c r="AM489" s="480"/>
      <c r="AN489" s="569"/>
      <c r="AO489" s="769"/>
      <c r="AP489" s="771"/>
      <c r="AQ489" s="749"/>
      <c r="AR489" s="751"/>
      <c r="AS489" s="484"/>
      <c r="AT489" s="863">
        <v>0.02</v>
      </c>
      <c r="AU489" s="873">
        <v>0.03</v>
      </c>
      <c r="AV489" s="758">
        <v>0.05</v>
      </c>
      <c r="AW489" s="865">
        <v>0.06</v>
      </c>
      <c r="AX489" s="161"/>
      <c r="AY489" s="161"/>
      <c r="AZ489" s="152"/>
      <c r="BA489" s="152"/>
      <c r="BB489" s="152"/>
      <c r="BC489" s="152"/>
      <c r="BD489" s="152"/>
      <c r="BE489" s="152"/>
      <c r="BF489" s="152"/>
      <c r="BG489" s="152"/>
      <c r="BH489" s="152"/>
      <c r="BI489" s="152"/>
      <c r="BJ489" s="152"/>
      <c r="BK489" s="152"/>
    </row>
    <row r="490" spans="1:63" s="157" customFormat="1" ht="16.5" customHeight="1">
      <c r="A490" s="498"/>
      <c r="B490" s="501"/>
      <c r="C490" s="549"/>
      <c r="D490" s="221" t="s">
        <v>162</v>
      </c>
      <c r="E490" s="207"/>
      <c r="F490" s="432">
        <v>43120</v>
      </c>
      <c r="G490" s="419" t="s">
        <v>146</v>
      </c>
      <c r="H490" s="433">
        <v>410</v>
      </c>
      <c r="I490" s="434" t="s">
        <v>147</v>
      </c>
      <c r="J490" s="742"/>
      <c r="K490" s="745"/>
      <c r="L490" s="742"/>
      <c r="M490" s="775"/>
      <c r="N490" s="430"/>
      <c r="O490" s="352"/>
      <c r="P490" s="431"/>
      <c r="Q490" s="578"/>
      <c r="R490" s="422"/>
      <c r="S490" s="346"/>
      <c r="T490" s="480"/>
      <c r="U490" s="343"/>
      <c r="V490" s="340"/>
      <c r="W490" s="505"/>
      <c r="X490" s="343"/>
      <c r="Y490" s="480"/>
      <c r="Z490" s="551"/>
      <c r="AA490" s="480"/>
      <c r="AB490" s="483"/>
      <c r="AC490" s="484"/>
      <c r="AD490" s="225" t="s">
        <v>163</v>
      </c>
      <c r="AE490" s="487"/>
      <c r="AF490" s="490"/>
      <c r="AG490" s="484"/>
      <c r="AH490" s="345" t="s">
        <v>164</v>
      </c>
      <c r="AI490" s="364">
        <v>1170</v>
      </c>
      <c r="AJ490" s="365">
        <v>1290</v>
      </c>
      <c r="AK490" s="480"/>
      <c r="AL490" s="567"/>
      <c r="AM490" s="480"/>
      <c r="AN490" s="570"/>
      <c r="AO490" s="769"/>
      <c r="AP490" s="772"/>
      <c r="AQ490" s="749"/>
      <c r="AR490" s="752"/>
      <c r="AS490" s="484"/>
      <c r="AT490" s="864"/>
      <c r="AU490" s="874"/>
      <c r="AV490" s="759"/>
      <c r="AW490" s="866"/>
      <c r="AX490" s="161"/>
      <c r="AY490" s="161"/>
      <c r="AZ490" s="152"/>
      <c r="BA490" s="152"/>
      <c r="BB490" s="152"/>
      <c r="BC490" s="152"/>
      <c r="BD490" s="152"/>
      <c r="BE490" s="152"/>
      <c r="BF490" s="152"/>
      <c r="BG490" s="152"/>
      <c r="BH490" s="152"/>
      <c r="BI490" s="152"/>
      <c r="BJ490" s="152"/>
      <c r="BK490" s="152"/>
    </row>
    <row r="491" spans="1:63" ht="16.5" customHeight="1">
      <c r="A491" s="498"/>
      <c r="B491" s="542" t="s">
        <v>166</v>
      </c>
      <c r="C491" s="502" t="s">
        <v>144</v>
      </c>
      <c r="D491" s="206" t="s">
        <v>145</v>
      </c>
      <c r="E491" s="207"/>
      <c r="F491" s="418">
        <v>8620</v>
      </c>
      <c r="G491" s="419" t="s">
        <v>146</v>
      </c>
      <c r="H491" s="420">
        <v>80</v>
      </c>
      <c r="I491" s="421" t="s">
        <v>147</v>
      </c>
      <c r="J491" s="742" t="s">
        <v>146</v>
      </c>
      <c r="K491" s="743">
        <v>2340</v>
      </c>
      <c r="L491" s="742" t="s">
        <v>146</v>
      </c>
      <c r="M491" s="773">
        <v>20</v>
      </c>
      <c r="N491" s="422"/>
      <c r="O491" s="423"/>
      <c r="P491" s="424"/>
      <c r="Q491" s="578"/>
      <c r="R491" s="422"/>
      <c r="S491" s="346"/>
      <c r="T491" s="480"/>
      <c r="U491" s="343"/>
      <c r="V491" s="340"/>
      <c r="W491" s="505"/>
      <c r="X491" s="343"/>
      <c r="Y491" s="480" t="s">
        <v>146</v>
      </c>
      <c r="Z491" s="478">
        <v>3010</v>
      </c>
      <c r="AA491" s="480" t="s">
        <v>146</v>
      </c>
      <c r="AB491" s="481">
        <v>20</v>
      </c>
      <c r="AC491" s="484" t="s">
        <v>146</v>
      </c>
      <c r="AD491" s="213" t="s">
        <v>150</v>
      </c>
      <c r="AE491" s="485">
        <v>730</v>
      </c>
      <c r="AF491" s="488">
        <v>800</v>
      </c>
      <c r="AG491" s="484" t="s">
        <v>146</v>
      </c>
      <c r="AH491" s="341" t="s">
        <v>151</v>
      </c>
      <c r="AI491" s="360">
        <v>1480</v>
      </c>
      <c r="AJ491" s="361">
        <v>1650</v>
      </c>
      <c r="AK491" s="480" t="s">
        <v>146</v>
      </c>
      <c r="AL491" s="565">
        <v>2050</v>
      </c>
      <c r="AM491" s="480" t="s">
        <v>148</v>
      </c>
      <c r="AN491" s="568">
        <v>20</v>
      </c>
      <c r="AO491" s="769" t="s">
        <v>152</v>
      </c>
      <c r="AP491" s="770">
        <v>1950</v>
      </c>
      <c r="AQ491" s="749" t="s">
        <v>146</v>
      </c>
      <c r="AR491" s="750">
        <v>20</v>
      </c>
      <c r="AS491" s="484" t="s">
        <v>152</v>
      </c>
      <c r="AT491" s="867" t="s">
        <v>154</v>
      </c>
      <c r="AU491" s="871" t="s">
        <v>154</v>
      </c>
      <c r="AV491" s="764" t="s">
        <v>154</v>
      </c>
      <c r="AW491" s="747" t="s">
        <v>154</v>
      </c>
      <c r="AX491" s="161"/>
      <c r="AY491" s="161"/>
    </row>
    <row r="492" spans="1:63" ht="16.5" customHeight="1">
      <c r="A492" s="498"/>
      <c r="B492" s="501"/>
      <c r="C492" s="503"/>
      <c r="D492" s="214" t="s">
        <v>155</v>
      </c>
      <c r="E492" s="207"/>
      <c r="F492" s="425">
        <v>10760</v>
      </c>
      <c r="G492" s="419" t="s">
        <v>146</v>
      </c>
      <c r="H492" s="426">
        <v>100</v>
      </c>
      <c r="I492" s="427" t="s">
        <v>147</v>
      </c>
      <c r="J492" s="742"/>
      <c r="K492" s="744"/>
      <c r="L492" s="742"/>
      <c r="M492" s="774"/>
      <c r="N492" s="422" t="s">
        <v>146</v>
      </c>
      <c r="O492" s="428">
        <v>1150</v>
      </c>
      <c r="P492" s="429">
        <v>10</v>
      </c>
      <c r="Q492" s="578"/>
      <c r="R492" s="422"/>
      <c r="S492" s="346"/>
      <c r="T492" s="480"/>
      <c r="U492" s="343"/>
      <c r="V492" s="340"/>
      <c r="W492" s="505"/>
      <c r="X492" s="343"/>
      <c r="Y492" s="480"/>
      <c r="Z492" s="479"/>
      <c r="AA492" s="480"/>
      <c r="AB492" s="482"/>
      <c r="AC492" s="484"/>
      <c r="AD492" s="194" t="s">
        <v>156</v>
      </c>
      <c r="AE492" s="486"/>
      <c r="AF492" s="489"/>
      <c r="AG492" s="484"/>
      <c r="AH492" s="344" t="s">
        <v>157</v>
      </c>
      <c r="AI492" s="362">
        <v>930</v>
      </c>
      <c r="AJ492" s="363">
        <v>1030</v>
      </c>
      <c r="AK492" s="480"/>
      <c r="AL492" s="566"/>
      <c r="AM492" s="480"/>
      <c r="AN492" s="569"/>
      <c r="AO492" s="769"/>
      <c r="AP492" s="771"/>
      <c r="AQ492" s="749"/>
      <c r="AR492" s="751"/>
      <c r="AS492" s="484"/>
      <c r="AT492" s="868"/>
      <c r="AU492" s="872"/>
      <c r="AV492" s="765"/>
      <c r="AW492" s="748"/>
      <c r="AX492" s="161"/>
      <c r="AY492" s="161"/>
    </row>
    <row r="493" spans="1:63" ht="16.5" customHeight="1">
      <c r="A493" s="498"/>
      <c r="B493" s="501"/>
      <c r="C493" s="548" t="s">
        <v>158</v>
      </c>
      <c r="D493" s="214" t="s">
        <v>159</v>
      </c>
      <c r="E493" s="207"/>
      <c r="F493" s="425">
        <v>22760</v>
      </c>
      <c r="G493" s="419" t="s">
        <v>146</v>
      </c>
      <c r="H493" s="426">
        <v>210</v>
      </c>
      <c r="I493" s="427" t="s">
        <v>147</v>
      </c>
      <c r="J493" s="742"/>
      <c r="K493" s="744"/>
      <c r="L493" s="742"/>
      <c r="M493" s="774"/>
      <c r="N493" s="430"/>
      <c r="O493" s="352"/>
      <c r="P493" s="431"/>
      <c r="Q493" s="578"/>
      <c r="R493" s="422"/>
      <c r="S493" s="346"/>
      <c r="T493" s="480"/>
      <c r="U493" s="343"/>
      <c r="V493" s="340"/>
      <c r="W493" s="505"/>
      <c r="X493" s="343"/>
      <c r="Y493" s="480" t="s">
        <v>146</v>
      </c>
      <c r="Z493" s="550">
        <v>3880</v>
      </c>
      <c r="AA493" s="480"/>
      <c r="AB493" s="482"/>
      <c r="AC493" s="484"/>
      <c r="AD493" s="194" t="s">
        <v>160</v>
      </c>
      <c r="AE493" s="486"/>
      <c r="AF493" s="489"/>
      <c r="AG493" s="484"/>
      <c r="AH493" s="344" t="s">
        <v>161</v>
      </c>
      <c r="AI493" s="362">
        <v>1020</v>
      </c>
      <c r="AJ493" s="363">
        <v>1130</v>
      </c>
      <c r="AK493" s="480"/>
      <c r="AL493" s="566"/>
      <c r="AM493" s="480"/>
      <c r="AN493" s="569"/>
      <c r="AO493" s="769"/>
      <c r="AP493" s="771"/>
      <c r="AQ493" s="749"/>
      <c r="AR493" s="751"/>
      <c r="AS493" s="484"/>
      <c r="AT493" s="863">
        <v>0.02</v>
      </c>
      <c r="AU493" s="873">
        <v>0.03</v>
      </c>
      <c r="AV493" s="758">
        <v>0.05</v>
      </c>
      <c r="AW493" s="865">
        <v>0.06</v>
      </c>
      <c r="AX493" s="161"/>
      <c r="AY493" s="161"/>
    </row>
    <row r="494" spans="1:63" ht="16.5" customHeight="1">
      <c r="A494" s="498"/>
      <c r="B494" s="501"/>
      <c r="C494" s="549"/>
      <c r="D494" s="221" t="s">
        <v>162</v>
      </c>
      <c r="E494" s="207"/>
      <c r="F494" s="432">
        <v>39980</v>
      </c>
      <c r="G494" s="419" t="s">
        <v>146</v>
      </c>
      <c r="H494" s="433">
        <v>380</v>
      </c>
      <c r="I494" s="434" t="s">
        <v>147</v>
      </c>
      <c r="J494" s="742"/>
      <c r="K494" s="745"/>
      <c r="L494" s="742"/>
      <c r="M494" s="775"/>
      <c r="N494" s="430"/>
      <c r="O494" s="352"/>
      <c r="P494" s="431"/>
      <c r="Q494" s="578"/>
      <c r="R494" s="422"/>
      <c r="S494" s="346"/>
      <c r="T494" s="480"/>
      <c r="U494" s="343"/>
      <c r="V494" s="340"/>
      <c r="W494" s="505"/>
      <c r="X494" s="343"/>
      <c r="Y494" s="480"/>
      <c r="Z494" s="551"/>
      <c r="AA494" s="480"/>
      <c r="AB494" s="483"/>
      <c r="AC494" s="484"/>
      <c r="AD494" s="225" t="s">
        <v>163</v>
      </c>
      <c r="AE494" s="487"/>
      <c r="AF494" s="490"/>
      <c r="AG494" s="484"/>
      <c r="AH494" s="345" t="s">
        <v>164</v>
      </c>
      <c r="AI494" s="364">
        <v>1040</v>
      </c>
      <c r="AJ494" s="365">
        <v>1140</v>
      </c>
      <c r="AK494" s="480"/>
      <c r="AL494" s="567"/>
      <c r="AM494" s="480"/>
      <c r="AN494" s="570"/>
      <c r="AO494" s="769"/>
      <c r="AP494" s="772"/>
      <c r="AQ494" s="749"/>
      <c r="AR494" s="752"/>
      <c r="AS494" s="484"/>
      <c r="AT494" s="864"/>
      <c r="AU494" s="874"/>
      <c r="AV494" s="759"/>
      <c r="AW494" s="866"/>
      <c r="AX494" s="161"/>
      <c r="AY494" s="161"/>
    </row>
    <row r="495" spans="1:63" ht="16.5" customHeight="1">
      <c r="A495" s="498"/>
      <c r="B495" s="500" t="s">
        <v>167</v>
      </c>
      <c r="C495" s="502" t="s">
        <v>144</v>
      </c>
      <c r="D495" s="206" t="s">
        <v>145</v>
      </c>
      <c r="E495" s="207"/>
      <c r="F495" s="418">
        <v>8110</v>
      </c>
      <c r="G495" s="419" t="s">
        <v>146</v>
      </c>
      <c r="H495" s="420">
        <v>70</v>
      </c>
      <c r="I495" s="421" t="s">
        <v>147</v>
      </c>
      <c r="J495" s="742" t="s">
        <v>146</v>
      </c>
      <c r="K495" s="743">
        <v>1870</v>
      </c>
      <c r="L495" s="742" t="s">
        <v>146</v>
      </c>
      <c r="M495" s="773">
        <v>20</v>
      </c>
      <c r="N495" s="422"/>
      <c r="O495" s="423"/>
      <c r="P495" s="424"/>
      <c r="Q495" s="578"/>
      <c r="R495" s="422"/>
      <c r="S495" s="572" t="s">
        <v>168</v>
      </c>
      <c r="T495" s="480"/>
      <c r="U495" s="573" t="s">
        <v>168</v>
      </c>
      <c r="V495" s="347"/>
      <c r="W495" s="505"/>
      <c r="X495" s="348"/>
      <c r="Y495" s="480" t="s">
        <v>146</v>
      </c>
      <c r="Z495" s="478">
        <v>2630</v>
      </c>
      <c r="AA495" s="480" t="s">
        <v>146</v>
      </c>
      <c r="AB495" s="481">
        <v>20</v>
      </c>
      <c r="AC495" s="484" t="s">
        <v>146</v>
      </c>
      <c r="AD495" s="213" t="s">
        <v>150</v>
      </c>
      <c r="AE495" s="485">
        <v>650</v>
      </c>
      <c r="AF495" s="488">
        <v>730</v>
      </c>
      <c r="AG495" s="484" t="s">
        <v>146</v>
      </c>
      <c r="AH495" s="341" t="s">
        <v>151</v>
      </c>
      <c r="AI495" s="360">
        <v>1330</v>
      </c>
      <c r="AJ495" s="361">
        <v>1480</v>
      </c>
      <c r="AK495" s="480" t="s">
        <v>146</v>
      </c>
      <c r="AL495" s="565">
        <v>1640</v>
      </c>
      <c r="AM495" s="480" t="s">
        <v>148</v>
      </c>
      <c r="AN495" s="568">
        <v>20</v>
      </c>
      <c r="AO495" s="769" t="s">
        <v>152</v>
      </c>
      <c r="AP495" s="770">
        <v>1560</v>
      </c>
      <c r="AQ495" s="749" t="s">
        <v>146</v>
      </c>
      <c r="AR495" s="750">
        <v>20</v>
      </c>
      <c r="AS495" s="484" t="s">
        <v>152</v>
      </c>
      <c r="AT495" s="867" t="s">
        <v>154</v>
      </c>
      <c r="AU495" s="871" t="s">
        <v>154</v>
      </c>
      <c r="AV495" s="764" t="s">
        <v>154</v>
      </c>
      <c r="AW495" s="747" t="s">
        <v>154</v>
      </c>
      <c r="AX495" s="161"/>
      <c r="AY495" s="161"/>
    </row>
    <row r="496" spans="1:63" ht="16.5" customHeight="1">
      <c r="A496" s="498"/>
      <c r="B496" s="501"/>
      <c r="C496" s="503"/>
      <c r="D496" s="214" t="s">
        <v>155</v>
      </c>
      <c r="E496" s="207"/>
      <c r="F496" s="425">
        <v>10180</v>
      </c>
      <c r="G496" s="419" t="s">
        <v>146</v>
      </c>
      <c r="H496" s="426">
        <v>90</v>
      </c>
      <c r="I496" s="427" t="s">
        <v>147</v>
      </c>
      <c r="J496" s="742"/>
      <c r="K496" s="744"/>
      <c r="L496" s="742"/>
      <c r="M496" s="774"/>
      <c r="N496" s="422" t="s">
        <v>146</v>
      </c>
      <c r="O496" s="428">
        <v>1150</v>
      </c>
      <c r="P496" s="429">
        <v>10</v>
      </c>
      <c r="Q496" s="578"/>
      <c r="R496" s="422"/>
      <c r="S496" s="572"/>
      <c r="T496" s="480"/>
      <c r="U496" s="573"/>
      <c r="V496" s="347"/>
      <c r="W496" s="505"/>
      <c r="X496" s="348"/>
      <c r="Y496" s="480"/>
      <c r="Z496" s="479"/>
      <c r="AA496" s="480"/>
      <c r="AB496" s="482"/>
      <c r="AC496" s="484"/>
      <c r="AD496" s="194" t="s">
        <v>156</v>
      </c>
      <c r="AE496" s="486"/>
      <c r="AF496" s="489"/>
      <c r="AG496" s="484"/>
      <c r="AH496" s="344" t="s">
        <v>157</v>
      </c>
      <c r="AI496" s="362">
        <v>830</v>
      </c>
      <c r="AJ496" s="363">
        <v>930</v>
      </c>
      <c r="AK496" s="480"/>
      <c r="AL496" s="566"/>
      <c r="AM496" s="480"/>
      <c r="AN496" s="569"/>
      <c r="AO496" s="769"/>
      <c r="AP496" s="771"/>
      <c r="AQ496" s="749"/>
      <c r="AR496" s="751"/>
      <c r="AS496" s="484"/>
      <c r="AT496" s="868"/>
      <c r="AU496" s="872"/>
      <c r="AV496" s="765"/>
      <c r="AW496" s="748"/>
      <c r="AX496" s="161"/>
      <c r="AY496" s="161"/>
    </row>
    <row r="497" spans="1:51" ht="16.5" customHeight="1">
      <c r="A497" s="498"/>
      <c r="B497" s="501"/>
      <c r="C497" s="548" t="s">
        <v>158</v>
      </c>
      <c r="D497" s="214" t="s">
        <v>159</v>
      </c>
      <c r="E497" s="207"/>
      <c r="F497" s="425">
        <v>22020</v>
      </c>
      <c r="G497" s="419" t="s">
        <v>146</v>
      </c>
      <c r="H497" s="426">
        <v>200</v>
      </c>
      <c r="I497" s="427" t="s">
        <v>147</v>
      </c>
      <c r="J497" s="742"/>
      <c r="K497" s="744"/>
      <c r="L497" s="742"/>
      <c r="M497" s="774"/>
      <c r="N497" s="430"/>
      <c r="O497" s="352"/>
      <c r="P497" s="431"/>
      <c r="Q497" s="578"/>
      <c r="R497" s="422"/>
      <c r="S497" s="572"/>
      <c r="T497" s="480"/>
      <c r="U497" s="573"/>
      <c r="V497" s="347"/>
      <c r="W497" s="505"/>
      <c r="X497" s="348"/>
      <c r="Y497" s="480" t="s">
        <v>146</v>
      </c>
      <c r="Z497" s="550">
        <v>3350</v>
      </c>
      <c r="AA497" s="480"/>
      <c r="AB497" s="482"/>
      <c r="AC497" s="484"/>
      <c r="AD497" s="194" t="s">
        <v>160</v>
      </c>
      <c r="AE497" s="486"/>
      <c r="AF497" s="489"/>
      <c r="AG497" s="484"/>
      <c r="AH497" s="344" t="s">
        <v>161</v>
      </c>
      <c r="AI497" s="362">
        <v>910</v>
      </c>
      <c r="AJ497" s="363">
        <v>1020</v>
      </c>
      <c r="AK497" s="480"/>
      <c r="AL497" s="566"/>
      <c r="AM497" s="480"/>
      <c r="AN497" s="569"/>
      <c r="AO497" s="769"/>
      <c r="AP497" s="771"/>
      <c r="AQ497" s="749"/>
      <c r="AR497" s="751"/>
      <c r="AS497" s="484"/>
      <c r="AT497" s="863">
        <v>0.02</v>
      </c>
      <c r="AU497" s="873">
        <v>0.03</v>
      </c>
      <c r="AV497" s="758">
        <v>0.05</v>
      </c>
      <c r="AW497" s="865">
        <v>0.06</v>
      </c>
      <c r="AX497" s="161"/>
      <c r="AY497" s="161"/>
    </row>
    <row r="498" spans="1:51" ht="16.5" customHeight="1">
      <c r="A498" s="498"/>
      <c r="B498" s="501"/>
      <c r="C498" s="549"/>
      <c r="D498" s="221" t="s">
        <v>162</v>
      </c>
      <c r="E498" s="207"/>
      <c r="F498" s="432">
        <v>39140</v>
      </c>
      <c r="G498" s="419" t="s">
        <v>146</v>
      </c>
      <c r="H498" s="433">
        <v>370</v>
      </c>
      <c r="I498" s="434" t="s">
        <v>147</v>
      </c>
      <c r="J498" s="742"/>
      <c r="K498" s="745"/>
      <c r="L498" s="742"/>
      <c r="M498" s="775"/>
      <c r="N498" s="430"/>
      <c r="O498" s="352"/>
      <c r="P498" s="431"/>
      <c r="Q498" s="578"/>
      <c r="R498" s="422"/>
      <c r="S498" s="342" t="s">
        <v>169</v>
      </c>
      <c r="T498" s="480"/>
      <c r="U498" s="342" t="s">
        <v>169</v>
      </c>
      <c r="V498" s="349"/>
      <c r="W498" s="505"/>
      <c r="X498" s="342"/>
      <c r="Y498" s="480"/>
      <c r="Z498" s="551"/>
      <c r="AA498" s="480"/>
      <c r="AB498" s="483"/>
      <c r="AC498" s="484"/>
      <c r="AD498" s="225" t="s">
        <v>163</v>
      </c>
      <c r="AE498" s="487"/>
      <c r="AF498" s="490"/>
      <c r="AG498" s="484"/>
      <c r="AH498" s="345" t="s">
        <v>164</v>
      </c>
      <c r="AI498" s="364">
        <v>950</v>
      </c>
      <c r="AJ498" s="365">
        <v>1040</v>
      </c>
      <c r="AK498" s="480"/>
      <c r="AL498" s="567"/>
      <c r="AM498" s="480"/>
      <c r="AN498" s="570"/>
      <c r="AO498" s="769"/>
      <c r="AP498" s="772"/>
      <c r="AQ498" s="749"/>
      <c r="AR498" s="752"/>
      <c r="AS498" s="484"/>
      <c r="AT498" s="864"/>
      <c r="AU498" s="874"/>
      <c r="AV498" s="759"/>
      <c r="AW498" s="866"/>
      <c r="AX498" s="161"/>
      <c r="AY498" s="161"/>
    </row>
    <row r="499" spans="1:51" ht="16.5" customHeight="1">
      <c r="A499" s="498"/>
      <c r="B499" s="500" t="s">
        <v>170</v>
      </c>
      <c r="C499" s="502" t="s">
        <v>144</v>
      </c>
      <c r="D499" s="206" t="s">
        <v>145</v>
      </c>
      <c r="E499" s="207"/>
      <c r="F499" s="418">
        <v>7180</v>
      </c>
      <c r="G499" s="419" t="s">
        <v>146</v>
      </c>
      <c r="H499" s="420">
        <v>60</v>
      </c>
      <c r="I499" s="421" t="s">
        <v>147</v>
      </c>
      <c r="J499" s="742" t="s">
        <v>146</v>
      </c>
      <c r="K499" s="743">
        <v>1560</v>
      </c>
      <c r="L499" s="742" t="s">
        <v>146</v>
      </c>
      <c r="M499" s="773">
        <v>10</v>
      </c>
      <c r="N499" s="422"/>
      <c r="O499" s="423"/>
      <c r="P499" s="424"/>
      <c r="Q499" s="578"/>
      <c r="R499" s="422"/>
      <c r="S499" s="342">
        <v>48110</v>
      </c>
      <c r="T499" s="480"/>
      <c r="U499" s="343">
        <v>480</v>
      </c>
      <c r="V499" s="340"/>
      <c r="W499" s="505"/>
      <c r="X499" s="343"/>
      <c r="Y499" s="480" t="s">
        <v>146</v>
      </c>
      <c r="Z499" s="478">
        <v>2380</v>
      </c>
      <c r="AA499" s="480" t="s">
        <v>146</v>
      </c>
      <c r="AB499" s="481">
        <v>10</v>
      </c>
      <c r="AC499" s="484" t="s">
        <v>146</v>
      </c>
      <c r="AD499" s="213" t="s">
        <v>150</v>
      </c>
      <c r="AE499" s="485">
        <v>540</v>
      </c>
      <c r="AF499" s="488">
        <v>600</v>
      </c>
      <c r="AG499" s="484" t="s">
        <v>146</v>
      </c>
      <c r="AH499" s="341" t="s">
        <v>151</v>
      </c>
      <c r="AI499" s="360">
        <v>1090</v>
      </c>
      <c r="AJ499" s="361">
        <v>1220</v>
      </c>
      <c r="AK499" s="480" t="s">
        <v>146</v>
      </c>
      <c r="AL499" s="565">
        <v>1370</v>
      </c>
      <c r="AM499" s="480" t="s">
        <v>148</v>
      </c>
      <c r="AN499" s="568">
        <v>10</v>
      </c>
      <c r="AO499" s="769" t="s">
        <v>152</v>
      </c>
      <c r="AP499" s="770">
        <v>1300</v>
      </c>
      <c r="AQ499" s="749" t="s">
        <v>146</v>
      </c>
      <c r="AR499" s="750">
        <v>10</v>
      </c>
      <c r="AS499" s="484" t="s">
        <v>152</v>
      </c>
      <c r="AT499" s="867" t="s">
        <v>154</v>
      </c>
      <c r="AU499" s="871" t="s">
        <v>154</v>
      </c>
      <c r="AV499" s="764" t="s">
        <v>154</v>
      </c>
      <c r="AW499" s="747" t="s">
        <v>154</v>
      </c>
      <c r="AX499" s="161"/>
      <c r="AY499" s="161"/>
    </row>
    <row r="500" spans="1:51" ht="16.5" customHeight="1">
      <c r="A500" s="498"/>
      <c r="B500" s="501"/>
      <c r="C500" s="503"/>
      <c r="D500" s="214" t="s">
        <v>155</v>
      </c>
      <c r="E500" s="207"/>
      <c r="F500" s="425">
        <v>9120</v>
      </c>
      <c r="G500" s="419" t="s">
        <v>146</v>
      </c>
      <c r="H500" s="426">
        <v>80</v>
      </c>
      <c r="I500" s="427" t="s">
        <v>147</v>
      </c>
      <c r="J500" s="742"/>
      <c r="K500" s="744"/>
      <c r="L500" s="742"/>
      <c r="M500" s="774"/>
      <c r="N500" s="422" t="s">
        <v>146</v>
      </c>
      <c r="O500" s="428">
        <v>1150</v>
      </c>
      <c r="P500" s="429">
        <v>10</v>
      </c>
      <c r="Q500" s="578"/>
      <c r="R500" s="422"/>
      <c r="S500" s="350"/>
      <c r="T500" s="480"/>
      <c r="U500" s="350"/>
      <c r="V500" s="351"/>
      <c r="W500" s="505"/>
      <c r="X500" s="350"/>
      <c r="Y500" s="480"/>
      <c r="Z500" s="479"/>
      <c r="AA500" s="480"/>
      <c r="AB500" s="482"/>
      <c r="AC500" s="484"/>
      <c r="AD500" s="194" t="s">
        <v>156</v>
      </c>
      <c r="AE500" s="486"/>
      <c r="AF500" s="489"/>
      <c r="AG500" s="484"/>
      <c r="AH500" s="344" t="s">
        <v>157</v>
      </c>
      <c r="AI500" s="362">
        <v>690</v>
      </c>
      <c r="AJ500" s="363">
        <v>760</v>
      </c>
      <c r="AK500" s="480"/>
      <c r="AL500" s="566"/>
      <c r="AM500" s="480"/>
      <c r="AN500" s="569"/>
      <c r="AO500" s="769"/>
      <c r="AP500" s="771"/>
      <c r="AQ500" s="749"/>
      <c r="AR500" s="751"/>
      <c r="AS500" s="484"/>
      <c r="AT500" s="868"/>
      <c r="AU500" s="872"/>
      <c r="AV500" s="765"/>
      <c r="AW500" s="748"/>
      <c r="AX500" s="161"/>
      <c r="AY500" s="161"/>
    </row>
    <row r="501" spans="1:51" ht="16.5" customHeight="1">
      <c r="A501" s="498"/>
      <c r="B501" s="501"/>
      <c r="C501" s="548" t="s">
        <v>158</v>
      </c>
      <c r="D501" s="214" t="s">
        <v>159</v>
      </c>
      <c r="E501" s="207"/>
      <c r="F501" s="425">
        <v>20690</v>
      </c>
      <c r="G501" s="419" t="s">
        <v>146</v>
      </c>
      <c r="H501" s="426">
        <v>180</v>
      </c>
      <c r="I501" s="427" t="s">
        <v>147</v>
      </c>
      <c r="J501" s="742"/>
      <c r="K501" s="744"/>
      <c r="L501" s="742"/>
      <c r="M501" s="774"/>
      <c r="N501" s="430"/>
      <c r="O501" s="352"/>
      <c r="P501" s="431"/>
      <c r="Q501" s="578"/>
      <c r="R501" s="422"/>
      <c r="S501" s="342" t="s">
        <v>171</v>
      </c>
      <c r="T501" s="480"/>
      <c r="U501" s="342" t="s">
        <v>171</v>
      </c>
      <c r="V501" s="349"/>
      <c r="W501" s="505"/>
      <c r="X501" s="342"/>
      <c r="Y501" s="480" t="s">
        <v>146</v>
      </c>
      <c r="Z501" s="550">
        <v>2990</v>
      </c>
      <c r="AA501" s="480"/>
      <c r="AB501" s="482"/>
      <c r="AC501" s="484"/>
      <c r="AD501" s="194" t="s">
        <v>160</v>
      </c>
      <c r="AE501" s="486"/>
      <c r="AF501" s="489"/>
      <c r="AG501" s="484"/>
      <c r="AH501" s="344" t="s">
        <v>161</v>
      </c>
      <c r="AI501" s="362">
        <v>760</v>
      </c>
      <c r="AJ501" s="363">
        <v>830</v>
      </c>
      <c r="AK501" s="480"/>
      <c r="AL501" s="566"/>
      <c r="AM501" s="480"/>
      <c r="AN501" s="569"/>
      <c r="AO501" s="769"/>
      <c r="AP501" s="771"/>
      <c r="AQ501" s="749"/>
      <c r="AR501" s="751"/>
      <c r="AS501" s="484"/>
      <c r="AT501" s="863">
        <v>0.02</v>
      </c>
      <c r="AU501" s="873">
        <v>0.03</v>
      </c>
      <c r="AV501" s="758">
        <v>0.05</v>
      </c>
      <c r="AW501" s="865">
        <v>0.06</v>
      </c>
      <c r="AX501" s="161"/>
      <c r="AY501" s="161"/>
    </row>
    <row r="502" spans="1:51" ht="16.5" customHeight="1">
      <c r="A502" s="498"/>
      <c r="B502" s="501"/>
      <c r="C502" s="549"/>
      <c r="D502" s="221" t="s">
        <v>162</v>
      </c>
      <c r="E502" s="207"/>
      <c r="F502" s="432">
        <v>37610</v>
      </c>
      <c r="G502" s="419" t="s">
        <v>146</v>
      </c>
      <c r="H502" s="433">
        <v>350</v>
      </c>
      <c r="I502" s="434" t="s">
        <v>147</v>
      </c>
      <c r="J502" s="742"/>
      <c r="K502" s="745"/>
      <c r="L502" s="742"/>
      <c r="M502" s="775"/>
      <c r="N502" s="430"/>
      <c r="O502" s="352"/>
      <c r="P502" s="431"/>
      <c r="Q502" s="578"/>
      <c r="R502" s="422"/>
      <c r="S502" s="342">
        <v>51500</v>
      </c>
      <c r="T502" s="480"/>
      <c r="U502" s="343">
        <v>510</v>
      </c>
      <c r="V502" s="340"/>
      <c r="W502" s="505"/>
      <c r="X502" s="343"/>
      <c r="Y502" s="480"/>
      <c r="Z502" s="551"/>
      <c r="AA502" s="480"/>
      <c r="AB502" s="483"/>
      <c r="AC502" s="484"/>
      <c r="AD502" s="225" t="s">
        <v>163</v>
      </c>
      <c r="AE502" s="487"/>
      <c r="AF502" s="490"/>
      <c r="AG502" s="484"/>
      <c r="AH502" s="345" t="s">
        <v>164</v>
      </c>
      <c r="AI502" s="364">
        <v>770</v>
      </c>
      <c r="AJ502" s="365">
        <v>850</v>
      </c>
      <c r="AK502" s="480"/>
      <c r="AL502" s="567"/>
      <c r="AM502" s="480"/>
      <c r="AN502" s="570"/>
      <c r="AO502" s="769"/>
      <c r="AP502" s="772"/>
      <c r="AQ502" s="749"/>
      <c r="AR502" s="752"/>
      <c r="AS502" s="484"/>
      <c r="AT502" s="864"/>
      <c r="AU502" s="874"/>
      <c r="AV502" s="759"/>
      <c r="AW502" s="866"/>
      <c r="AX502" s="161"/>
      <c r="AY502" s="161"/>
    </row>
    <row r="503" spans="1:51" ht="16.5" customHeight="1">
      <c r="A503" s="498"/>
      <c r="B503" s="500" t="s">
        <v>172</v>
      </c>
      <c r="C503" s="502" t="s">
        <v>144</v>
      </c>
      <c r="D503" s="206" t="s">
        <v>145</v>
      </c>
      <c r="E503" s="207"/>
      <c r="F503" s="418">
        <v>6530</v>
      </c>
      <c r="G503" s="419" t="s">
        <v>146</v>
      </c>
      <c r="H503" s="420">
        <v>60</v>
      </c>
      <c r="I503" s="421" t="s">
        <v>147</v>
      </c>
      <c r="J503" s="742" t="s">
        <v>146</v>
      </c>
      <c r="K503" s="743">
        <v>1330</v>
      </c>
      <c r="L503" s="742" t="s">
        <v>146</v>
      </c>
      <c r="M503" s="773">
        <v>10</v>
      </c>
      <c r="N503" s="422"/>
      <c r="O503" s="423"/>
      <c r="P503" s="424"/>
      <c r="Q503" s="578"/>
      <c r="R503" s="422"/>
      <c r="S503" s="350"/>
      <c r="T503" s="480"/>
      <c r="U503" s="350"/>
      <c r="V503" s="351"/>
      <c r="W503" s="505"/>
      <c r="X503" s="350"/>
      <c r="Y503" s="480" t="s">
        <v>146</v>
      </c>
      <c r="Z503" s="478">
        <v>2200</v>
      </c>
      <c r="AA503" s="480" t="s">
        <v>146</v>
      </c>
      <c r="AB503" s="481">
        <v>10</v>
      </c>
      <c r="AC503" s="484" t="s">
        <v>146</v>
      </c>
      <c r="AD503" s="213" t="s">
        <v>150</v>
      </c>
      <c r="AE503" s="485">
        <v>470</v>
      </c>
      <c r="AF503" s="488">
        <v>510</v>
      </c>
      <c r="AG503" s="484" t="s">
        <v>146</v>
      </c>
      <c r="AH503" s="341" t="s">
        <v>151</v>
      </c>
      <c r="AI503" s="360">
        <v>950</v>
      </c>
      <c r="AJ503" s="361">
        <v>1070</v>
      </c>
      <c r="AK503" s="480" t="s">
        <v>146</v>
      </c>
      <c r="AL503" s="565">
        <v>1170</v>
      </c>
      <c r="AM503" s="480" t="s">
        <v>148</v>
      </c>
      <c r="AN503" s="568">
        <v>10</v>
      </c>
      <c r="AO503" s="769" t="s">
        <v>152</v>
      </c>
      <c r="AP503" s="770">
        <v>1110</v>
      </c>
      <c r="AQ503" s="749" t="s">
        <v>146</v>
      </c>
      <c r="AR503" s="750">
        <v>10</v>
      </c>
      <c r="AS503" s="484" t="s">
        <v>152</v>
      </c>
      <c r="AT503" s="867" t="s">
        <v>154</v>
      </c>
      <c r="AU503" s="871" t="s">
        <v>154</v>
      </c>
      <c r="AV503" s="764" t="s">
        <v>154</v>
      </c>
      <c r="AW503" s="747" t="s">
        <v>154</v>
      </c>
      <c r="AX503" s="161"/>
      <c r="AY503" s="161"/>
    </row>
    <row r="504" spans="1:51" ht="16.5" customHeight="1">
      <c r="A504" s="498"/>
      <c r="B504" s="501"/>
      <c r="C504" s="503"/>
      <c r="D504" s="214" t="s">
        <v>155</v>
      </c>
      <c r="E504" s="207"/>
      <c r="F504" s="425">
        <v>8380</v>
      </c>
      <c r="G504" s="419" t="s">
        <v>146</v>
      </c>
      <c r="H504" s="426">
        <v>70</v>
      </c>
      <c r="I504" s="427" t="s">
        <v>147</v>
      </c>
      <c r="J504" s="742"/>
      <c r="K504" s="744"/>
      <c r="L504" s="742"/>
      <c r="M504" s="774"/>
      <c r="N504" s="422" t="s">
        <v>146</v>
      </c>
      <c r="O504" s="428">
        <v>1150</v>
      </c>
      <c r="P504" s="429">
        <v>10</v>
      </c>
      <c r="Q504" s="578"/>
      <c r="R504" s="422"/>
      <c r="S504" s="342" t="s">
        <v>173</v>
      </c>
      <c r="T504" s="480"/>
      <c r="U504" s="342" t="s">
        <v>173</v>
      </c>
      <c r="V504" s="349"/>
      <c r="W504" s="505"/>
      <c r="X504" s="342"/>
      <c r="Y504" s="480"/>
      <c r="Z504" s="479"/>
      <c r="AA504" s="480"/>
      <c r="AB504" s="482"/>
      <c r="AC504" s="484"/>
      <c r="AD504" s="194" t="s">
        <v>156</v>
      </c>
      <c r="AE504" s="486"/>
      <c r="AF504" s="489"/>
      <c r="AG504" s="484"/>
      <c r="AH504" s="344" t="s">
        <v>157</v>
      </c>
      <c r="AI504" s="362">
        <v>600</v>
      </c>
      <c r="AJ504" s="363">
        <v>670</v>
      </c>
      <c r="AK504" s="480"/>
      <c r="AL504" s="566"/>
      <c r="AM504" s="480"/>
      <c r="AN504" s="569"/>
      <c r="AO504" s="769"/>
      <c r="AP504" s="771"/>
      <c r="AQ504" s="749"/>
      <c r="AR504" s="751"/>
      <c r="AS504" s="484"/>
      <c r="AT504" s="868"/>
      <c r="AU504" s="872"/>
      <c r="AV504" s="765"/>
      <c r="AW504" s="748"/>
      <c r="AX504" s="161"/>
      <c r="AY504" s="161"/>
    </row>
    <row r="505" spans="1:51" ht="16.5" customHeight="1">
      <c r="A505" s="498"/>
      <c r="B505" s="501"/>
      <c r="C505" s="548" t="s">
        <v>158</v>
      </c>
      <c r="D505" s="214" t="s">
        <v>159</v>
      </c>
      <c r="E505" s="207"/>
      <c r="F505" s="425">
        <v>19750</v>
      </c>
      <c r="G505" s="419" t="s">
        <v>146</v>
      </c>
      <c r="H505" s="426">
        <v>180</v>
      </c>
      <c r="I505" s="427" t="s">
        <v>147</v>
      </c>
      <c r="J505" s="742"/>
      <c r="K505" s="744"/>
      <c r="L505" s="742"/>
      <c r="M505" s="774"/>
      <c r="N505" s="430"/>
      <c r="O505" s="352"/>
      <c r="P505" s="431"/>
      <c r="Q505" s="578"/>
      <c r="R505" s="422"/>
      <c r="S505" s="342">
        <v>58290</v>
      </c>
      <c r="T505" s="480"/>
      <c r="U505" s="343">
        <v>580</v>
      </c>
      <c r="V505" s="340"/>
      <c r="W505" s="505"/>
      <c r="X505" s="343"/>
      <c r="Y505" s="480" t="s">
        <v>146</v>
      </c>
      <c r="Z505" s="550">
        <v>2730</v>
      </c>
      <c r="AA505" s="480"/>
      <c r="AB505" s="482"/>
      <c r="AC505" s="484"/>
      <c r="AD505" s="194" t="s">
        <v>160</v>
      </c>
      <c r="AE505" s="486"/>
      <c r="AF505" s="489"/>
      <c r="AG505" s="484"/>
      <c r="AH505" s="344" t="s">
        <v>161</v>
      </c>
      <c r="AI505" s="362">
        <v>650</v>
      </c>
      <c r="AJ505" s="363">
        <v>740</v>
      </c>
      <c r="AK505" s="480"/>
      <c r="AL505" s="566"/>
      <c r="AM505" s="480"/>
      <c r="AN505" s="569"/>
      <c r="AO505" s="769"/>
      <c r="AP505" s="771"/>
      <c r="AQ505" s="749"/>
      <c r="AR505" s="751"/>
      <c r="AS505" s="484"/>
      <c r="AT505" s="863">
        <v>0.02</v>
      </c>
      <c r="AU505" s="873">
        <v>0.03</v>
      </c>
      <c r="AV505" s="758">
        <v>0.05</v>
      </c>
      <c r="AW505" s="865">
        <v>7.0000000000000007E-2</v>
      </c>
      <c r="AX505" s="161"/>
      <c r="AY505" s="161"/>
    </row>
    <row r="506" spans="1:51" ht="16.5" customHeight="1">
      <c r="A506" s="498"/>
      <c r="B506" s="501"/>
      <c r="C506" s="549"/>
      <c r="D506" s="221" t="s">
        <v>162</v>
      </c>
      <c r="E506" s="207"/>
      <c r="F506" s="432">
        <v>36540</v>
      </c>
      <c r="G506" s="419" t="s">
        <v>146</v>
      </c>
      <c r="H506" s="433">
        <v>340</v>
      </c>
      <c r="I506" s="434" t="s">
        <v>147</v>
      </c>
      <c r="J506" s="742"/>
      <c r="K506" s="745"/>
      <c r="L506" s="742"/>
      <c r="M506" s="775"/>
      <c r="N506" s="430"/>
      <c r="O506" s="352"/>
      <c r="P506" s="431"/>
      <c r="Q506" s="578"/>
      <c r="R506" s="422"/>
      <c r="S506" s="350"/>
      <c r="T506" s="480"/>
      <c r="U506" s="350"/>
      <c r="V506" s="351"/>
      <c r="W506" s="505"/>
      <c r="X506" s="350"/>
      <c r="Y506" s="480"/>
      <c r="Z506" s="551"/>
      <c r="AA506" s="480"/>
      <c r="AB506" s="483"/>
      <c r="AC506" s="484"/>
      <c r="AD506" s="225" t="s">
        <v>163</v>
      </c>
      <c r="AE506" s="487"/>
      <c r="AF506" s="490"/>
      <c r="AG506" s="484"/>
      <c r="AH506" s="345" t="s">
        <v>164</v>
      </c>
      <c r="AI506" s="364">
        <v>670</v>
      </c>
      <c r="AJ506" s="365">
        <v>750</v>
      </c>
      <c r="AK506" s="480"/>
      <c r="AL506" s="567"/>
      <c r="AM506" s="480"/>
      <c r="AN506" s="570"/>
      <c r="AO506" s="769"/>
      <c r="AP506" s="772"/>
      <c r="AQ506" s="749"/>
      <c r="AR506" s="752"/>
      <c r="AS506" s="484"/>
      <c r="AT506" s="864"/>
      <c r="AU506" s="874"/>
      <c r="AV506" s="759"/>
      <c r="AW506" s="866"/>
      <c r="AX506" s="161"/>
      <c r="AY506" s="161"/>
    </row>
    <row r="507" spans="1:51" ht="16.5" customHeight="1">
      <c r="A507" s="498"/>
      <c r="B507" s="500" t="s">
        <v>174</v>
      </c>
      <c r="C507" s="502" t="s">
        <v>144</v>
      </c>
      <c r="D507" s="206" t="s">
        <v>145</v>
      </c>
      <c r="E507" s="207"/>
      <c r="F507" s="418">
        <v>6040</v>
      </c>
      <c r="G507" s="419" t="s">
        <v>146</v>
      </c>
      <c r="H507" s="420">
        <v>50</v>
      </c>
      <c r="I507" s="421" t="s">
        <v>147</v>
      </c>
      <c r="J507" s="742" t="s">
        <v>146</v>
      </c>
      <c r="K507" s="743">
        <v>1170</v>
      </c>
      <c r="L507" s="742" t="s">
        <v>146</v>
      </c>
      <c r="M507" s="773">
        <v>10</v>
      </c>
      <c r="N507" s="422"/>
      <c r="O507" s="423"/>
      <c r="P507" s="424"/>
      <c r="Q507" s="578"/>
      <c r="R507" s="422"/>
      <c r="S507" s="342" t="s">
        <v>175</v>
      </c>
      <c r="T507" s="480"/>
      <c r="U507" s="342" t="s">
        <v>175</v>
      </c>
      <c r="V507" s="349"/>
      <c r="W507" s="505"/>
      <c r="X507" s="342"/>
      <c r="Y507" s="480" t="s">
        <v>146</v>
      </c>
      <c r="Z507" s="478">
        <v>2070</v>
      </c>
      <c r="AA507" s="480" t="s">
        <v>146</v>
      </c>
      <c r="AB507" s="481">
        <v>10</v>
      </c>
      <c r="AC507" s="484" t="s">
        <v>146</v>
      </c>
      <c r="AD507" s="213" t="s">
        <v>150</v>
      </c>
      <c r="AE507" s="485">
        <v>530</v>
      </c>
      <c r="AF507" s="488">
        <v>590</v>
      </c>
      <c r="AG507" s="484" t="s">
        <v>146</v>
      </c>
      <c r="AH507" s="341" t="s">
        <v>151</v>
      </c>
      <c r="AI507" s="360">
        <v>1070</v>
      </c>
      <c r="AJ507" s="361">
        <v>1190</v>
      </c>
      <c r="AK507" s="480" t="s">
        <v>146</v>
      </c>
      <c r="AL507" s="565">
        <v>1030</v>
      </c>
      <c r="AM507" s="480" t="s">
        <v>148</v>
      </c>
      <c r="AN507" s="568">
        <v>10</v>
      </c>
      <c r="AO507" s="769" t="s">
        <v>152</v>
      </c>
      <c r="AP507" s="770">
        <v>970</v>
      </c>
      <c r="AQ507" s="749" t="s">
        <v>146</v>
      </c>
      <c r="AR507" s="750">
        <v>10</v>
      </c>
      <c r="AS507" s="484" t="s">
        <v>152</v>
      </c>
      <c r="AT507" s="867" t="s">
        <v>154</v>
      </c>
      <c r="AU507" s="871" t="s">
        <v>154</v>
      </c>
      <c r="AV507" s="764" t="s">
        <v>154</v>
      </c>
      <c r="AW507" s="747" t="s">
        <v>154</v>
      </c>
      <c r="AX507" s="161"/>
      <c r="AY507" s="161"/>
    </row>
    <row r="508" spans="1:51" ht="16.5" customHeight="1">
      <c r="A508" s="498"/>
      <c r="B508" s="501"/>
      <c r="C508" s="503"/>
      <c r="D508" s="214" t="s">
        <v>155</v>
      </c>
      <c r="E508" s="207"/>
      <c r="F508" s="425">
        <v>7830</v>
      </c>
      <c r="G508" s="419" t="s">
        <v>146</v>
      </c>
      <c r="H508" s="426">
        <v>70</v>
      </c>
      <c r="I508" s="427" t="s">
        <v>147</v>
      </c>
      <c r="J508" s="742"/>
      <c r="K508" s="744"/>
      <c r="L508" s="742"/>
      <c r="M508" s="774"/>
      <c r="N508" s="422" t="s">
        <v>146</v>
      </c>
      <c r="O508" s="428">
        <v>1150</v>
      </c>
      <c r="P508" s="429">
        <v>10</v>
      </c>
      <c r="Q508" s="578"/>
      <c r="R508" s="422"/>
      <c r="S508" s="342">
        <v>65090</v>
      </c>
      <c r="T508" s="480"/>
      <c r="U508" s="343">
        <v>650</v>
      </c>
      <c r="V508" s="340"/>
      <c r="W508" s="505"/>
      <c r="X508" s="343"/>
      <c r="Y508" s="480"/>
      <c r="Z508" s="479"/>
      <c r="AA508" s="480"/>
      <c r="AB508" s="482"/>
      <c r="AC508" s="484"/>
      <c r="AD508" s="194" t="s">
        <v>156</v>
      </c>
      <c r="AE508" s="486"/>
      <c r="AF508" s="489"/>
      <c r="AG508" s="484"/>
      <c r="AH508" s="344" t="s">
        <v>157</v>
      </c>
      <c r="AI508" s="362">
        <v>670</v>
      </c>
      <c r="AJ508" s="363">
        <v>740</v>
      </c>
      <c r="AK508" s="480"/>
      <c r="AL508" s="566"/>
      <c r="AM508" s="480"/>
      <c r="AN508" s="569"/>
      <c r="AO508" s="769"/>
      <c r="AP508" s="771"/>
      <c r="AQ508" s="749"/>
      <c r="AR508" s="751"/>
      <c r="AS508" s="484"/>
      <c r="AT508" s="868"/>
      <c r="AU508" s="872"/>
      <c r="AV508" s="765"/>
      <c r="AW508" s="748"/>
      <c r="AX508" s="161"/>
      <c r="AY508" s="161"/>
    </row>
    <row r="509" spans="1:51" ht="16.5" customHeight="1">
      <c r="A509" s="498"/>
      <c r="B509" s="501"/>
      <c r="C509" s="548" t="s">
        <v>158</v>
      </c>
      <c r="D509" s="214" t="s">
        <v>159</v>
      </c>
      <c r="E509" s="207"/>
      <c r="F509" s="425">
        <v>19060</v>
      </c>
      <c r="G509" s="419" t="s">
        <v>146</v>
      </c>
      <c r="H509" s="426">
        <v>170</v>
      </c>
      <c r="I509" s="427" t="s">
        <v>147</v>
      </c>
      <c r="J509" s="742"/>
      <c r="K509" s="744"/>
      <c r="L509" s="742"/>
      <c r="M509" s="774"/>
      <c r="N509" s="430"/>
      <c r="O509" s="352"/>
      <c r="P509" s="431"/>
      <c r="Q509" s="578"/>
      <c r="R509" s="422"/>
      <c r="S509" s="350"/>
      <c r="T509" s="480"/>
      <c r="U509" s="350"/>
      <c r="V509" s="351"/>
      <c r="W509" s="505"/>
      <c r="X509" s="350"/>
      <c r="Y509" s="480" t="s">
        <v>146</v>
      </c>
      <c r="Z509" s="550">
        <v>2540</v>
      </c>
      <c r="AA509" s="480"/>
      <c r="AB509" s="482"/>
      <c r="AC509" s="484"/>
      <c r="AD509" s="194" t="s">
        <v>160</v>
      </c>
      <c r="AE509" s="486"/>
      <c r="AF509" s="489"/>
      <c r="AG509" s="484"/>
      <c r="AH509" s="344" t="s">
        <v>161</v>
      </c>
      <c r="AI509" s="362">
        <v>740</v>
      </c>
      <c r="AJ509" s="363">
        <v>830</v>
      </c>
      <c r="AK509" s="480"/>
      <c r="AL509" s="566"/>
      <c r="AM509" s="480"/>
      <c r="AN509" s="569"/>
      <c r="AO509" s="769"/>
      <c r="AP509" s="771"/>
      <c r="AQ509" s="749"/>
      <c r="AR509" s="751"/>
      <c r="AS509" s="484"/>
      <c r="AT509" s="863">
        <v>0.02</v>
      </c>
      <c r="AU509" s="873">
        <v>0.03</v>
      </c>
      <c r="AV509" s="758">
        <v>0.05</v>
      </c>
      <c r="AW509" s="865">
        <v>0.06</v>
      </c>
      <c r="AX509" s="161"/>
      <c r="AY509" s="161"/>
    </row>
    <row r="510" spans="1:51" ht="16.5" customHeight="1">
      <c r="A510" s="498"/>
      <c r="B510" s="501"/>
      <c r="C510" s="549"/>
      <c r="D510" s="221" t="s">
        <v>162</v>
      </c>
      <c r="E510" s="207"/>
      <c r="F510" s="432">
        <v>35750</v>
      </c>
      <c r="G510" s="419" t="s">
        <v>146</v>
      </c>
      <c r="H510" s="433">
        <v>330</v>
      </c>
      <c r="I510" s="434" t="s">
        <v>147</v>
      </c>
      <c r="J510" s="742"/>
      <c r="K510" s="745"/>
      <c r="L510" s="742"/>
      <c r="M510" s="775"/>
      <c r="N510" s="430"/>
      <c r="O510" s="352"/>
      <c r="P510" s="431"/>
      <c r="Q510" s="578"/>
      <c r="R510" s="422"/>
      <c r="S510" s="342" t="s">
        <v>176</v>
      </c>
      <c r="T510" s="480"/>
      <c r="U510" s="342" t="s">
        <v>176</v>
      </c>
      <c r="V510" s="349"/>
      <c r="W510" s="505"/>
      <c r="X510" s="342"/>
      <c r="Y510" s="480"/>
      <c r="Z510" s="551"/>
      <c r="AA510" s="480"/>
      <c r="AB510" s="483"/>
      <c r="AC510" s="484"/>
      <c r="AD510" s="225" t="s">
        <v>163</v>
      </c>
      <c r="AE510" s="487"/>
      <c r="AF510" s="490"/>
      <c r="AG510" s="484"/>
      <c r="AH510" s="345" t="s">
        <v>164</v>
      </c>
      <c r="AI510" s="364">
        <v>750</v>
      </c>
      <c r="AJ510" s="365">
        <v>850</v>
      </c>
      <c r="AK510" s="480"/>
      <c r="AL510" s="567"/>
      <c r="AM510" s="480"/>
      <c r="AN510" s="570"/>
      <c r="AO510" s="769"/>
      <c r="AP510" s="772"/>
      <c r="AQ510" s="749"/>
      <c r="AR510" s="752"/>
      <c r="AS510" s="484"/>
      <c r="AT510" s="864"/>
      <c r="AU510" s="874"/>
      <c r="AV510" s="759"/>
      <c r="AW510" s="866"/>
      <c r="AX510" s="161"/>
      <c r="AY510" s="161"/>
    </row>
    <row r="511" spans="1:51" ht="16.5" customHeight="1">
      <c r="A511" s="498"/>
      <c r="B511" s="500" t="s">
        <v>177</v>
      </c>
      <c r="C511" s="502" t="s">
        <v>144</v>
      </c>
      <c r="D511" s="206" t="s">
        <v>145</v>
      </c>
      <c r="E511" s="207"/>
      <c r="F511" s="418">
        <v>5660</v>
      </c>
      <c r="G511" s="419" t="s">
        <v>146</v>
      </c>
      <c r="H511" s="420">
        <v>50</v>
      </c>
      <c r="I511" s="421" t="s">
        <v>147</v>
      </c>
      <c r="J511" s="742" t="s">
        <v>146</v>
      </c>
      <c r="K511" s="743">
        <v>1040</v>
      </c>
      <c r="L511" s="742" t="s">
        <v>146</v>
      </c>
      <c r="M511" s="773">
        <v>10</v>
      </c>
      <c r="N511" s="422"/>
      <c r="O511" s="423"/>
      <c r="P511" s="424"/>
      <c r="Q511" s="578"/>
      <c r="R511" s="422"/>
      <c r="S511" s="342">
        <v>71870</v>
      </c>
      <c r="T511" s="480"/>
      <c r="U511" s="343">
        <v>720</v>
      </c>
      <c r="V511" s="340"/>
      <c r="W511" s="505"/>
      <c r="X511" s="343"/>
      <c r="Y511" s="480" t="s">
        <v>146</v>
      </c>
      <c r="Z511" s="478">
        <v>1960</v>
      </c>
      <c r="AA511" s="480" t="s">
        <v>146</v>
      </c>
      <c r="AB511" s="481">
        <v>10</v>
      </c>
      <c r="AC511" s="484" t="s">
        <v>146</v>
      </c>
      <c r="AD511" s="213" t="s">
        <v>150</v>
      </c>
      <c r="AE511" s="485">
        <v>470</v>
      </c>
      <c r="AF511" s="488">
        <v>510</v>
      </c>
      <c r="AG511" s="484" t="s">
        <v>146</v>
      </c>
      <c r="AH511" s="341" t="s">
        <v>151</v>
      </c>
      <c r="AI511" s="360">
        <v>950</v>
      </c>
      <c r="AJ511" s="361">
        <v>1070</v>
      </c>
      <c r="AK511" s="480" t="s">
        <v>146</v>
      </c>
      <c r="AL511" s="565">
        <v>910</v>
      </c>
      <c r="AM511" s="480" t="s">
        <v>148</v>
      </c>
      <c r="AN511" s="568">
        <v>10</v>
      </c>
      <c r="AO511" s="769" t="s">
        <v>152</v>
      </c>
      <c r="AP511" s="770">
        <v>870</v>
      </c>
      <c r="AQ511" s="749" t="s">
        <v>146</v>
      </c>
      <c r="AR511" s="750">
        <v>10</v>
      </c>
      <c r="AS511" s="484" t="s">
        <v>152</v>
      </c>
      <c r="AT511" s="867" t="s">
        <v>154</v>
      </c>
      <c r="AU511" s="871" t="s">
        <v>154</v>
      </c>
      <c r="AV511" s="764" t="s">
        <v>154</v>
      </c>
      <c r="AW511" s="747" t="s">
        <v>154</v>
      </c>
      <c r="AX511" s="161"/>
      <c r="AY511" s="161"/>
    </row>
    <row r="512" spans="1:51" ht="16.5" customHeight="1">
      <c r="A512" s="498"/>
      <c r="B512" s="501"/>
      <c r="C512" s="503"/>
      <c r="D512" s="214" t="s">
        <v>155</v>
      </c>
      <c r="E512" s="207"/>
      <c r="F512" s="425">
        <v>7400</v>
      </c>
      <c r="G512" s="419" t="s">
        <v>146</v>
      </c>
      <c r="H512" s="426">
        <v>60</v>
      </c>
      <c r="I512" s="427" t="s">
        <v>147</v>
      </c>
      <c r="J512" s="742"/>
      <c r="K512" s="744"/>
      <c r="L512" s="742"/>
      <c r="M512" s="774"/>
      <c r="N512" s="422" t="s">
        <v>146</v>
      </c>
      <c r="O512" s="428">
        <v>1150</v>
      </c>
      <c r="P512" s="429">
        <v>10</v>
      </c>
      <c r="Q512" s="578"/>
      <c r="R512" s="422"/>
      <c r="S512" s="350"/>
      <c r="T512" s="480"/>
      <c r="U512" s="350"/>
      <c r="V512" s="351"/>
      <c r="W512" s="505"/>
      <c r="X512" s="350"/>
      <c r="Y512" s="480"/>
      <c r="Z512" s="479"/>
      <c r="AA512" s="480"/>
      <c r="AB512" s="482"/>
      <c r="AC512" s="484"/>
      <c r="AD512" s="194" t="s">
        <v>156</v>
      </c>
      <c r="AE512" s="486"/>
      <c r="AF512" s="489"/>
      <c r="AG512" s="484"/>
      <c r="AH512" s="344" t="s">
        <v>157</v>
      </c>
      <c r="AI512" s="362">
        <v>600</v>
      </c>
      <c r="AJ512" s="363">
        <v>670</v>
      </c>
      <c r="AK512" s="480"/>
      <c r="AL512" s="566"/>
      <c r="AM512" s="480"/>
      <c r="AN512" s="569"/>
      <c r="AO512" s="769"/>
      <c r="AP512" s="771"/>
      <c r="AQ512" s="749"/>
      <c r="AR512" s="751"/>
      <c r="AS512" s="484"/>
      <c r="AT512" s="868"/>
      <c r="AU512" s="872"/>
      <c r="AV512" s="765"/>
      <c r="AW512" s="748"/>
      <c r="AX512" s="161"/>
      <c r="AY512" s="161"/>
    </row>
    <row r="513" spans="1:51" ht="16.5" customHeight="1">
      <c r="A513" s="498"/>
      <c r="B513" s="501"/>
      <c r="C513" s="548" t="s">
        <v>158</v>
      </c>
      <c r="D513" s="214" t="s">
        <v>159</v>
      </c>
      <c r="E513" s="207"/>
      <c r="F513" s="425">
        <v>18510</v>
      </c>
      <c r="G513" s="419" t="s">
        <v>146</v>
      </c>
      <c r="H513" s="426">
        <v>160</v>
      </c>
      <c r="I513" s="427" t="s">
        <v>147</v>
      </c>
      <c r="J513" s="742"/>
      <c r="K513" s="744"/>
      <c r="L513" s="742"/>
      <c r="M513" s="774"/>
      <c r="N513" s="430"/>
      <c r="O513" s="352"/>
      <c r="P513" s="431"/>
      <c r="Q513" s="578"/>
      <c r="R513" s="422"/>
      <c r="S513" s="342" t="s">
        <v>178</v>
      </c>
      <c r="T513" s="480"/>
      <c r="U513" s="342" t="s">
        <v>178</v>
      </c>
      <c r="V513" s="349"/>
      <c r="W513" s="505"/>
      <c r="X513" s="342"/>
      <c r="Y513" s="480" t="s">
        <v>146</v>
      </c>
      <c r="Z513" s="550">
        <v>2390</v>
      </c>
      <c r="AA513" s="480"/>
      <c r="AB513" s="482"/>
      <c r="AC513" s="484"/>
      <c r="AD513" s="194" t="s">
        <v>160</v>
      </c>
      <c r="AE513" s="486"/>
      <c r="AF513" s="489"/>
      <c r="AG513" s="484"/>
      <c r="AH513" s="344" t="s">
        <v>161</v>
      </c>
      <c r="AI513" s="362">
        <v>650</v>
      </c>
      <c r="AJ513" s="363">
        <v>740</v>
      </c>
      <c r="AK513" s="480"/>
      <c r="AL513" s="566"/>
      <c r="AM513" s="480"/>
      <c r="AN513" s="569"/>
      <c r="AO513" s="769"/>
      <c r="AP513" s="771"/>
      <c r="AQ513" s="749"/>
      <c r="AR513" s="751"/>
      <c r="AS513" s="484"/>
      <c r="AT513" s="863">
        <v>0.02</v>
      </c>
      <c r="AU513" s="873">
        <v>0.03</v>
      </c>
      <c r="AV513" s="758">
        <v>0.05</v>
      </c>
      <c r="AW513" s="865">
        <v>7.0000000000000007E-2</v>
      </c>
      <c r="AX513" s="161"/>
      <c r="AY513" s="161"/>
    </row>
    <row r="514" spans="1:51" ht="16.5" customHeight="1">
      <c r="A514" s="498"/>
      <c r="B514" s="501"/>
      <c r="C514" s="549"/>
      <c r="D514" s="221" t="s">
        <v>162</v>
      </c>
      <c r="E514" s="207"/>
      <c r="F514" s="432">
        <v>35120</v>
      </c>
      <c r="G514" s="419" t="s">
        <v>146</v>
      </c>
      <c r="H514" s="433">
        <v>330</v>
      </c>
      <c r="I514" s="434" t="s">
        <v>147</v>
      </c>
      <c r="J514" s="742"/>
      <c r="K514" s="745"/>
      <c r="L514" s="742"/>
      <c r="M514" s="775"/>
      <c r="N514" s="430"/>
      <c r="O514" s="352"/>
      <c r="P514" s="431"/>
      <c r="Q514" s="578"/>
      <c r="R514" s="422"/>
      <c r="S514" s="342">
        <v>78680</v>
      </c>
      <c r="T514" s="480"/>
      <c r="U514" s="343">
        <v>790</v>
      </c>
      <c r="V514" s="340"/>
      <c r="W514" s="505"/>
      <c r="X514" s="343"/>
      <c r="Y514" s="480"/>
      <c r="Z514" s="551"/>
      <c r="AA514" s="480"/>
      <c r="AB514" s="483"/>
      <c r="AC514" s="484"/>
      <c r="AD514" s="225" t="s">
        <v>163</v>
      </c>
      <c r="AE514" s="487"/>
      <c r="AF514" s="490"/>
      <c r="AG514" s="484"/>
      <c r="AH514" s="345" t="s">
        <v>164</v>
      </c>
      <c r="AI514" s="364">
        <v>670</v>
      </c>
      <c r="AJ514" s="365">
        <v>750</v>
      </c>
      <c r="AK514" s="480"/>
      <c r="AL514" s="567"/>
      <c r="AM514" s="480"/>
      <c r="AN514" s="570"/>
      <c r="AO514" s="769"/>
      <c r="AP514" s="772"/>
      <c r="AQ514" s="749"/>
      <c r="AR514" s="752"/>
      <c r="AS514" s="484"/>
      <c r="AT514" s="864"/>
      <c r="AU514" s="874"/>
      <c r="AV514" s="759"/>
      <c r="AW514" s="866"/>
      <c r="AX514" s="161"/>
      <c r="AY514" s="161"/>
    </row>
    <row r="515" spans="1:51" ht="16.5" customHeight="1">
      <c r="A515" s="498"/>
      <c r="B515" s="500" t="s">
        <v>179</v>
      </c>
      <c r="C515" s="502" t="s">
        <v>144</v>
      </c>
      <c r="D515" s="206" t="s">
        <v>145</v>
      </c>
      <c r="E515" s="207"/>
      <c r="F515" s="418">
        <v>5000</v>
      </c>
      <c r="G515" s="419" t="s">
        <v>146</v>
      </c>
      <c r="H515" s="420">
        <v>40</v>
      </c>
      <c r="I515" s="421" t="s">
        <v>147</v>
      </c>
      <c r="J515" s="742" t="s">
        <v>146</v>
      </c>
      <c r="K515" s="743">
        <v>930</v>
      </c>
      <c r="L515" s="742" t="s">
        <v>146</v>
      </c>
      <c r="M515" s="773">
        <v>10</v>
      </c>
      <c r="N515" s="422"/>
      <c r="O515" s="423"/>
      <c r="P515" s="424"/>
      <c r="Q515" s="578"/>
      <c r="R515" s="422"/>
      <c r="S515" s="350"/>
      <c r="T515" s="480"/>
      <c r="U515" s="350"/>
      <c r="V515" s="351"/>
      <c r="W515" s="505"/>
      <c r="X515" s="350"/>
      <c r="Y515" s="577"/>
      <c r="Z515" s="352"/>
      <c r="AA515" s="578"/>
      <c r="AB515" s="353"/>
      <c r="AC515" s="558" t="s">
        <v>146</v>
      </c>
      <c r="AD515" s="213" t="s">
        <v>150</v>
      </c>
      <c r="AE515" s="485">
        <v>420</v>
      </c>
      <c r="AF515" s="488">
        <v>470</v>
      </c>
      <c r="AG515" s="484" t="s">
        <v>146</v>
      </c>
      <c r="AH515" s="341" t="s">
        <v>151</v>
      </c>
      <c r="AI515" s="360">
        <v>830</v>
      </c>
      <c r="AJ515" s="361">
        <v>940</v>
      </c>
      <c r="AK515" s="480" t="s">
        <v>146</v>
      </c>
      <c r="AL515" s="565">
        <v>820</v>
      </c>
      <c r="AM515" s="480" t="s">
        <v>148</v>
      </c>
      <c r="AN515" s="568">
        <v>10</v>
      </c>
      <c r="AO515" s="769" t="s">
        <v>152</v>
      </c>
      <c r="AP515" s="770">
        <v>780</v>
      </c>
      <c r="AQ515" s="749" t="s">
        <v>146</v>
      </c>
      <c r="AR515" s="750">
        <v>10</v>
      </c>
      <c r="AS515" s="484" t="s">
        <v>152</v>
      </c>
      <c r="AT515" s="867" t="s">
        <v>154</v>
      </c>
      <c r="AU515" s="871" t="s">
        <v>154</v>
      </c>
      <c r="AV515" s="764" t="s">
        <v>154</v>
      </c>
      <c r="AW515" s="747" t="s">
        <v>154</v>
      </c>
      <c r="AX515" s="161"/>
      <c r="AY515" s="161"/>
    </row>
    <row r="516" spans="1:51" ht="16.5" customHeight="1">
      <c r="A516" s="498"/>
      <c r="B516" s="501"/>
      <c r="C516" s="503"/>
      <c r="D516" s="214" t="s">
        <v>155</v>
      </c>
      <c r="E516" s="207"/>
      <c r="F516" s="425">
        <v>6650</v>
      </c>
      <c r="G516" s="419" t="s">
        <v>146</v>
      </c>
      <c r="H516" s="426">
        <v>60</v>
      </c>
      <c r="I516" s="427" t="s">
        <v>147</v>
      </c>
      <c r="J516" s="742"/>
      <c r="K516" s="744"/>
      <c r="L516" s="742"/>
      <c r="M516" s="774"/>
      <c r="N516" s="422" t="s">
        <v>146</v>
      </c>
      <c r="O516" s="428">
        <v>1150</v>
      </c>
      <c r="P516" s="429">
        <v>10</v>
      </c>
      <c r="Q516" s="578"/>
      <c r="R516" s="422"/>
      <c r="S516" s="342" t="s">
        <v>180</v>
      </c>
      <c r="T516" s="480"/>
      <c r="U516" s="342" t="s">
        <v>180</v>
      </c>
      <c r="V516" s="349"/>
      <c r="W516" s="505"/>
      <c r="X516" s="342" t="s">
        <v>181</v>
      </c>
      <c r="Y516" s="577"/>
      <c r="Z516" s="352"/>
      <c r="AA516" s="578"/>
      <c r="AB516" s="354"/>
      <c r="AC516" s="558"/>
      <c r="AD516" s="194" t="s">
        <v>156</v>
      </c>
      <c r="AE516" s="486"/>
      <c r="AF516" s="489"/>
      <c r="AG516" s="484"/>
      <c r="AH516" s="344" t="s">
        <v>157</v>
      </c>
      <c r="AI516" s="362">
        <v>520</v>
      </c>
      <c r="AJ516" s="363">
        <v>580</v>
      </c>
      <c r="AK516" s="480"/>
      <c r="AL516" s="566"/>
      <c r="AM516" s="480"/>
      <c r="AN516" s="569"/>
      <c r="AO516" s="769"/>
      <c r="AP516" s="771"/>
      <c r="AQ516" s="749"/>
      <c r="AR516" s="751"/>
      <c r="AS516" s="484"/>
      <c r="AT516" s="868"/>
      <c r="AU516" s="872"/>
      <c r="AV516" s="765"/>
      <c r="AW516" s="748"/>
      <c r="AX516" s="161"/>
      <c r="AY516" s="161"/>
    </row>
    <row r="517" spans="1:51" ht="16.5" customHeight="1">
      <c r="A517" s="498"/>
      <c r="B517" s="501"/>
      <c r="C517" s="548" t="s">
        <v>158</v>
      </c>
      <c r="D517" s="214" t="s">
        <v>159</v>
      </c>
      <c r="E517" s="207"/>
      <c r="F517" s="425">
        <v>17560</v>
      </c>
      <c r="G517" s="419" t="s">
        <v>146</v>
      </c>
      <c r="H517" s="426">
        <v>150</v>
      </c>
      <c r="I517" s="427" t="s">
        <v>147</v>
      </c>
      <c r="J517" s="742"/>
      <c r="K517" s="744"/>
      <c r="L517" s="742"/>
      <c r="M517" s="774"/>
      <c r="N517" s="430"/>
      <c r="O517" s="352"/>
      <c r="P517" s="431"/>
      <c r="Q517" s="578"/>
      <c r="R517" s="422"/>
      <c r="S517" s="342">
        <v>85460</v>
      </c>
      <c r="T517" s="480"/>
      <c r="U517" s="343">
        <v>850</v>
      </c>
      <c r="V517" s="340"/>
      <c r="W517" s="505"/>
      <c r="X517" s="355" t="s">
        <v>182</v>
      </c>
      <c r="Y517" s="577"/>
      <c r="Z517" s="352"/>
      <c r="AA517" s="578"/>
      <c r="AB517" s="354"/>
      <c r="AC517" s="558"/>
      <c r="AD517" s="194" t="s">
        <v>160</v>
      </c>
      <c r="AE517" s="486"/>
      <c r="AF517" s="489"/>
      <c r="AG517" s="484"/>
      <c r="AH517" s="344" t="s">
        <v>161</v>
      </c>
      <c r="AI517" s="362">
        <v>560</v>
      </c>
      <c r="AJ517" s="363">
        <v>630</v>
      </c>
      <c r="AK517" s="480"/>
      <c r="AL517" s="566"/>
      <c r="AM517" s="480"/>
      <c r="AN517" s="569"/>
      <c r="AO517" s="769"/>
      <c r="AP517" s="771"/>
      <c r="AQ517" s="749"/>
      <c r="AR517" s="751"/>
      <c r="AS517" s="484"/>
      <c r="AT517" s="863">
        <v>0.02</v>
      </c>
      <c r="AU517" s="873">
        <v>0.03</v>
      </c>
      <c r="AV517" s="758">
        <v>0.05</v>
      </c>
      <c r="AW517" s="865">
        <v>7.0000000000000007E-2</v>
      </c>
      <c r="AX517" s="161"/>
      <c r="AY517" s="161"/>
    </row>
    <row r="518" spans="1:51" ht="16.5" customHeight="1">
      <c r="A518" s="498"/>
      <c r="B518" s="501"/>
      <c r="C518" s="549"/>
      <c r="D518" s="221" t="s">
        <v>162</v>
      </c>
      <c r="E518" s="207"/>
      <c r="F518" s="432">
        <v>34030</v>
      </c>
      <c r="G518" s="419" t="s">
        <v>146</v>
      </c>
      <c r="H518" s="433">
        <v>320</v>
      </c>
      <c r="I518" s="434" t="s">
        <v>147</v>
      </c>
      <c r="J518" s="742"/>
      <c r="K518" s="745"/>
      <c r="L518" s="742"/>
      <c r="M518" s="775"/>
      <c r="N518" s="430"/>
      <c r="O518" s="352"/>
      <c r="P518" s="431"/>
      <c r="Q518" s="578"/>
      <c r="R518" s="422"/>
      <c r="S518" s="350"/>
      <c r="T518" s="480"/>
      <c r="U518" s="350"/>
      <c r="V518" s="351"/>
      <c r="W518" s="505"/>
      <c r="X518" s="350"/>
      <c r="Y518" s="577"/>
      <c r="Z518" s="352"/>
      <c r="AA518" s="578"/>
      <c r="AB518" s="354"/>
      <c r="AC518" s="558"/>
      <c r="AD518" s="225" t="s">
        <v>163</v>
      </c>
      <c r="AE518" s="487"/>
      <c r="AF518" s="490"/>
      <c r="AG518" s="484"/>
      <c r="AH518" s="345" t="s">
        <v>164</v>
      </c>
      <c r="AI518" s="364">
        <v>600</v>
      </c>
      <c r="AJ518" s="365">
        <v>650</v>
      </c>
      <c r="AK518" s="480"/>
      <c r="AL518" s="567"/>
      <c r="AM518" s="480"/>
      <c r="AN518" s="570"/>
      <c r="AO518" s="769"/>
      <c r="AP518" s="772"/>
      <c r="AQ518" s="749"/>
      <c r="AR518" s="752"/>
      <c r="AS518" s="484"/>
      <c r="AT518" s="864"/>
      <c r="AU518" s="874"/>
      <c r="AV518" s="758"/>
      <c r="AW518" s="866"/>
      <c r="AX518" s="161"/>
      <c r="AY518" s="161"/>
    </row>
    <row r="519" spans="1:51" ht="16.5" customHeight="1">
      <c r="A519" s="498"/>
      <c r="B519" s="500" t="s">
        <v>183</v>
      </c>
      <c r="C519" s="502" t="s">
        <v>144</v>
      </c>
      <c r="D519" s="206" t="s">
        <v>145</v>
      </c>
      <c r="E519" s="207"/>
      <c r="F519" s="418">
        <v>4790</v>
      </c>
      <c r="G519" s="419" t="s">
        <v>146</v>
      </c>
      <c r="H519" s="420">
        <v>40</v>
      </c>
      <c r="I519" s="421" t="s">
        <v>147</v>
      </c>
      <c r="J519" s="742" t="s">
        <v>146</v>
      </c>
      <c r="K519" s="743">
        <v>850</v>
      </c>
      <c r="L519" s="742" t="s">
        <v>146</v>
      </c>
      <c r="M519" s="773">
        <v>10</v>
      </c>
      <c r="N519" s="422"/>
      <c r="O519" s="423"/>
      <c r="P519" s="424"/>
      <c r="Q519" s="578"/>
      <c r="R519" s="422"/>
      <c r="S519" s="342" t="s">
        <v>184</v>
      </c>
      <c r="T519" s="480"/>
      <c r="U519" s="342" t="s">
        <v>184</v>
      </c>
      <c r="V519" s="349"/>
      <c r="W519" s="505"/>
      <c r="X519" s="342"/>
      <c r="Y519" s="577"/>
      <c r="Z519" s="352"/>
      <c r="AA519" s="578"/>
      <c r="AB519" s="354"/>
      <c r="AC519" s="558" t="s">
        <v>146</v>
      </c>
      <c r="AD519" s="213" t="s">
        <v>150</v>
      </c>
      <c r="AE519" s="485">
        <v>470</v>
      </c>
      <c r="AF519" s="488">
        <v>510</v>
      </c>
      <c r="AG519" s="484" t="s">
        <v>146</v>
      </c>
      <c r="AH519" s="341" t="s">
        <v>151</v>
      </c>
      <c r="AI519" s="360">
        <v>920</v>
      </c>
      <c r="AJ519" s="361">
        <v>1030</v>
      </c>
      <c r="AK519" s="480" t="s">
        <v>146</v>
      </c>
      <c r="AL519" s="565">
        <v>750</v>
      </c>
      <c r="AM519" s="480" t="s">
        <v>148</v>
      </c>
      <c r="AN519" s="568">
        <v>10</v>
      </c>
      <c r="AO519" s="769" t="s">
        <v>152</v>
      </c>
      <c r="AP519" s="770">
        <v>710</v>
      </c>
      <c r="AQ519" s="749" t="s">
        <v>146</v>
      </c>
      <c r="AR519" s="750">
        <v>10</v>
      </c>
      <c r="AS519" s="484" t="s">
        <v>152</v>
      </c>
      <c r="AT519" s="867" t="s">
        <v>154</v>
      </c>
      <c r="AU519" s="871" t="s">
        <v>154</v>
      </c>
      <c r="AV519" s="875" t="s">
        <v>154</v>
      </c>
      <c r="AW519" s="747" t="s">
        <v>154</v>
      </c>
      <c r="AX519" s="161"/>
      <c r="AY519" s="161"/>
    </row>
    <row r="520" spans="1:51" ht="16.5" customHeight="1">
      <c r="A520" s="498"/>
      <c r="B520" s="501"/>
      <c r="C520" s="503"/>
      <c r="D520" s="214" t="s">
        <v>155</v>
      </c>
      <c r="E520" s="207"/>
      <c r="F520" s="425">
        <v>6400</v>
      </c>
      <c r="G520" s="419" t="s">
        <v>146</v>
      </c>
      <c r="H520" s="426">
        <v>50</v>
      </c>
      <c r="I520" s="427" t="s">
        <v>147</v>
      </c>
      <c r="J520" s="742"/>
      <c r="K520" s="744"/>
      <c r="L520" s="742"/>
      <c r="M520" s="774"/>
      <c r="N520" s="422" t="s">
        <v>146</v>
      </c>
      <c r="O520" s="428">
        <v>1150</v>
      </c>
      <c r="P520" s="429">
        <v>10</v>
      </c>
      <c r="Q520" s="578"/>
      <c r="R520" s="422"/>
      <c r="S520" s="342">
        <v>92260</v>
      </c>
      <c r="T520" s="480"/>
      <c r="U520" s="343">
        <v>920</v>
      </c>
      <c r="V520" s="340"/>
      <c r="W520" s="505"/>
      <c r="X520" s="343"/>
      <c r="Y520" s="577"/>
      <c r="Z520" s="352"/>
      <c r="AA520" s="578"/>
      <c r="AB520" s="354"/>
      <c r="AC520" s="558"/>
      <c r="AD520" s="194" t="s">
        <v>156</v>
      </c>
      <c r="AE520" s="486"/>
      <c r="AF520" s="489"/>
      <c r="AG520" s="484"/>
      <c r="AH520" s="344" t="s">
        <v>157</v>
      </c>
      <c r="AI520" s="362">
        <v>570</v>
      </c>
      <c r="AJ520" s="363">
        <v>640</v>
      </c>
      <c r="AK520" s="480"/>
      <c r="AL520" s="566"/>
      <c r="AM520" s="480"/>
      <c r="AN520" s="569"/>
      <c r="AO520" s="769"/>
      <c r="AP520" s="771"/>
      <c r="AQ520" s="749"/>
      <c r="AR520" s="751"/>
      <c r="AS520" s="484"/>
      <c r="AT520" s="868"/>
      <c r="AU520" s="872"/>
      <c r="AV520" s="765"/>
      <c r="AW520" s="748"/>
      <c r="AX520" s="161"/>
      <c r="AY520" s="161"/>
    </row>
    <row r="521" spans="1:51" ht="16.5" customHeight="1">
      <c r="A521" s="498"/>
      <c r="B521" s="501"/>
      <c r="C521" s="548" t="s">
        <v>158</v>
      </c>
      <c r="D521" s="214" t="s">
        <v>159</v>
      </c>
      <c r="E521" s="207"/>
      <c r="F521" s="425">
        <v>17250</v>
      </c>
      <c r="G521" s="419" t="s">
        <v>146</v>
      </c>
      <c r="H521" s="426">
        <v>150</v>
      </c>
      <c r="I521" s="427" t="s">
        <v>147</v>
      </c>
      <c r="J521" s="742"/>
      <c r="K521" s="744"/>
      <c r="L521" s="742"/>
      <c r="M521" s="774"/>
      <c r="N521" s="430"/>
      <c r="O521" s="352"/>
      <c r="P521" s="431"/>
      <c r="Q521" s="578"/>
      <c r="R521" s="422"/>
      <c r="S521" s="350"/>
      <c r="T521" s="480"/>
      <c r="U521" s="350"/>
      <c r="V521" s="351"/>
      <c r="W521" s="505"/>
      <c r="X521" s="350"/>
      <c r="Y521" s="577"/>
      <c r="Z521" s="352"/>
      <c r="AA521" s="578"/>
      <c r="AB521" s="354"/>
      <c r="AC521" s="558"/>
      <c r="AD521" s="194" t="s">
        <v>160</v>
      </c>
      <c r="AE521" s="486"/>
      <c r="AF521" s="489"/>
      <c r="AG521" s="484"/>
      <c r="AH521" s="344" t="s">
        <v>161</v>
      </c>
      <c r="AI521" s="362">
        <v>630</v>
      </c>
      <c r="AJ521" s="363">
        <v>700</v>
      </c>
      <c r="AK521" s="480"/>
      <c r="AL521" s="566"/>
      <c r="AM521" s="480"/>
      <c r="AN521" s="569"/>
      <c r="AO521" s="769"/>
      <c r="AP521" s="771"/>
      <c r="AQ521" s="749"/>
      <c r="AR521" s="751"/>
      <c r="AS521" s="484"/>
      <c r="AT521" s="863">
        <v>0.02</v>
      </c>
      <c r="AU521" s="758">
        <v>0.03</v>
      </c>
      <c r="AV521" s="758">
        <v>0.05</v>
      </c>
      <c r="AW521" s="865">
        <v>7.0000000000000007E-2</v>
      </c>
      <c r="AX521" s="161"/>
      <c r="AY521" s="161"/>
    </row>
    <row r="522" spans="1:51" ht="16.5" customHeight="1">
      <c r="A522" s="498"/>
      <c r="B522" s="501"/>
      <c r="C522" s="549"/>
      <c r="D522" s="221" t="s">
        <v>162</v>
      </c>
      <c r="E522" s="207"/>
      <c r="F522" s="432">
        <v>33680</v>
      </c>
      <c r="G522" s="419" t="s">
        <v>146</v>
      </c>
      <c r="H522" s="433">
        <v>310</v>
      </c>
      <c r="I522" s="434" t="s">
        <v>147</v>
      </c>
      <c r="J522" s="742"/>
      <c r="K522" s="745"/>
      <c r="L522" s="742"/>
      <c r="M522" s="775"/>
      <c r="N522" s="430"/>
      <c r="O522" s="352"/>
      <c r="P522" s="431"/>
      <c r="Q522" s="578"/>
      <c r="R522" s="422"/>
      <c r="S522" s="342" t="s">
        <v>185</v>
      </c>
      <c r="T522" s="480"/>
      <c r="U522" s="342" t="s">
        <v>185</v>
      </c>
      <c r="V522" s="349"/>
      <c r="W522" s="505"/>
      <c r="X522" s="342"/>
      <c r="Y522" s="577"/>
      <c r="Z522" s="352"/>
      <c r="AA522" s="578"/>
      <c r="AB522" s="354"/>
      <c r="AC522" s="558"/>
      <c r="AD522" s="225" t="s">
        <v>163</v>
      </c>
      <c r="AE522" s="487"/>
      <c r="AF522" s="490"/>
      <c r="AG522" s="484"/>
      <c r="AH522" s="345" t="s">
        <v>164</v>
      </c>
      <c r="AI522" s="364">
        <v>650</v>
      </c>
      <c r="AJ522" s="365">
        <v>720</v>
      </c>
      <c r="AK522" s="480"/>
      <c r="AL522" s="567"/>
      <c r="AM522" s="480"/>
      <c r="AN522" s="570"/>
      <c r="AO522" s="769"/>
      <c r="AP522" s="772"/>
      <c r="AQ522" s="749"/>
      <c r="AR522" s="752"/>
      <c r="AS522" s="484"/>
      <c r="AT522" s="864"/>
      <c r="AU522" s="759"/>
      <c r="AV522" s="759"/>
      <c r="AW522" s="866"/>
      <c r="AX522" s="161"/>
      <c r="AY522" s="161"/>
    </row>
    <row r="523" spans="1:51" ht="16.5" customHeight="1">
      <c r="A523" s="498"/>
      <c r="B523" s="500" t="s">
        <v>186</v>
      </c>
      <c r="C523" s="502" t="s">
        <v>144</v>
      </c>
      <c r="D523" s="206" t="s">
        <v>145</v>
      </c>
      <c r="E523" s="207"/>
      <c r="F523" s="418">
        <v>4610</v>
      </c>
      <c r="G523" s="419" t="s">
        <v>146</v>
      </c>
      <c r="H523" s="420">
        <v>40</v>
      </c>
      <c r="I523" s="421" t="s">
        <v>147</v>
      </c>
      <c r="J523" s="742" t="s">
        <v>146</v>
      </c>
      <c r="K523" s="743">
        <v>780</v>
      </c>
      <c r="L523" s="742" t="s">
        <v>146</v>
      </c>
      <c r="M523" s="773">
        <v>10</v>
      </c>
      <c r="N523" s="422"/>
      <c r="O523" s="423"/>
      <c r="P523" s="424"/>
      <c r="Q523" s="578"/>
      <c r="R523" s="422"/>
      <c r="S523" s="342">
        <v>99040</v>
      </c>
      <c r="T523" s="480"/>
      <c r="U523" s="343">
        <v>990</v>
      </c>
      <c r="V523" s="340"/>
      <c r="W523" s="505"/>
      <c r="X523" s="343"/>
      <c r="Y523" s="577"/>
      <c r="Z523" s="352"/>
      <c r="AA523" s="578"/>
      <c r="AB523" s="354"/>
      <c r="AC523" s="558" t="s">
        <v>146</v>
      </c>
      <c r="AD523" s="213" t="s">
        <v>150</v>
      </c>
      <c r="AE523" s="485">
        <v>420</v>
      </c>
      <c r="AF523" s="488">
        <v>470</v>
      </c>
      <c r="AG523" s="484" t="s">
        <v>146</v>
      </c>
      <c r="AH523" s="341" t="s">
        <v>151</v>
      </c>
      <c r="AI523" s="360">
        <v>830</v>
      </c>
      <c r="AJ523" s="361">
        <v>940</v>
      </c>
      <c r="AK523" s="480" t="s">
        <v>146</v>
      </c>
      <c r="AL523" s="565">
        <v>680</v>
      </c>
      <c r="AM523" s="480" t="s">
        <v>148</v>
      </c>
      <c r="AN523" s="568">
        <v>10</v>
      </c>
      <c r="AO523" s="769" t="s">
        <v>152</v>
      </c>
      <c r="AP523" s="770">
        <v>650</v>
      </c>
      <c r="AQ523" s="749" t="s">
        <v>146</v>
      </c>
      <c r="AR523" s="750">
        <v>10</v>
      </c>
      <c r="AS523" s="484" t="s">
        <v>152</v>
      </c>
      <c r="AT523" s="867" t="s">
        <v>154</v>
      </c>
      <c r="AU523" s="871" t="s">
        <v>154</v>
      </c>
      <c r="AV523" s="764" t="s">
        <v>154</v>
      </c>
      <c r="AW523" s="747" t="s">
        <v>154</v>
      </c>
      <c r="AX523" s="161"/>
      <c r="AY523" s="161"/>
    </row>
    <row r="524" spans="1:51" ht="16.5" customHeight="1">
      <c r="A524" s="498"/>
      <c r="B524" s="501"/>
      <c r="C524" s="503"/>
      <c r="D524" s="214" t="s">
        <v>155</v>
      </c>
      <c r="E524" s="207"/>
      <c r="F524" s="425">
        <v>6200</v>
      </c>
      <c r="G524" s="419" t="s">
        <v>146</v>
      </c>
      <c r="H524" s="426">
        <v>50</v>
      </c>
      <c r="I524" s="427" t="s">
        <v>147</v>
      </c>
      <c r="J524" s="742"/>
      <c r="K524" s="744"/>
      <c r="L524" s="742"/>
      <c r="M524" s="774"/>
      <c r="N524" s="422" t="s">
        <v>146</v>
      </c>
      <c r="O524" s="428">
        <v>1150</v>
      </c>
      <c r="P524" s="429">
        <v>10</v>
      </c>
      <c r="Q524" s="578"/>
      <c r="R524" s="422"/>
      <c r="S524" s="350"/>
      <c r="T524" s="480"/>
      <c r="U524" s="350"/>
      <c r="V524" s="351"/>
      <c r="W524" s="505"/>
      <c r="X524" s="350"/>
      <c r="Y524" s="577"/>
      <c r="Z524" s="352"/>
      <c r="AA524" s="578"/>
      <c r="AB524" s="354"/>
      <c r="AC524" s="558"/>
      <c r="AD524" s="194" t="s">
        <v>156</v>
      </c>
      <c r="AE524" s="486"/>
      <c r="AF524" s="489"/>
      <c r="AG524" s="484"/>
      <c r="AH524" s="344" t="s">
        <v>157</v>
      </c>
      <c r="AI524" s="362">
        <v>520</v>
      </c>
      <c r="AJ524" s="363">
        <v>580</v>
      </c>
      <c r="AK524" s="480"/>
      <c r="AL524" s="566"/>
      <c r="AM524" s="480"/>
      <c r="AN524" s="569"/>
      <c r="AO524" s="769"/>
      <c r="AP524" s="771"/>
      <c r="AQ524" s="749"/>
      <c r="AR524" s="751"/>
      <c r="AS524" s="484"/>
      <c r="AT524" s="868"/>
      <c r="AU524" s="872"/>
      <c r="AV524" s="765"/>
      <c r="AW524" s="748"/>
      <c r="AX524" s="161"/>
      <c r="AY524" s="161"/>
    </row>
    <row r="525" spans="1:51" ht="16.5" customHeight="1">
      <c r="A525" s="498"/>
      <c r="B525" s="501"/>
      <c r="C525" s="548" t="s">
        <v>158</v>
      </c>
      <c r="D525" s="214" t="s">
        <v>159</v>
      </c>
      <c r="E525" s="207"/>
      <c r="F525" s="425">
        <v>16990</v>
      </c>
      <c r="G525" s="419" t="s">
        <v>146</v>
      </c>
      <c r="H525" s="426">
        <v>150</v>
      </c>
      <c r="I525" s="427" t="s">
        <v>147</v>
      </c>
      <c r="J525" s="742"/>
      <c r="K525" s="744"/>
      <c r="L525" s="742"/>
      <c r="M525" s="774"/>
      <c r="N525" s="430"/>
      <c r="O525" s="352"/>
      <c r="P525" s="431"/>
      <c r="Q525" s="578"/>
      <c r="R525" s="422"/>
      <c r="S525" s="342" t="s">
        <v>187</v>
      </c>
      <c r="T525" s="480"/>
      <c r="U525" s="342" t="s">
        <v>187</v>
      </c>
      <c r="V525" s="349"/>
      <c r="W525" s="505"/>
      <c r="X525" s="342"/>
      <c r="Y525" s="577"/>
      <c r="Z525" s="352"/>
      <c r="AA525" s="578"/>
      <c r="AB525" s="354"/>
      <c r="AC525" s="558"/>
      <c r="AD525" s="194" t="s">
        <v>160</v>
      </c>
      <c r="AE525" s="486"/>
      <c r="AF525" s="489"/>
      <c r="AG525" s="484"/>
      <c r="AH525" s="344" t="s">
        <v>161</v>
      </c>
      <c r="AI525" s="362">
        <v>560</v>
      </c>
      <c r="AJ525" s="363">
        <v>630</v>
      </c>
      <c r="AK525" s="480"/>
      <c r="AL525" s="566"/>
      <c r="AM525" s="480"/>
      <c r="AN525" s="569"/>
      <c r="AO525" s="769"/>
      <c r="AP525" s="771"/>
      <c r="AQ525" s="749"/>
      <c r="AR525" s="751"/>
      <c r="AS525" s="484"/>
      <c r="AT525" s="863">
        <v>0.02</v>
      </c>
      <c r="AU525" s="758">
        <v>0.03</v>
      </c>
      <c r="AV525" s="758">
        <v>0.05</v>
      </c>
      <c r="AW525" s="865">
        <v>7.0000000000000007E-2</v>
      </c>
      <c r="AX525" s="161"/>
      <c r="AY525" s="161"/>
    </row>
    <row r="526" spans="1:51" ht="16.5" customHeight="1">
      <c r="A526" s="498"/>
      <c r="B526" s="501"/>
      <c r="C526" s="549"/>
      <c r="D526" s="221" t="s">
        <v>162</v>
      </c>
      <c r="E526" s="207"/>
      <c r="F526" s="432">
        <v>33380</v>
      </c>
      <c r="G526" s="419" t="s">
        <v>146</v>
      </c>
      <c r="H526" s="433">
        <v>310</v>
      </c>
      <c r="I526" s="434" t="s">
        <v>147</v>
      </c>
      <c r="J526" s="742"/>
      <c r="K526" s="745"/>
      <c r="L526" s="742"/>
      <c r="M526" s="775"/>
      <c r="N526" s="430"/>
      <c r="O526" s="352"/>
      <c r="P526" s="431"/>
      <c r="Q526" s="578"/>
      <c r="R526" s="422"/>
      <c r="S526" s="342">
        <v>105850</v>
      </c>
      <c r="T526" s="480"/>
      <c r="U526" s="343">
        <v>1060</v>
      </c>
      <c r="V526" s="340"/>
      <c r="W526" s="505"/>
      <c r="X526" s="343"/>
      <c r="Y526" s="577"/>
      <c r="Z526" s="352"/>
      <c r="AA526" s="578"/>
      <c r="AB526" s="354"/>
      <c r="AC526" s="558"/>
      <c r="AD526" s="225" t="s">
        <v>163</v>
      </c>
      <c r="AE526" s="487"/>
      <c r="AF526" s="490"/>
      <c r="AG526" s="484"/>
      <c r="AH526" s="345" t="s">
        <v>164</v>
      </c>
      <c r="AI526" s="364">
        <v>600</v>
      </c>
      <c r="AJ526" s="365">
        <v>650</v>
      </c>
      <c r="AK526" s="480"/>
      <c r="AL526" s="567"/>
      <c r="AM526" s="480"/>
      <c r="AN526" s="570"/>
      <c r="AO526" s="769"/>
      <c r="AP526" s="772"/>
      <c r="AQ526" s="749"/>
      <c r="AR526" s="752"/>
      <c r="AS526" s="484"/>
      <c r="AT526" s="864"/>
      <c r="AU526" s="759"/>
      <c r="AV526" s="759"/>
      <c r="AW526" s="866"/>
      <c r="AX526" s="161"/>
      <c r="AY526" s="161"/>
    </row>
    <row r="527" spans="1:51" ht="16.5" customHeight="1">
      <c r="A527" s="498"/>
      <c r="B527" s="500" t="s">
        <v>188</v>
      </c>
      <c r="C527" s="502" t="s">
        <v>144</v>
      </c>
      <c r="D527" s="206" t="s">
        <v>145</v>
      </c>
      <c r="E527" s="207"/>
      <c r="F527" s="418">
        <v>4450</v>
      </c>
      <c r="G527" s="419" t="s">
        <v>146</v>
      </c>
      <c r="H527" s="420">
        <v>40</v>
      </c>
      <c r="I527" s="421" t="s">
        <v>147</v>
      </c>
      <c r="J527" s="742" t="s">
        <v>146</v>
      </c>
      <c r="K527" s="743">
        <v>720</v>
      </c>
      <c r="L527" s="742" t="s">
        <v>146</v>
      </c>
      <c r="M527" s="773">
        <v>10</v>
      </c>
      <c r="N527" s="422"/>
      <c r="O527" s="423"/>
      <c r="P527" s="424"/>
      <c r="Q527" s="578"/>
      <c r="R527" s="422"/>
      <c r="S527" s="350"/>
      <c r="T527" s="480"/>
      <c r="U527" s="350"/>
      <c r="V527" s="351"/>
      <c r="W527" s="505"/>
      <c r="X527" s="350"/>
      <c r="Y527" s="577"/>
      <c r="Z527" s="352"/>
      <c r="AA527" s="578"/>
      <c r="AB527" s="354"/>
      <c r="AC527" s="558" t="s">
        <v>146</v>
      </c>
      <c r="AD527" s="213" t="s">
        <v>150</v>
      </c>
      <c r="AE527" s="485">
        <v>390</v>
      </c>
      <c r="AF527" s="488">
        <v>440</v>
      </c>
      <c r="AG527" s="484" t="s">
        <v>146</v>
      </c>
      <c r="AH527" s="341" t="s">
        <v>151</v>
      </c>
      <c r="AI527" s="360">
        <v>770</v>
      </c>
      <c r="AJ527" s="361">
        <v>860</v>
      </c>
      <c r="AK527" s="480" t="s">
        <v>146</v>
      </c>
      <c r="AL527" s="565">
        <v>630</v>
      </c>
      <c r="AM527" s="480" t="s">
        <v>148</v>
      </c>
      <c r="AN527" s="568">
        <v>10</v>
      </c>
      <c r="AO527" s="769" t="s">
        <v>152</v>
      </c>
      <c r="AP527" s="770">
        <v>600</v>
      </c>
      <c r="AQ527" s="749" t="s">
        <v>146</v>
      </c>
      <c r="AR527" s="750">
        <v>10</v>
      </c>
      <c r="AS527" s="484" t="s">
        <v>152</v>
      </c>
      <c r="AT527" s="867" t="s">
        <v>154</v>
      </c>
      <c r="AU527" s="871" t="s">
        <v>154</v>
      </c>
      <c r="AV527" s="764" t="s">
        <v>154</v>
      </c>
      <c r="AW527" s="747" t="s">
        <v>154</v>
      </c>
      <c r="AX527" s="161"/>
      <c r="AY527" s="161"/>
    </row>
    <row r="528" spans="1:51" ht="16.5" customHeight="1">
      <c r="A528" s="498"/>
      <c r="B528" s="501"/>
      <c r="C528" s="503"/>
      <c r="D528" s="214" t="s">
        <v>155</v>
      </c>
      <c r="E528" s="207"/>
      <c r="F528" s="425">
        <v>6020</v>
      </c>
      <c r="G528" s="419" t="s">
        <v>146</v>
      </c>
      <c r="H528" s="426">
        <v>50</v>
      </c>
      <c r="I528" s="427" t="s">
        <v>147</v>
      </c>
      <c r="J528" s="742"/>
      <c r="K528" s="744"/>
      <c r="L528" s="742"/>
      <c r="M528" s="774"/>
      <c r="N528" s="422" t="s">
        <v>146</v>
      </c>
      <c r="O528" s="428">
        <v>1150</v>
      </c>
      <c r="P528" s="429">
        <v>10</v>
      </c>
      <c r="Q528" s="578"/>
      <c r="R528" s="422"/>
      <c r="S528" s="342" t="s">
        <v>189</v>
      </c>
      <c r="T528" s="480"/>
      <c r="U528" s="342" t="s">
        <v>189</v>
      </c>
      <c r="V528" s="349"/>
      <c r="W528" s="505"/>
      <c r="X528" s="342"/>
      <c r="Y528" s="577"/>
      <c r="Z528" s="352"/>
      <c r="AA528" s="578"/>
      <c r="AB528" s="354"/>
      <c r="AC528" s="558"/>
      <c r="AD528" s="194" t="s">
        <v>156</v>
      </c>
      <c r="AE528" s="486"/>
      <c r="AF528" s="489"/>
      <c r="AG528" s="484"/>
      <c r="AH528" s="344" t="s">
        <v>157</v>
      </c>
      <c r="AI528" s="362">
        <v>480</v>
      </c>
      <c r="AJ528" s="363">
        <v>530</v>
      </c>
      <c r="AK528" s="480"/>
      <c r="AL528" s="566"/>
      <c r="AM528" s="480"/>
      <c r="AN528" s="569"/>
      <c r="AO528" s="769"/>
      <c r="AP528" s="771"/>
      <c r="AQ528" s="749"/>
      <c r="AR528" s="751"/>
      <c r="AS528" s="484"/>
      <c r="AT528" s="868"/>
      <c r="AU528" s="872"/>
      <c r="AV528" s="765"/>
      <c r="AW528" s="748"/>
      <c r="AX528" s="161"/>
      <c r="AY528" s="161"/>
    </row>
    <row r="529" spans="1:51" ht="16.5" customHeight="1">
      <c r="A529" s="498"/>
      <c r="B529" s="501"/>
      <c r="C529" s="548" t="s">
        <v>158</v>
      </c>
      <c r="D529" s="214" t="s">
        <v>159</v>
      </c>
      <c r="E529" s="207"/>
      <c r="F529" s="425">
        <v>16770</v>
      </c>
      <c r="G529" s="419" t="s">
        <v>146</v>
      </c>
      <c r="H529" s="426">
        <v>150</v>
      </c>
      <c r="I529" s="427" t="s">
        <v>147</v>
      </c>
      <c r="J529" s="742"/>
      <c r="K529" s="744"/>
      <c r="L529" s="742"/>
      <c r="M529" s="774"/>
      <c r="N529" s="430"/>
      <c r="O529" s="352"/>
      <c r="P529" s="431"/>
      <c r="Q529" s="578"/>
      <c r="R529" s="422"/>
      <c r="S529" s="342">
        <v>112630</v>
      </c>
      <c r="T529" s="480"/>
      <c r="U529" s="343">
        <v>1130</v>
      </c>
      <c r="V529" s="340"/>
      <c r="W529" s="505"/>
      <c r="X529" s="343"/>
      <c r="Y529" s="577"/>
      <c r="Z529" s="352"/>
      <c r="AA529" s="578"/>
      <c r="AB529" s="354"/>
      <c r="AC529" s="558"/>
      <c r="AD529" s="194" t="s">
        <v>160</v>
      </c>
      <c r="AE529" s="486"/>
      <c r="AF529" s="489"/>
      <c r="AG529" s="484"/>
      <c r="AH529" s="344" t="s">
        <v>161</v>
      </c>
      <c r="AI529" s="362">
        <v>520</v>
      </c>
      <c r="AJ529" s="363">
        <v>590</v>
      </c>
      <c r="AK529" s="480"/>
      <c r="AL529" s="566"/>
      <c r="AM529" s="480"/>
      <c r="AN529" s="569"/>
      <c r="AO529" s="769"/>
      <c r="AP529" s="771"/>
      <c r="AQ529" s="749"/>
      <c r="AR529" s="751"/>
      <c r="AS529" s="484"/>
      <c r="AT529" s="863">
        <v>0.02</v>
      </c>
      <c r="AU529" s="758">
        <v>0.03</v>
      </c>
      <c r="AV529" s="758">
        <v>0.05</v>
      </c>
      <c r="AW529" s="865">
        <v>7.0000000000000007E-2</v>
      </c>
      <c r="AX529" s="161"/>
      <c r="AY529" s="161"/>
    </row>
    <row r="530" spans="1:51" ht="16.5" customHeight="1">
      <c r="A530" s="498"/>
      <c r="B530" s="501"/>
      <c r="C530" s="549"/>
      <c r="D530" s="221" t="s">
        <v>162</v>
      </c>
      <c r="E530" s="207"/>
      <c r="F530" s="432">
        <v>33130</v>
      </c>
      <c r="G530" s="419" t="s">
        <v>146</v>
      </c>
      <c r="H530" s="433">
        <v>310</v>
      </c>
      <c r="I530" s="434" t="s">
        <v>147</v>
      </c>
      <c r="J530" s="742"/>
      <c r="K530" s="745"/>
      <c r="L530" s="742"/>
      <c r="M530" s="775"/>
      <c r="N530" s="430"/>
      <c r="O530" s="352"/>
      <c r="P530" s="431"/>
      <c r="Q530" s="578"/>
      <c r="R530" s="422"/>
      <c r="S530" s="350"/>
      <c r="T530" s="480"/>
      <c r="U530" s="350"/>
      <c r="V530" s="351"/>
      <c r="W530" s="505"/>
      <c r="X530" s="350"/>
      <c r="Y530" s="577"/>
      <c r="Z530" s="352"/>
      <c r="AA530" s="578"/>
      <c r="AB530" s="354"/>
      <c r="AC530" s="558"/>
      <c r="AD530" s="225" t="s">
        <v>163</v>
      </c>
      <c r="AE530" s="487"/>
      <c r="AF530" s="490"/>
      <c r="AG530" s="484"/>
      <c r="AH530" s="345" t="s">
        <v>164</v>
      </c>
      <c r="AI530" s="364">
        <v>550</v>
      </c>
      <c r="AJ530" s="365">
        <v>600</v>
      </c>
      <c r="AK530" s="480"/>
      <c r="AL530" s="567"/>
      <c r="AM530" s="480"/>
      <c r="AN530" s="570"/>
      <c r="AO530" s="769"/>
      <c r="AP530" s="772"/>
      <c r="AQ530" s="749"/>
      <c r="AR530" s="752"/>
      <c r="AS530" s="484"/>
      <c r="AT530" s="864"/>
      <c r="AU530" s="759"/>
      <c r="AV530" s="759"/>
      <c r="AW530" s="866"/>
      <c r="AX530" s="161"/>
      <c r="AY530" s="161"/>
    </row>
    <row r="531" spans="1:51" ht="16.5" customHeight="1">
      <c r="A531" s="498"/>
      <c r="B531" s="500" t="s">
        <v>190</v>
      </c>
      <c r="C531" s="502" t="s">
        <v>144</v>
      </c>
      <c r="D531" s="206" t="s">
        <v>145</v>
      </c>
      <c r="E531" s="207"/>
      <c r="F531" s="418">
        <v>4320</v>
      </c>
      <c r="G531" s="419" t="s">
        <v>146</v>
      </c>
      <c r="H531" s="420">
        <v>30</v>
      </c>
      <c r="I531" s="421" t="s">
        <v>147</v>
      </c>
      <c r="J531" s="742" t="s">
        <v>146</v>
      </c>
      <c r="K531" s="743">
        <v>670</v>
      </c>
      <c r="L531" s="742" t="s">
        <v>146</v>
      </c>
      <c r="M531" s="773">
        <v>10</v>
      </c>
      <c r="N531" s="422"/>
      <c r="O531" s="423"/>
      <c r="P531" s="424"/>
      <c r="Q531" s="578"/>
      <c r="R531" s="422"/>
      <c r="S531" s="342" t="s">
        <v>191</v>
      </c>
      <c r="T531" s="480"/>
      <c r="U531" s="342" t="s">
        <v>191</v>
      </c>
      <c r="V531" s="349"/>
      <c r="W531" s="505"/>
      <c r="X531" s="342"/>
      <c r="Y531" s="577"/>
      <c r="Z531" s="352"/>
      <c r="AA531" s="578"/>
      <c r="AB531" s="354"/>
      <c r="AC531" s="558" t="s">
        <v>146</v>
      </c>
      <c r="AD531" s="213" t="s">
        <v>150</v>
      </c>
      <c r="AE531" s="485">
        <v>420</v>
      </c>
      <c r="AF531" s="488">
        <v>470</v>
      </c>
      <c r="AG531" s="484" t="s">
        <v>146</v>
      </c>
      <c r="AH531" s="341" t="s">
        <v>151</v>
      </c>
      <c r="AI531" s="360">
        <v>830</v>
      </c>
      <c r="AJ531" s="361">
        <v>940</v>
      </c>
      <c r="AK531" s="480" t="s">
        <v>146</v>
      </c>
      <c r="AL531" s="565">
        <v>590</v>
      </c>
      <c r="AM531" s="480" t="s">
        <v>148</v>
      </c>
      <c r="AN531" s="568">
        <v>0</v>
      </c>
      <c r="AO531" s="769" t="s">
        <v>152</v>
      </c>
      <c r="AP531" s="770">
        <v>560</v>
      </c>
      <c r="AQ531" s="749" t="s">
        <v>146</v>
      </c>
      <c r="AR531" s="750">
        <v>10</v>
      </c>
      <c r="AS531" s="484" t="s">
        <v>152</v>
      </c>
      <c r="AT531" s="867" t="s">
        <v>154</v>
      </c>
      <c r="AU531" s="871" t="s">
        <v>154</v>
      </c>
      <c r="AV531" s="764" t="s">
        <v>154</v>
      </c>
      <c r="AW531" s="747" t="s">
        <v>154</v>
      </c>
      <c r="AX531" s="161"/>
      <c r="AY531" s="161"/>
    </row>
    <row r="532" spans="1:51" ht="16.5" customHeight="1">
      <c r="A532" s="498"/>
      <c r="B532" s="501"/>
      <c r="C532" s="503"/>
      <c r="D532" s="214" t="s">
        <v>155</v>
      </c>
      <c r="E532" s="207"/>
      <c r="F532" s="425">
        <v>5880</v>
      </c>
      <c r="G532" s="419" t="s">
        <v>146</v>
      </c>
      <c r="H532" s="426">
        <v>50</v>
      </c>
      <c r="I532" s="427" t="s">
        <v>147</v>
      </c>
      <c r="J532" s="742"/>
      <c r="K532" s="744"/>
      <c r="L532" s="742"/>
      <c r="M532" s="774"/>
      <c r="N532" s="422" t="s">
        <v>146</v>
      </c>
      <c r="O532" s="428">
        <v>1150</v>
      </c>
      <c r="P532" s="429">
        <v>10</v>
      </c>
      <c r="Q532" s="578"/>
      <c r="R532" s="422"/>
      <c r="S532" s="342">
        <v>119430</v>
      </c>
      <c r="T532" s="480"/>
      <c r="U532" s="343">
        <v>1190</v>
      </c>
      <c r="V532" s="340"/>
      <c r="W532" s="505"/>
      <c r="X532" s="343"/>
      <c r="Y532" s="577"/>
      <c r="Z532" s="352"/>
      <c r="AA532" s="578"/>
      <c r="AB532" s="354"/>
      <c r="AC532" s="558"/>
      <c r="AD532" s="194" t="s">
        <v>156</v>
      </c>
      <c r="AE532" s="486"/>
      <c r="AF532" s="489"/>
      <c r="AG532" s="484"/>
      <c r="AH532" s="344" t="s">
        <v>157</v>
      </c>
      <c r="AI532" s="362">
        <v>520</v>
      </c>
      <c r="AJ532" s="363">
        <v>580</v>
      </c>
      <c r="AK532" s="480"/>
      <c r="AL532" s="566"/>
      <c r="AM532" s="480"/>
      <c r="AN532" s="569"/>
      <c r="AO532" s="769"/>
      <c r="AP532" s="771"/>
      <c r="AQ532" s="749"/>
      <c r="AR532" s="751"/>
      <c r="AS532" s="484"/>
      <c r="AT532" s="868"/>
      <c r="AU532" s="872"/>
      <c r="AV532" s="765"/>
      <c r="AW532" s="748"/>
      <c r="AX532" s="161"/>
      <c r="AY532" s="161"/>
    </row>
    <row r="533" spans="1:51" ht="16.5" customHeight="1">
      <c r="A533" s="498"/>
      <c r="B533" s="501"/>
      <c r="C533" s="548" t="s">
        <v>158</v>
      </c>
      <c r="D533" s="214" t="s">
        <v>159</v>
      </c>
      <c r="E533" s="207"/>
      <c r="F533" s="425">
        <v>16590</v>
      </c>
      <c r="G533" s="419" t="s">
        <v>146</v>
      </c>
      <c r="H533" s="426">
        <v>150</v>
      </c>
      <c r="I533" s="427" t="s">
        <v>147</v>
      </c>
      <c r="J533" s="742"/>
      <c r="K533" s="744"/>
      <c r="L533" s="742"/>
      <c r="M533" s="774"/>
      <c r="N533" s="430"/>
      <c r="O533" s="352"/>
      <c r="P533" s="431"/>
      <c r="Q533" s="578"/>
      <c r="R533" s="422"/>
      <c r="S533" s="350"/>
      <c r="T533" s="480"/>
      <c r="U533" s="350"/>
      <c r="V533" s="351"/>
      <c r="W533" s="505"/>
      <c r="X533" s="350"/>
      <c r="Y533" s="577"/>
      <c r="Z533" s="352"/>
      <c r="AA533" s="578"/>
      <c r="AB533" s="354"/>
      <c r="AC533" s="558"/>
      <c r="AD533" s="194" t="s">
        <v>160</v>
      </c>
      <c r="AE533" s="486"/>
      <c r="AF533" s="489"/>
      <c r="AG533" s="484"/>
      <c r="AH533" s="344" t="s">
        <v>161</v>
      </c>
      <c r="AI533" s="362">
        <v>560</v>
      </c>
      <c r="AJ533" s="363">
        <v>630</v>
      </c>
      <c r="AK533" s="480"/>
      <c r="AL533" s="566"/>
      <c r="AM533" s="480"/>
      <c r="AN533" s="569"/>
      <c r="AO533" s="769"/>
      <c r="AP533" s="771"/>
      <c r="AQ533" s="749"/>
      <c r="AR533" s="751"/>
      <c r="AS533" s="484"/>
      <c r="AT533" s="863">
        <v>0.02</v>
      </c>
      <c r="AU533" s="758">
        <v>0.03</v>
      </c>
      <c r="AV533" s="758">
        <v>0.05</v>
      </c>
      <c r="AW533" s="865">
        <v>7.0000000000000007E-2</v>
      </c>
      <c r="AX533" s="161"/>
      <c r="AY533" s="161"/>
    </row>
    <row r="534" spans="1:51" ht="16.5" customHeight="1">
      <c r="A534" s="498"/>
      <c r="B534" s="501"/>
      <c r="C534" s="549"/>
      <c r="D534" s="221" t="s">
        <v>162</v>
      </c>
      <c r="E534" s="207"/>
      <c r="F534" s="432">
        <v>32920</v>
      </c>
      <c r="G534" s="419" t="s">
        <v>146</v>
      </c>
      <c r="H534" s="433">
        <v>310</v>
      </c>
      <c r="I534" s="434" t="s">
        <v>147</v>
      </c>
      <c r="J534" s="742"/>
      <c r="K534" s="745"/>
      <c r="L534" s="742"/>
      <c r="M534" s="775"/>
      <c r="N534" s="430"/>
      <c r="O534" s="352"/>
      <c r="P534" s="431"/>
      <c r="Q534" s="578"/>
      <c r="R534" s="422"/>
      <c r="S534" s="342" t="s">
        <v>192</v>
      </c>
      <c r="T534" s="480"/>
      <c r="U534" s="342" t="s">
        <v>192</v>
      </c>
      <c r="V534" s="349"/>
      <c r="W534" s="505"/>
      <c r="X534" s="342"/>
      <c r="Y534" s="577"/>
      <c r="Z534" s="352"/>
      <c r="AA534" s="578"/>
      <c r="AB534" s="354"/>
      <c r="AC534" s="558"/>
      <c r="AD534" s="225" t="s">
        <v>163</v>
      </c>
      <c r="AE534" s="487"/>
      <c r="AF534" s="490"/>
      <c r="AG534" s="484"/>
      <c r="AH534" s="345" t="s">
        <v>164</v>
      </c>
      <c r="AI534" s="364">
        <v>600</v>
      </c>
      <c r="AJ534" s="365">
        <v>650</v>
      </c>
      <c r="AK534" s="480"/>
      <c r="AL534" s="567"/>
      <c r="AM534" s="480"/>
      <c r="AN534" s="570"/>
      <c r="AO534" s="769"/>
      <c r="AP534" s="772"/>
      <c r="AQ534" s="749"/>
      <c r="AR534" s="752"/>
      <c r="AS534" s="484"/>
      <c r="AT534" s="864"/>
      <c r="AU534" s="759"/>
      <c r="AV534" s="759"/>
      <c r="AW534" s="866"/>
      <c r="AX534" s="161"/>
      <c r="AY534" s="161"/>
    </row>
    <row r="535" spans="1:51" ht="16.5" customHeight="1">
      <c r="A535" s="498"/>
      <c r="B535" s="500" t="s">
        <v>193</v>
      </c>
      <c r="C535" s="502" t="s">
        <v>144</v>
      </c>
      <c r="D535" s="206" t="s">
        <v>145</v>
      </c>
      <c r="E535" s="207"/>
      <c r="F535" s="418">
        <v>4210</v>
      </c>
      <c r="G535" s="419" t="s">
        <v>146</v>
      </c>
      <c r="H535" s="420">
        <v>30</v>
      </c>
      <c r="I535" s="421" t="s">
        <v>147</v>
      </c>
      <c r="J535" s="742" t="s">
        <v>146</v>
      </c>
      <c r="K535" s="743">
        <v>620</v>
      </c>
      <c r="L535" s="742" t="s">
        <v>146</v>
      </c>
      <c r="M535" s="773">
        <v>10</v>
      </c>
      <c r="N535" s="422"/>
      <c r="O535" s="423"/>
      <c r="P535" s="424"/>
      <c r="Q535" s="578"/>
      <c r="R535" s="422"/>
      <c r="S535" s="342">
        <v>126220</v>
      </c>
      <c r="T535" s="480"/>
      <c r="U535" s="343">
        <v>1260</v>
      </c>
      <c r="V535" s="340"/>
      <c r="W535" s="505"/>
      <c r="X535" s="343"/>
      <c r="Y535" s="577"/>
      <c r="Z535" s="352"/>
      <c r="AA535" s="578"/>
      <c r="AB535" s="354"/>
      <c r="AC535" s="558" t="s">
        <v>146</v>
      </c>
      <c r="AD535" s="213" t="s">
        <v>150</v>
      </c>
      <c r="AE535" s="485">
        <v>390</v>
      </c>
      <c r="AF535" s="488">
        <v>440</v>
      </c>
      <c r="AG535" s="484" t="s">
        <v>146</v>
      </c>
      <c r="AH535" s="341" t="s">
        <v>151</v>
      </c>
      <c r="AI535" s="360">
        <v>820</v>
      </c>
      <c r="AJ535" s="361">
        <v>910</v>
      </c>
      <c r="AK535" s="480" t="s">
        <v>146</v>
      </c>
      <c r="AL535" s="565">
        <v>550</v>
      </c>
      <c r="AM535" s="480" t="s">
        <v>148</v>
      </c>
      <c r="AN535" s="568">
        <v>0</v>
      </c>
      <c r="AO535" s="769" t="s">
        <v>152</v>
      </c>
      <c r="AP535" s="770">
        <v>520</v>
      </c>
      <c r="AQ535" s="749" t="s">
        <v>146</v>
      </c>
      <c r="AR535" s="750">
        <v>10</v>
      </c>
      <c r="AS535" s="484" t="s">
        <v>152</v>
      </c>
      <c r="AT535" s="867" t="s">
        <v>154</v>
      </c>
      <c r="AU535" s="871" t="s">
        <v>154</v>
      </c>
      <c r="AV535" s="764" t="s">
        <v>154</v>
      </c>
      <c r="AW535" s="747" t="s">
        <v>154</v>
      </c>
      <c r="AX535" s="161"/>
      <c r="AY535" s="161"/>
    </row>
    <row r="536" spans="1:51" ht="16.5" customHeight="1">
      <c r="A536" s="498"/>
      <c r="B536" s="501"/>
      <c r="C536" s="503"/>
      <c r="D536" s="214" t="s">
        <v>155</v>
      </c>
      <c r="E536" s="207"/>
      <c r="F536" s="425">
        <v>5750</v>
      </c>
      <c r="G536" s="419" t="s">
        <v>146</v>
      </c>
      <c r="H536" s="426">
        <v>50</v>
      </c>
      <c r="I536" s="427" t="s">
        <v>147</v>
      </c>
      <c r="J536" s="742"/>
      <c r="K536" s="744"/>
      <c r="L536" s="742"/>
      <c r="M536" s="774"/>
      <c r="N536" s="422" t="s">
        <v>146</v>
      </c>
      <c r="O536" s="428">
        <v>1150</v>
      </c>
      <c r="P536" s="429">
        <v>10</v>
      </c>
      <c r="Q536" s="578"/>
      <c r="R536" s="422"/>
      <c r="S536" s="350"/>
      <c r="T536" s="480"/>
      <c r="U536" s="350"/>
      <c r="V536" s="351"/>
      <c r="W536" s="505"/>
      <c r="X536" s="350"/>
      <c r="Y536" s="577"/>
      <c r="Z536" s="352"/>
      <c r="AA536" s="578"/>
      <c r="AB536" s="354"/>
      <c r="AC536" s="558"/>
      <c r="AD536" s="194" t="s">
        <v>156</v>
      </c>
      <c r="AE536" s="486"/>
      <c r="AF536" s="489"/>
      <c r="AG536" s="484"/>
      <c r="AH536" s="344" t="s">
        <v>157</v>
      </c>
      <c r="AI536" s="362">
        <v>500</v>
      </c>
      <c r="AJ536" s="363">
        <v>570</v>
      </c>
      <c r="AK536" s="480"/>
      <c r="AL536" s="566"/>
      <c r="AM536" s="480"/>
      <c r="AN536" s="569"/>
      <c r="AO536" s="769"/>
      <c r="AP536" s="771"/>
      <c r="AQ536" s="749"/>
      <c r="AR536" s="751"/>
      <c r="AS536" s="484"/>
      <c r="AT536" s="868"/>
      <c r="AU536" s="872"/>
      <c r="AV536" s="765"/>
      <c r="AW536" s="748"/>
      <c r="AX536" s="161"/>
      <c r="AY536" s="161"/>
    </row>
    <row r="537" spans="1:51" ht="16.5" customHeight="1">
      <c r="A537" s="498"/>
      <c r="B537" s="501"/>
      <c r="C537" s="548" t="s">
        <v>158</v>
      </c>
      <c r="D537" s="214" t="s">
        <v>159</v>
      </c>
      <c r="E537" s="207"/>
      <c r="F537" s="425">
        <v>16420</v>
      </c>
      <c r="G537" s="419" t="s">
        <v>146</v>
      </c>
      <c r="H537" s="426">
        <v>140</v>
      </c>
      <c r="I537" s="427" t="s">
        <v>147</v>
      </c>
      <c r="J537" s="742"/>
      <c r="K537" s="744"/>
      <c r="L537" s="742"/>
      <c r="M537" s="774"/>
      <c r="N537" s="430"/>
      <c r="O537" s="352"/>
      <c r="P537" s="431"/>
      <c r="Q537" s="578"/>
      <c r="R537" s="422"/>
      <c r="S537" s="342" t="s">
        <v>194</v>
      </c>
      <c r="T537" s="480"/>
      <c r="U537" s="342" t="s">
        <v>194</v>
      </c>
      <c r="V537" s="349"/>
      <c r="W537" s="505"/>
      <c r="X537" s="342"/>
      <c r="Y537" s="577"/>
      <c r="Z537" s="352"/>
      <c r="AA537" s="578"/>
      <c r="AB537" s="354"/>
      <c r="AC537" s="558"/>
      <c r="AD537" s="194" t="s">
        <v>160</v>
      </c>
      <c r="AE537" s="486"/>
      <c r="AF537" s="489"/>
      <c r="AG537" s="484"/>
      <c r="AH537" s="344" t="s">
        <v>161</v>
      </c>
      <c r="AI537" s="362">
        <v>540</v>
      </c>
      <c r="AJ537" s="363">
        <v>610</v>
      </c>
      <c r="AK537" s="480"/>
      <c r="AL537" s="566"/>
      <c r="AM537" s="480"/>
      <c r="AN537" s="569"/>
      <c r="AO537" s="769"/>
      <c r="AP537" s="771"/>
      <c r="AQ537" s="749"/>
      <c r="AR537" s="751"/>
      <c r="AS537" s="484"/>
      <c r="AT537" s="863">
        <v>0.02</v>
      </c>
      <c r="AU537" s="758">
        <v>0.03</v>
      </c>
      <c r="AV537" s="758">
        <v>0.05</v>
      </c>
      <c r="AW537" s="865">
        <v>7.0000000000000007E-2</v>
      </c>
      <c r="AX537" s="161"/>
      <c r="AY537" s="161"/>
    </row>
    <row r="538" spans="1:51" ht="16.5" customHeight="1">
      <c r="A538" s="498"/>
      <c r="B538" s="501"/>
      <c r="C538" s="549"/>
      <c r="D538" s="221" t="s">
        <v>162</v>
      </c>
      <c r="E538" s="207"/>
      <c r="F538" s="432">
        <v>32730</v>
      </c>
      <c r="G538" s="419" t="s">
        <v>146</v>
      </c>
      <c r="H538" s="433">
        <v>300</v>
      </c>
      <c r="I538" s="434" t="s">
        <v>147</v>
      </c>
      <c r="J538" s="742"/>
      <c r="K538" s="745"/>
      <c r="L538" s="742"/>
      <c r="M538" s="775"/>
      <c r="N538" s="430"/>
      <c r="O538" s="352"/>
      <c r="P538" s="431"/>
      <c r="Q538" s="578"/>
      <c r="R538" s="422"/>
      <c r="S538" s="342">
        <v>133020</v>
      </c>
      <c r="T538" s="480"/>
      <c r="U538" s="343">
        <v>1330</v>
      </c>
      <c r="V538" s="340"/>
      <c r="W538" s="505"/>
      <c r="X538" s="343"/>
      <c r="Y538" s="577"/>
      <c r="Z538" s="352"/>
      <c r="AA538" s="578"/>
      <c r="AB538" s="354"/>
      <c r="AC538" s="558"/>
      <c r="AD538" s="225" t="s">
        <v>163</v>
      </c>
      <c r="AE538" s="487"/>
      <c r="AF538" s="490"/>
      <c r="AG538" s="484"/>
      <c r="AH538" s="345" t="s">
        <v>164</v>
      </c>
      <c r="AI538" s="364">
        <v>570</v>
      </c>
      <c r="AJ538" s="365">
        <v>620</v>
      </c>
      <c r="AK538" s="480"/>
      <c r="AL538" s="567"/>
      <c r="AM538" s="480"/>
      <c r="AN538" s="570"/>
      <c r="AO538" s="769"/>
      <c r="AP538" s="772"/>
      <c r="AQ538" s="749"/>
      <c r="AR538" s="752"/>
      <c r="AS538" s="484"/>
      <c r="AT538" s="864"/>
      <c r="AU538" s="759"/>
      <c r="AV538" s="759"/>
      <c r="AW538" s="866"/>
      <c r="AX538" s="161"/>
      <c r="AY538" s="161"/>
    </row>
    <row r="539" spans="1:51" ht="16.5" customHeight="1">
      <c r="A539" s="498"/>
      <c r="B539" s="500" t="s">
        <v>195</v>
      </c>
      <c r="C539" s="502" t="s">
        <v>144</v>
      </c>
      <c r="D539" s="206" t="s">
        <v>145</v>
      </c>
      <c r="E539" s="207"/>
      <c r="F539" s="418">
        <v>4220</v>
      </c>
      <c r="G539" s="419" t="s">
        <v>146</v>
      </c>
      <c r="H539" s="420">
        <v>30</v>
      </c>
      <c r="I539" s="421" t="s">
        <v>147</v>
      </c>
      <c r="J539" s="742" t="s">
        <v>146</v>
      </c>
      <c r="K539" s="743">
        <v>580</v>
      </c>
      <c r="L539" s="742" t="s">
        <v>146</v>
      </c>
      <c r="M539" s="773">
        <v>0</v>
      </c>
      <c r="N539" s="422"/>
      <c r="O539" s="423"/>
      <c r="P539" s="424"/>
      <c r="Q539" s="578"/>
      <c r="R539" s="422"/>
      <c r="S539" s="350"/>
      <c r="T539" s="480"/>
      <c r="U539" s="343"/>
      <c r="V539" s="340"/>
      <c r="W539" s="505"/>
      <c r="X539" s="343"/>
      <c r="Y539" s="577"/>
      <c r="Z539" s="352"/>
      <c r="AA539" s="578"/>
      <c r="AB539" s="354"/>
      <c r="AC539" s="558" t="s">
        <v>146</v>
      </c>
      <c r="AD539" s="213" t="s">
        <v>150</v>
      </c>
      <c r="AE539" s="485">
        <v>360</v>
      </c>
      <c r="AF539" s="488">
        <v>410</v>
      </c>
      <c r="AG539" s="484" t="s">
        <v>146</v>
      </c>
      <c r="AH539" s="341" t="s">
        <v>151</v>
      </c>
      <c r="AI539" s="360">
        <v>730</v>
      </c>
      <c r="AJ539" s="361">
        <v>820</v>
      </c>
      <c r="AK539" s="480" t="s">
        <v>146</v>
      </c>
      <c r="AL539" s="565">
        <v>510</v>
      </c>
      <c r="AM539" s="480" t="s">
        <v>148</v>
      </c>
      <c r="AN539" s="568">
        <v>0</v>
      </c>
      <c r="AO539" s="769" t="s">
        <v>152</v>
      </c>
      <c r="AP539" s="770">
        <v>490</v>
      </c>
      <c r="AQ539" s="749" t="s">
        <v>146</v>
      </c>
      <c r="AR539" s="750">
        <v>0</v>
      </c>
      <c r="AS539" s="484" t="s">
        <v>152</v>
      </c>
      <c r="AT539" s="867" t="s">
        <v>154</v>
      </c>
      <c r="AU539" s="871" t="s">
        <v>154</v>
      </c>
      <c r="AV539" s="764" t="s">
        <v>154</v>
      </c>
      <c r="AW539" s="747" t="s">
        <v>154</v>
      </c>
      <c r="AX539" s="161"/>
      <c r="AY539" s="161"/>
    </row>
    <row r="540" spans="1:51" ht="16.5" customHeight="1">
      <c r="A540" s="498"/>
      <c r="B540" s="501"/>
      <c r="C540" s="503"/>
      <c r="D540" s="214" t="s">
        <v>155</v>
      </c>
      <c r="E540" s="207"/>
      <c r="F540" s="425">
        <v>5760</v>
      </c>
      <c r="G540" s="419" t="s">
        <v>146</v>
      </c>
      <c r="H540" s="426">
        <v>50</v>
      </c>
      <c r="I540" s="427" t="s">
        <v>147</v>
      </c>
      <c r="J540" s="742"/>
      <c r="K540" s="744"/>
      <c r="L540" s="742"/>
      <c r="M540" s="774"/>
      <c r="N540" s="422" t="s">
        <v>146</v>
      </c>
      <c r="O540" s="428">
        <v>1150</v>
      </c>
      <c r="P540" s="429">
        <v>10</v>
      </c>
      <c r="Q540" s="578"/>
      <c r="R540" s="422"/>
      <c r="S540" s="350"/>
      <c r="T540" s="480"/>
      <c r="U540" s="343"/>
      <c r="V540" s="340"/>
      <c r="W540" s="505"/>
      <c r="X540" s="343"/>
      <c r="Y540" s="577"/>
      <c r="Z540" s="352"/>
      <c r="AA540" s="578"/>
      <c r="AB540" s="354"/>
      <c r="AC540" s="558"/>
      <c r="AD540" s="194" t="s">
        <v>156</v>
      </c>
      <c r="AE540" s="486"/>
      <c r="AF540" s="489"/>
      <c r="AG540" s="484"/>
      <c r="AH540" s="344" t="s">
        <v>157</v>
      </c>
      <c r="AI540" s="362">
        <v>450</v>
      </c>
      <c r="AJ540" s="363">
        <v>500</v>
      </c>
      <c r="AK540" s="480"/>
      <c r="AL540" s="566"/>
      <c r="AM540" s="480"/>
      <c r="AN540" s="569"/>
      <c r="AO540" s="769"/>
      <c r="AP540" s="771"/>
      <c r="AQ540" s="749"/>
      <c r="AR540" s="751"/>
      <c r="AS540" s="484"/>
      <c r="AT540" s="868"/>
      <c r="AU540" s="872"/>
      <c r="AV540" s="765"/>
      <c r="AW540" s="748"/>
      <c r="AX540" s="161"/>
      <c r="AY540" s="161"/>
    </row>
    <row r="541" spans="1:51" ht="16.5" customHeight="1">
      <c r="A541" s="498"/>
      <c r="B541" s="501"/>
      <c r="C541" s="548" t="s">
        <v>158</v>
      </c>
      <c r="D541" s="214" t="s">
        <v>159</v>
      </c>
      <c r="E541" s="207"/>
      <c r="F541" s="425">
        <v>16440</v>
      </c>
      <c r="G541" s="419" t="s">
        <v>146</v>
      </c>
      <c r="H541" s="426">
        <v>140</v>
      </c>
      <c r="I541" s="427" t="s">
        <v>147</v>
      </c>
      <c r="J541" s="742"/>
      <c r="K541" s="744"/>
      <c r="L541" s="742"/>
      <c r="M541" s="774"/>
      <c r="N541" s="430"/>
      <c r="O541" s="352"/>
      <c r="P541" s="431"/>
      <c r="Q541" s="578"/>
      <c r="R541" s="422"/>
      <c r="S541" s="350"/>
      <c r="T541" s="480"/>
      <c r="U541" s="343"/>
      <c r="V541" s="340"/>
      <c r="W541" s="505"/>
      <c r="X541" s="343"/>
      <c r="Y541" s="577"/>
      <c r="Z541" s="352"/>
      <c r="AA541" s="578"/>
      <c r="AB541" s="354"/>
      <c r="AC541" s="558"/>
      <c r="AD541" s="194" t="s">
        <v>160</v>
      </c>
      <c r="AE541" s="486"/>
      <c r="AF541" s="489"/>
      <c r="AG541" s="484"/>
      <c r="AH541" s="344" t="s">
        <v>161</v>
      </c>
      <c r="AI541" s="362">
        <v>500</v>
      </c>
      <c r="AJ541" s="363">
        <v>540</v>
      </c>
      <c r="AK541" s="480"/>
      <c r="AL541" s="566"/>
      <c r="AM541" s="480"/>
      <c r="AN541" s="569"/>
      <c r="AO541" s="769"/>
      <c r="AP541" s="771"/>
      <c r="AQ541" s="749"/>
      <c r="AR541" s="751"/>
      <c r="AS541" s="484"/>
      <c r="AT541" s="863">
        <v>0.02</v>
      </c>
      <c r="AU541" s="758">
        <v>0.03</v>
      </c>
      <c r="AV541" s="758">
        <v>0.05</v>
      </c>
      <c r="AW541" s="865">
        <v>7.0000000000000007E-2</v>
      </c>
      <c r="AX541" s="161"/>
      <c r="AY541" s="161"/>
    </row>
    <row r="542" spans="1:51" ht="16.5" customHeight="1">
      <c r="A542" s="498"/>
      <c r="B542" s="501"/>
      <c r="C542" s="549"/>
      <c r="D542" s="221" t="s">
        <v>162</v>
      </c>
      <c r="E542" s="207"/>
      <c r="F542" s="432">
        <v>32750</v>
      </c>
      <c r="G542" s="419" t="s">
        <v>146</v>
      </c>
      <c r="H542" s="433">
        <v>300</v>
      </c>
      <c r="I542" s="434" t="s">
        <v>147</v>
      </c>
      <c r="J542" s="742"/>
      <c r="K542" s="745"/>
      <c r="L542" s="742"/>
      <c r="M542" s="775"/>
      <c r="N542" s="430"/>
      <c r="O542" s="352"/>
      <c r="P542" s="431"/>
      <c r="Q542" s="578"/>
      <c r="R542" s="422"/>
      <c r="S542" s="350"/>
      <c r="T542" s="480"/>
      <c r="U542" s="343"/>
      <c r="V542" s="340"/>
      <c r="W542" s="505"/>
      <c r="X542" s="343"/>
      <c r="Y542" s="577"/>
      <c r="Z542" s="352"/>
      <c r="AA542" s="578"/>
      <c r="AB542" s="354"/>
      <c r="AC542" s="558"/>
      <c r="AD542" s="225" t="s">
        <v>163</v>
      </c>
      <c r="AE542" s="487"/>
      <c r="AF542" s="490"/>
      <c r="AG542" s="484"/>
      <c r="AH542" s="345" t="s">
        <v>164</v>
      </c>
      <c r="AI542" s="364">
        <v>500</v>
      </c>
      <c r="AJ542" s="365">
        <v>570</v>
      </c>
      <c r="AK542" s="480"/>
      <c r="AL542" s="567"/>
      <c r="AM542" s="480"/>
      <c r="AN542" s="570"/>
      <c r="AO542" s="769"/>
      <c r="AP542" s="772"/>
      <c r="AQ542" s="749"/>
      <c r="AR542" s="752"/>
      <c r="AS542" s="484"/>
      <c r="AT542" s="864"/>
      <c r="AU542" s="759"/>
      <c r="AV542" s="759"/>
      <c r="AW542" s="866"/>
      <c r="AX542" s="161"/>
      <c r="AY542" s="161"/>
    </row>
    <row r="543" spans="1:51" ht="16.5" customHeight="1">
      <c r="A543" s="498"/>
      <c r="B543" s="500" t="s">
        <v>196</v>
      </c>
      <c r="C543" s="502" t="s">
        <v>144</v>
      </c>
      <c r="D543" s="206" t="s">
        <v>145</v>
      </c>
      <c r="E543" s="207"/>
      <c r="F543" s="418">
        <v>4130</v>
      </c>
      <c r="G543" s="419" t="s">
        <v>146</v>
      </c>
      <c r="H543" s="420">
        <v>30</v>
      </c>
      <c r="I543" s="421" t="s">
        <v>147</v>
      </c>
      <c r="J543" s="742" t="s">
        <v>146</v>
      </c>
      <c r="K543" s="743">
        <v>550</v>
      </c>
      <c r="L543" s="742" t="s">
        <v>146</v>
      </c>
      <c r="M543" s="773">
        <v>0</v>
      </c>
      <c r="N543" s="422"/>
      <c r="O543" s="423"/>
      <c r="P543" s="424"/>
      <c r="Q543" s="578"/>
      <c r="R543" s="422"/>
      <c r="S543" s="350"/>
      <c r="T543" s="480"/>
      <c r="U543" s="343"/>
      <c r="V543" s="340"/>
      <c r="W543" s="505"/>
      <c r="X543" s="343"/>
      <c r="Y543" s="577"/>
      <c r="Z543" s="352"/>
      <c r="AA543" s="578"/>
      <c r="AB543" s="354"/>
      <c r="AC543" s="558" t="s">
        <v>146</v>
      </c>
      <c r="AD543" s="213" t="s">
        <v>150</v>
      </c>
      <c r="AE543" s="485">
        <v>390</v>
      </c>
      <c r="AF543" s="488">
        <v>440</v>
      </c>
      <c r="AG543" s="484" t="s">
        <v>146</v>
      </c>
      <c r="AH543" s="341" t="s">
        <v>151</v>
      </c>
      <c r="AI543" s="360">
        <v>820</v>
      </c>
      <c r="AJ543" s="361">
        <v>910</v>
      </c>
      <c r="AK543" s="480" t="s">
        <v>146</v>
      </c>
      <c r="AL543" s="565">
        <v>480</v>
      </c>
      <c r="AM543" s="480" t="s">
        <v>148</v>
      </c>
      <c r="AN543" s="568">
        <v>0</v>
      </c>
      <c r="AO543" s="769" t="s">
        <v>152</v>
      </c>
      <c r="AP543" s="770">
        <v>460</v>
      </c>
      <c r="AQ543" s="749" t="s">
        <v>146</v>
      </c>
      <c r="AR543" s="750">
        <v>0</v>
      </c>
      <c r="AS543" s="484" t="s">
        <v>152</v>
      </c>
      <c r="AT543" s="867" t="s">
        <v>154</v>
      </c>
      <c r="AU543" s="871" t="s">
        <v>154</v>
      </c>
      <c r="AV543" s="764" t="s">
        <v>154</v>
      </c>
      <c r="AW543" s="747" t="s">
        <v>154</v>
      </c>
      <c r="AX543" s="161"/>
      <c r="AY543" s="161"/>
    </row>
    <row r="544" spans="1:51" ht="16.5" customHeight="1">
      <c r="A544" s="498"/>
      <c r="B544" s="501"/>
      <c r="C544" s="503"/>
      <c r="D544" s="214" t="s">
        <v>155</v>
      </c>
      <c r="E544" s="207"/>
      <c r="F544" s="425">
        <v>5660</v>
      </c>
      <c r="G544" s="419" t="s">
        <v>146</v>
      </c>
      <c r="H544" s="426">
        <v>50</v>
      </c>
      <c r="I544" s="427" t="s">
        <v>147</v>
      </c>
      <c r="J544" s="742"/>
      <c r="K544" s="744"/>
      <c r="L544" s="742"/>
      <c r="M544" s="774"/>
      <c r="N544" s="422" t="s">
        <v>146</v>
      </c>
      <c r="O544" s="428">
        <v>1150</v>
      </c>
      <c r="P544" s="429">
        <v>10</v>
      </c>
      <c r="Q544" s="578"/>
      <c r="R544" s="422"/>
      <c r="S544" s="350"/>
      <c r="T544" s="480"/>
      <c r="U544" s="343"/>
      <c r="V544" s="340"/>
      <c r="W544" s="505"/>
      <c r="X544" s="343"/>
      <c r="Y544" s="577"/>
      <c r="Z544" s="352"/>
      <c r="AA544" s="578"/>
      <c r="AB544" s="354"/>
      <c r="AC544" s="558"/>
      <c r="AD544" s="194" t="s">
        <v>156</v>
      </c>
      <c r="AE544" s="486"/>
      <c r="AF544" s="489"/>
      <c r="AG544" s="484"/>
      <c r="AH544" s="344" t="s">
        <v>157</v>
      </c>
      <c r="AI544" s="362">
        <v>500</v>
      </c>
      <c r="AJ544" s="363">
        <v>570</v>
      </c>
      <c r="AK544" s="480"/>
      <c r="AL544" s="566"/>
      <c r="AM544" s="480"/>
      <c r="AN544" s="569"/>
      <c r="AO544" s="769"/>
      <c r="AP544" s="771"/>
      <c r="AQ544" s="749"/>
      <c r="AR544" s="751"/>
      <c r="AS544" s="484"/>
      <c r="AT544" s="868"/>
      <c r="AU544" s="872"/>
      <c r="AV544" s="765"/>
      <c r="AW544" s="748"/>
      <c r="AX544" s="161"/>
      <c r="AY544" s="161"/>
    </row>
    <row r="545" spans="1:51" ht="16.5" customHeight="1">
      <c r="A545" s="498"/>
      <c r="B545" s="501"/>
      <c r="C545" s="548" t="s">
        <v>158</v>
      </c>
      <c r="D545" s="214" t="s">
        <v>159</v>
      </c>
      <c r="E545" s="207"/>
      <c r="F545" s="425">
        <v>16310</v>
      </c>
      <c r="G545" s="419" t="s">
        <v>146</v>
      </c>
      <c r="H545" s="426">
        <v>140</v>
      </c>
      <c r="I545" s="427" t="s">
        <v>147</v>
      </c>
      <c r="J545" s="742"/>
      <c r="K545" s="744"/>
      <c r="L545" s="742"/>
      <c r="M545" s="774"/>
      <c r="N545" s="430"/>
      <c r="O545" s="352"/>
      <c r="P545" s="431"/>
      <c r="Q545" s="578"/>
      <c r="R545" s="422"/>
      <c r="S545" s="342"/>
      <c r="T545" s="480"/>
      <c r="U545" s="343"/>
      <c r="V545" s="340"/>
      <c r="W545" s="505"/>
      <c r="X545" s="343"/>
      <c r="Y545" s="577"/>
      <c r="Z545" s="352"/>
      <c r="AA545" s="578"/>
      <c r="AB545" s="354"/>
      <c r="AC545" s="558"/>
      <c r="AD545" s="194" t="s">
        <v>160</v>
      </c>
      <c r="AE545" s="486"/>
      <c r="AF545" s="489"/>
      <c r="AG545" s="484"/>
      <c r="AH545" s="344" t="s">
        <v>161</v>
      </c>
      <c r="AI545" s="362">
        <v>540</v>
      </c>
      <c r="AJ545" s="363">
        <v>610</v>
      </c>
      <c r="AK545" s="480"/>
      <c r="AL545" s="566"/>
      <c r="AM545" s="480"/>
      <c r="AN545" s="569"/>
      <c r="AO545" s="769"/>
      <c r="AP545" s="771"/>
      <c r="AQ545" s="749"/>
      <c r="AR545" s="751"/>
      <c r="AS545" s="484"/>
      <c r="AT545" s="863">
        <v>0.02</v>
      </c>
      <c r="AU545" s="758">
        <v>0.04</v>
      </c>
      <c r="AV545" s="758">
        <v>0.05</v>
      </c>
      <c r="AW545" s="865">
        <v>7.0000000000000007E-2</v>
      </c>
      <c r="AX545" s="161"/>
      <c r="AY545" s="161"/>
    </row>
    <row r="546" spans="1:51" ht="16.5" customHeight="1">
      <c r="A546" s="498"/>
      <c r="B546" s="501"/>
      <c r="C546" s="549"/>
      <c r="D546" s="221" t="s">
        <v>162</v>
      </c>
      <c r="E546" s="207"/>
      <c r="F546" s="432">
        <v>32600</v>
      </c>
      <c r="G546" s="419" t="s">
        <v>146</v>
      </c>
      <c r="H546" s="433">
        <v>300</v>
      </c>
      <c r="I546" s="434" t="s">
        <v>147</v>
      </c>
      <c r="J546" s="742"/>
      <c r="K546" s="745"/>
      <c r="L546" s="742"/>
      <c r="M546" s="775"/>
      <c r="N546" s="430"/>
      <c r="O546" s="352"/>
      <c r="P546" s="431"/>
      <c r="Q546" s="578"/>
      <c r="R546" s="422"/>
      <c r="S546" s="342"/>
      <c r="T546" s="480"/>
      <c r="U546" s="343"/>
      <c r="V546" s="340"/>
      <c r="W546" s="505"/>
      <c r="X546" s="343"/>
      <c r="Y546" s="577"/>
      <c r="Z546" s="352"/>
      <c r="AA546" s="578"/>
      <c r="AB546" s="354"/>
      <c r="AC546" s="558"/>
      <c r="AD546" s="225" t="s">
        <v>163</v>
      </c>
      <c r="AE546" s="487"/>
      <c r="AF546" s="490"/>
      <c r="AG546" s="484"/>
      <c r="AH546" s="345" t="s">
        <v>164</v>
      </c>
      <c r="AI546" s="364">
        <v>570</v>
      </c>
      <c r="AJ546" s="365">
        <v>620</v>
      </c>
      <c r="AK546" s="480"/>
      <c r="AL546" s="567"/>
      <c r="AM546" s="480"/>
      <c r="AN546" s="570"/>
      <c r="AO546" s="769"/>
      <c r="AP546" s="772"/>
      <c r="AQ546" s="749"/>
      <c r="AR546" s="752"/>
      <c r="AS546" s="484"/>
      <c r="AT546" s="864"/>
      <c r="AU546" s="759"/>
      <c r="AV546" s="759"/>
      <c r="AW546" s="866"/>
      <c r="AX546" s="161"/>
      <c r="AY546" s="161"/>
    </row>
    <row r="547" spans="1:51" ht="16.5" customHeight="1">
      <c r="A547" s="498"/>
      <c r="B547" s="542" t="s">
        <v>197</v>
      </c>
      <c r="C547" s="502" t="s">
        <v>144</v>
      </c>
      <c r="D547" s="206" t="s">
        <v>145</v>
      </c>
      <c r="E547" s="207"/>
      <c r="F547" s="418">
        <v>4050</v>
      </c>
      <c r="G547" s="419" t="s">
        <v>146</v>
      </c>
      <c r="H547" s="420">
        <v>30</v>
      </c>
      <c r="I547" s="421" t="s">
        <v>147</v>
      </c>
      <c r="J547" s="742" t="s">
        <v>146</v>
      </c>
      <c r="K547" s="743">
        <v>520</v>
      </c>
      <c r="L547" s="742" t="s">
        <v>146</v>
      </c>
      <c r="M547" s="773">
        <v>0</v>
      </c>
      <c r="N547" s="422"/>
      <c r="O547" s="423"/>
      <c r="P547" s="424"/>
      <c r="Q547" s="578"/>
      <c r="R547" s="422"/>
      <c r="S547" s="342"/>
      <c r="T547" s="480"/>
      <c r="U547" s="343"/>
      <c r="V547" s="340"/>
      <c r="W547" s="505"/>
      <c r="X547" s="343"/>
      <c r="Y547" s="577"/>
      <c r="Z547" s="352"/>
      <c r="AA547" s="578"/>
      <c r="AB547" s="354"/>
      <c r="AC547" s="558" t="s">
        <v>146</v>
      </c>
      <c r="AD547" s="213" t="s">
        <v>150</v>
      </c>
      <c r="AE547" s="485">
        <v>380</v>
      </c>
      <c r="AF547" s="488">
        <v>410</v>
      </c>
      <c r="AG547" s="484" t="s">
        <v>146</v>
      </c>
      <c r="AH547" s="341" t="s">
        <v>151</v>
      </c>
      <c r="AI547" s="360">
        <v>730</v>
      </c>
      <c r="AJ547" s="361">
        <v>820</v>
      </c>
      <c r="AK547" s="480" t="s">
        <v>146</v>
      </c>
      <c r="AL547" s="565">
        <v>460</v>
      </c>
      <c r="AM547" s="480" t="s">
        <v>148</v>
      </c>
      <c r="AN547" s="568">
        <v>0</v>
      </c>
      <c r="AO547" s="769" t="s">
        <v>152</v>
      </c>
      <c r="AP547" s="770">
        <v>430</v>
      </c>
      <c r="AQ547" s="749" t="s">
        <v>146</v>
      </c>
      <c r="AR547" s="750">
        <v>0</v>
      </c>
      <c r="AS547" s="484" t="s">
        <v>152</v>
      </c>
      <c r="AT547" s="867" t="s">
        <v>154</v>
      </c>
      <c r="AU547" s="871" t="s">
        <v>154</v>
      </c>
      <c r="AV547" s="764" t="s">
        <v>154</v>
      </c>
      <c r="AW547" s="747" t="s">
        <v>154</v>
      </c>
      <c r="AX547" s="161"/>
      <c r="AY547" s="161"/>
    </row>
    <row r="548" spans="1:51" ht="16.5" customHeight="1">
      <c r="A548" s="498"/>
      <c r="B548" s="501"/>
      <c r="C548" s="503"/>
      <c r="D548" s="214" t="s">
        <v>155</v>
      </c>
      <c r="E548" s="207"/>
      <c r="F548" s="425">
        <v>5560</v>
      </c>
      <c r="G548" s="419" t="s">
        <v>146</v>
      </c>
      <c r="H548" s="426">
        <v>40</v>
      </c>
      <c r="I548" s="427" t="s">
        <v>147</v>
      </c>
      <c r="J548" s="742"/>
      <c r="K548" s="744"/>
      <c r="L548" s="742"/>
      <c r="M548" s="774"/>
      <c r="N548" s="422" t="s">
        <v>146</v>
      </c>
      <c r="O548" s="428">
        <v>1150</v>
      </c>
      <c r="P548" s="429">
        <v>10</v>
      </c>
      <c r="Q548" s="578"/>
      <c r="R548" s="422"/>
      <c r="S548" s="342"/>
      <c r="T548" s="480"/>
      <c r="U548" s="343"/>
      <c r="V548" s="340"/>
      <c r="W548" s="505"/>
      <c r="X548" s="343"/>
      <c r="Y548" s="577"/>
      <c r="Z548" s="352"/>
      <c r="AA548" s="578"/>
      <c r="AB548" s="354"/>
      <c r="AC548" s="558"/>
      <c r="AD548" s="194" t="s">
        <v>156</v>
      </c>
      <c r="AE548" s="486"/>
      <c r="AF548" s="489"/>
      <c r="AG548" s="484"/>
      <c r="AH548" s="344" t="s">
        <v>157</v>
      </c>
      <c r="AI548" s="362">
        <v>450</v>
      </c>
      <c r="AJ548" s="363">
        <v>500</v>
      </c>
      <c r="AK548" s="480"/>
      <c r="AL548" s="566"/>
      <c r="AM548" s="480"/>
      <c r="AN548" s="569"/>
      <c r="AO548" s="769"/>
      <c r="AP548" s="771"/>
      <c r="AQ548" s="749"/>
      <c r="AR548" s="751"/>
      <c r="AS548" s="484"/>
      <c r="AT548" s="868"/>
      <c r="AU548" s="872"/>
      <c r="AV548" s="765"/>
      <c r="AW548" s="748"/>
      <c r="AX548" s="161"/>
      <c r="AY548" s="161"/>
    </row>
    <row r="549" spans="1:51" ht="16.5" customHeight="1">
      <c r="A549" s="498"/>
      <c r="B549" s="501"/>
      <c r="C549" s="548" t="s">
        <v>158</v>
      </c>
      <c r="D549" s="214" t="s">
        <v>159</v>
      </c>
      <c r="E549" s="207"/>
      <c r="F549" s="425">
        <v>16180</v>
      </c>
      <c r="G549" s="419" t="s">
        <v>146</v>
      </c>
      <c r="H549" s="426">
        <v>140</v>
      </c>
      <c r="I549" s="427" t="s">
        <v>147</v>
      </c>
      <c r="J549" s="742"/>
      <c r="K549" s="744"/>
      <c r="L549" s="742"/>
      <c r="M549" s="774"/>
      <c r="N549" s="430"/>
      <c r="O549" s="352"/>
      <c r="P549" s="431"/>
      <c r="Q549" s="578"/>
      <c r="R549" s="422"/>
      <c r="S549" s="342"/>
      <c r="T549" s="480"/>
      <c r="U549" s="343"/>
      <c r="V549" s="340"/>
      <c r="W549" s="505"/>
      <c r="X549" s="343"/>
      <c r="Y549" s="577"/>
      <c r="Z549" s="352"/>
      <c r="AA549" s="578"/>
      <c r="AB549" s="354"/>
      <c r="AC549" s="558"/>
      <c r="AD549" s="194" t="s">
        <v>160</v>
      </c>
      <c r="AE549" s="486"/>
      <c r="AF549" s="489"/>
      <c r="AG549" s="484"/>
      <c r="AH549" s="344" t="s">
        <v>161</v>
      </c>
      <c r="AI549" s="362">
        <v>500</v>
      </c>
      <c r="AJ549" s="363">
        <v>540</v>
      </c>
      <c r="AK549" s="480"/>
      <c r="AL549" s="566"/>
      <c r="AM549" s="480"/>
      <c r="AN549" s="569"/>
      <c r="AO549" s="769"/>
      <c r="AP549" s="771"/>
      <c r="AQ549" s="749"/>
      <c r="AR549" s="751"/>
      <c r="AS549" s="484"/>
      <c r="AT549" s="863">
        <v>0.02</v>
      </c>
      <c r="AU549" s="758">
        <v>0.04</v>
      </c>
      <c r="AV549" s="758">
        <v>0.05</v>
      </c>
      <c r="AW549" s="865">
        <v>7.0000000000000007E-2</v>
      </c>
      <c r="AX549" s="161"/>
    </row>
    <row r="550" spans="1:51" ht="16.5" customHeight="1">
      <c r="A550" s="499"/>
      <c r="B550" s="501"/>
      <c r="C550" s="549"/>
      <c r="D550" s="221" t="s">
        <v>162</v>
      </c>
      <c r="E550" s="207"/>
      <c r="F550" s="432">
        <v>32460</v>
      </c>
      <c r="G550" s="419" t="s">
        <v>146</v>
      </c>
      <c r="H550" s="433">
        <v>300</v>
      </c>
      <c r="I550" s="434" t="s">
        <v>147</v>
      </c>
      <c r="J550" s="742"/>
      <c r="K550" s="745"/>
      <c r="L550" s="742"/>
      <c r="M550" s="775"/>
      <c r="N550" s="430"/>
      <c r="O550" s="352"/>
      <c r="P550" s="431"/>
      <c r="Q550" s="578"/>
      <c r="R550" s="422"/>
      <c r="S550" s="356"/>
      <c r="T550" s="480"/>
      <c r="U550" s="357"/>
      <c r="V550" s="340"/>
      <c r="W550" s="505"/>
      <c r="X550" s="357"/>
      <c r="Y550" s="577"/>
      <c r="Z550" s="352"/>
      <c r="AA550" s="578"/>
      <c r="AB550" s="354"/>
      <c r="AC550" s="558"/>
      <c r="AD550" s="225" t="s">
        <v>163</v>
      </c>
      <c r="AE550" s="487"/>
      <c r="AF550" s="490"/>
      <c r="AG550" s="484"/>
      <c r="AH550" s="345" t="s">
        <v>164</v>
      </c>
      <c r="AI550" s="364">
        <v>500</v>
      </c>
      <c r="AJ550" s="365">
        <v>570</v>
      </c>
      <c r="AK550" s="480"/>
      <c r="AL550" s="567"/>
      <c r="AM550" s="480"/>
      <c r="AN550" s="570"/>
      <c r="AO550" s="769"/>
      <c r="AP550" s="772"/>
      <c r="AQ550" s="749"/>
      <c r="AR550" s="752"/>
      <c r="AS550" s="484"/>
      <c r="AT550" s="864"/>
      <c r="AU550" s="759"/>
      <c r="AV550" s="759"/>
      <c r="AW550" s="866"/>
      <c r="AX550" s="161"/>
    </row>
    <row r="551" spans="1:51">
      <c r="O551" s="173"/>
      <c r="P551" s="163"/>
      <c r="Z551" s="175"/>
      <c r="AB551" s="226"/>
    </row>
  </sheetData>
  <mergeCells count="4421">
    <mergeCell ref="A1:D2"/>
    <mergeCell ref="AW547:AW548"/>
    <mergeCell ref="C549:C550"/>
    <mergeCell ref="AT549:AT550"/>
    <mergeCell ref="AU549:AU550"/>
    <mergeCell ref="AV549:AV550"/>
    <mergeCell ref="AW549:AW550"/>
    <mergeCell ref="AQ547:AQ550"/>
    <mergeCell ref="AR547:AR550"/>
    <mergeCell ref="AS547:AS550"/>
    <mergeCell ref="AT547:AT548"/>
    <mergeCell ref="AU547:AU548"/>
    <mergeCell ref="AV547:AV548"/>
    <mergeCell ref="AK547:AK550"/>
    <mergeCell ref="AL547:AL550"/>
    <mergeCell ref="AM547:AM550"/>
    <mergeCell ref="AN547:AN550"/>
    <mergeCell ref="AO547:AO550"/>
    <mergeCell ref="AP547:AP550"/>
    <mergeCell ref="Y547:Y550"/>
    <mergeCell ref="AA547:AA550"/>
    <mergeCell ref="AC547:AC550"/>
    <mergeCell ref="AE547:AE550"/>
    <mergeCell ref="AF547:AF550"/>
    <mergeCell ref="AG547:AG550"/>
    <mergeCell ref="B547:B550"/>
    <mergeCell ref="C547:C548"/>
    <mergeCell ref="J547:J550"/>
    <mergeCell ref="K547:K550"/>
    <mergeCell ref="L547:L550"/>
    <mergeCell ref="M547:M550"/>
    <mergeCell ref="AW543:AW544"/>
    <mergeCell ref="C545:C546"/>
    <mergeCell ref="AT545:AT546"/>
    <mergeCell ref="AU545:AU546"/>
    <mergeCell ref="AV545:AV546"/>
    <mergeCell ref="AW545:AW546"/>
    <mergeCell ref="AQ543:AQ546"/>
    <mergeCell ref="AR543:AR546"/>
    <mergeCell ref="AS543:AS546"/>
    <mergeCell ref="AT543:AT544"/>
    <mergeCell ref="AU543:AU544"/>
    <mergeCell ref="AV543:AV544"/>
    <mergeCell ref="AK543:AK546"/>
    <mergeCell ref="AL543:AL546"/>
    <mergeCell ref="AM543:AM546"/>
    <mergeCell ref="AN543:AN546"/>
    <mergeCell ref="AO543:AO546"/>
    <mergeCell ref="AP543:AP546"/>
    <mergeCell ref="Y543:Y546"/>
    <mergeCell ref="AA543:AA546"/>
    <mergeCell ref="AC543:AC546"/>
    <mergeCell ref="AE543:AE546"/>
    <mergeCell ref="AF543:AF546"/>
    <mergeCell ref="AG543:AG546"/>
    <mergeCell ref="B543:B546"/>
    <mergeCell ref="C543:C544"/>
    <mergeCell ref="J543:J546"/>
    <mergeCell ref="K543:K546"/>
    <mergeCell ref="L543:L546"/>
    <mergeCell ref="M543:M546"/>
    <mergeCell ref="AW539:AW540"/>
    <mergeCell ref="C541:C542"/>
    <mergeCell ref="AT541:AT542"/>
    <mergeCell ref="AU541:AU542"/>
    <mergeCell ref="AV541:AV542"/>
    <mergeCell ref="AW541:AW542"/>
    <mergeCell ref="AQ539:AQ542"/>
    <mergeCell ref="AR539:AR542"/>
    <mergeCell ref="AS539:AS542"/>
    <mergeCell ref="AT539:AT540"/>
    <mergeCell ref="AU539:AU540"/>
    <mergeCell ref="AV539:AV540"/>
    <mergeCell ref="AK539:AK542"/>
    <mergeCell ref="AL539:AL542"/>
    <mergeCell ref="AM539:AM542"/>
    <mergeCell ref="AN539:AN542"/>
    <mergeCell ref="AO539:AO542"/>
    <mergeCell ref="AP539:AP542"/>
    <mergeCell ref="Y539:Y542"/>
    <mergeCell ref="AA539:AA542"/>
    <mergeCell ref="AC539:AC542"/>
    <mergeCell ref="AE539:AE542"/>
    <mergeCell ref="AF539:AF542"/>
    <mergeCell ref="AG539:AG542"/>
    <mergeCell ref="B539:B542"/>
    <mergeCell ref="C539:C540"/>
    <mergeCell ref="J539:J542"/>
    <mergeCell ref="K539:K542"/>
    <mergeCell ref="L539:L542"/>
    <mergeCell ref="M539:M542"/>
    <mergeCell ref="AW535:AW536"/>
    <mergeCell ref="C537:C538"/>
    <mergeCell ref="AT537:AT538"/>
    <mergeCell ref="AU537:AU538"/>
    <mergeCell ref="AV537:AV538"/>
    <mergeCell ref="AW537:AW538"/>
    <mergeCell ref="AQ535:AQ538"/>
    <mergeCell ref="AR535:AR538"/>
    <mergeCell ref="AS535:AS538"/>
    <mergeCell ref="AT535:AT536"/>
    <mergeCell ref="AU535:AU536"/>
    <mergeCell ref="AV535:AV536"/>
    <mergeCell ref="AK535:AK538"/>
    <mergeCell ref="AL535:AL538"/>
    <mergeCell ref="AM535:AM538"/>
    <mergeCell ref="AN535:AN538"/>
    <mergeCell ref="AO535:AO538"/>
    <mergeCell ref="AP535:AP538"/>
    <mergeCell ref="Y535:Y538"/>
    <mergeCell ref="AA535:AA538"/>
    <mergeCell ref="AC535:AC538"/>
    <mergeCell ref="AE535:AE538"/>
    <mergeCell ref="AF535:AF538"/>
    <mergeCell ref="AG535:AG538"/>
    <mergeCell ref="B535:B538"/>
    <mergeCell ref="C535:C536"/>
    <mergeCell ref="J535:J538"/>
    <mergeCell ref="K535:K538"/>
    <mergeCell ref="L535:L538"/>
    <mergeCell ref="M535:M538"/>
    <mergeCell ref="AW531:AW532"/>
    <mergeCell ref="C533:C534"/>
    <mergeCell ref="AT533:AT534"/>
    <mergeCell ref="AU533:AU534"/>
    <mergeCell ref="AV533:AV534"/>
    <mergeCell ref="AW533:AW534"/>
    <mergeCell ref="AQ531:AQ534"/>
    <mergeCell ref="AR531:AR534"/>
    <mergeCell ref="AS531:AS534"/>
    <mergeCell ref="AT531:AT532"/>
    <mergeCell ref="AU531:AU532"/>
    <mergeCell ref="AV531:AV532"/>
    <mergeCell ref="AK531:AK534"/>
    <mergeCell ref="AL531:AL534"/>
    <mergeCell ref="AM531:AM534"/>
    <mergeCell ref="AN531:AN534"/>
    <mergeCell ref="AO531:AO534"/>
    <mergeCell ref="AP531:AP534"/>
    <mergeCell ref="Y531:Y534"/>
    <mergeCell ref="AA531:AA534"/>
    <mergeCell ref="AC531:AC534"/>
    <mergeCell ref="AE531:AE534"/>
    <mergeCell ref="AF531:AF534"/>
    <mergeCell ref="AG531:AG534"/>
    <mergeCell ref="B531:B534"/>
    <mergeCell ref="C531:C532"/>
    <mergeCell ref="J531:J534"/>
    <mergeCell ref="K531:K534"/>
    <mergeCell ref="L531:L534"/>
    <mergeCell ref="M531:M534"/>
    <mergeCell ref="AW527:AW528"/>
    <mergeCell ref="C529:C530"/>
    <mergeCell ref="AT529:AT530"/>
    <mergeCell ref="AU529:AU530"/>
    <mergeCell ref="AV529:AV530"/>
    <mergeCell ref="AW529:AW530"/>
    <mergeCell ref="AQ527:AQ530"/>
    <mergeCell ref="AR527:AR530"/>
    <mergeCell ref="AS527:AS530"/>
    <mergeCell ref="AT527:AT528"/>
    <mergeCell ref="AU527:AU528"/>
    <mergeCell ref="AV527:AV528"/>
    <mergeCell ref="AK527:AK530"/>
    <mergeCell ref="AL527:AL530"/>
    <mergeCell ref="AM527:AM530"/>
    <mergeCell ref="AN527:AN530"/>
    <mergeCell ref="AO527:AO530"/>
    <mergeCell ref="AP527:AP530"/>
    <mergeCell ref="Y527:Y530"/>
    <mergeCell ref="AA527:AA530"/>
    <mergeCell ref="AC527:AC530"/>
    <mergeCell ref="AE527:AE530"/>
    <mergeCell ref="AF527:AF530"/>
    <mergeCell ref="AG527:AG530"/>
    <mergeCell ref="B527:B530"/>
    <mergeCell ref="C527:C528"/>
    <mergeCell ref="J527:J530"/>
    <mergeCell ref="K527:K530"/>
    <mergeCell ref="L527:L530"/>
    <mergeCell ref="M527:M530"/>
    <mergeCell ref="AW523:AW524"/>
    <mergeCell ref="C525:C526"/>
    <mergeCell ref="AT525:AT526"/>
    <mergeCell ref="AU525:AU526"/>
    <mergeCell ref="AV525:AV526"/>
    <mergeCell ref="AW525:AW526"/>
    <mergeCell ref="AQ523:AQ526"/>
    <mergeCell ref="AR523:AR526"/>
    <mergeCell ref="AS523:AS526"/>
    <mergeCell ref="AT523:AT524"/>
    <mergeCell ref="AU523:AU524"/>
    <mergeCell ref="AV523:AV524"/>
    <mergeCell ref="AK523:AK526"/>
    <mergeCell ref="AL523:AL526"/>
    <mergeCell ref="AM523:AM526"/>
    <mergeCell ref="AN523:AN526"/>
    <mergeCell ref="AO523:AO526"/>
    <mergeCell ref="AP523:AP526"/>
    <mergeCell ref="Y523:Y526"/>
    <mergeCell ref="AA523:AA526"/>
    <mergeCell ref="AC523:AC526"/>
    <mergeCell ref="AE523:AE526"/>
    <mergeCell ref="AF523:AF526"/>
    <mergeCell ref="AG523:AG526"/>
    <mergeCell ref="B523:B526"/>
    <mergeCell ref="C523:C524"/>
    <mergeCell ref="J523:J526"/>
    <mergeCell ref="K523:K526"/>
    <mergeCell ref="L523:L526"/>
    <mergeCell ref="M523:M526"/>
    <mergeCell ref="AW519:AW520"/>
    <mergeCell ref="C521:C522"/>
    <mergeCell ref="AT521:AT522"/>
    <mergeCell ref="AU521:AU522"/>
    <mergeCell ref="AV521:AV522"/>
    <mergeCell ref="AW521:AW522"/>
    <mergeCell ref="AQ519:AQ522"/>
    <mergeCell ref="AR519:AR522"/>
    <mergeCell ref="AS519:AS522"/>
    <mergeCell ref="AT519:AT520"/>
    <mergeCell ref="AU519:AU520"/>
    <mergeCell ref="AV519:AV520"/>
    <mergeCell ref="AK519:AK522"/>
    <mergeCell ref="AL519:AL522"/>
    <mergeCell ref="AM519:AM522"/>
    <mergeCell ref="AN519:AN522"/>
    <mergeCell ref="AO519:AO522"/>
    <mergeCell ref="AP519:AP522"/>
    <mergeCell ref="Y519:Y522"/>
    <mergeCell ref="AA519:AA522"/>
    <mergeCell ref="AC519:AC522"/>
    <mergeCell ref="AE519:AE522"/>
    <mergeCell ref="AF519:AF522"/>
    <mergeCell ref="AG519:AG522"/>
    <mergeCell ref="B519:B522"/>
    <mergeCell ref="C519:C520"/>
    <mergeCell ref="J519:J522"/>
    <mergeCell ref="K519:K522"/>
    <mergeCell ref="L519:L522"/>
    <mergeCell ref="M519:M522"/>
    <mergeCell ref="AW515:AW516"/>
    <mergeCell ref="C517:C518"/>
    <mergeCell ref="AT517:AT518"/>
    <mergeCell ref="AU517:AU518"/>
    <mergeCell ref="AV517:AV518"/>
    <mergeCell ref="AW517:AW518"/>
    <mergeCell ref="AQ515:AQ518"/>
    <mergeCell ref="AR515:AR518"/>
    <mergeCell ref="AS515:AS518"/>
    <mergeCell ref="AT515:AT516"/>
    <mergeCell ref="AU515:AU516"/>
    <mergeCell ref="AV515:AV516"/>
    <mergeCell ref="AK515:AK518"/>
    <mergeCell ref="AL515:AL518"/>
    <mergeCell ref="AM515:AM518"/>
    <mergeCell ref="AN515:AN518"/>
    <mergeCell ref="AO515:AO518"/>
    <mergeCell ref="AP515:AP518"/>
    <mergeCell ref="Y515:Y518"/>
    <mergeCell ref="AA515:AA518"/>
    <mergeCell ref="AC515:AC518"/>
    <mergeCell ref="AE515:AE518"/>
    <mergeCell ref="AF515:AF518"/>
    <mergeCell ref="AG515:AG518"/>
    <mergeCell ref="B515:B518"/>
    <mergeCell ref="C515:C516"/>
    <mergeCell ref="J515:J518"/>
    <mergeCell ref="K515:K518"/>
    <mergeCell ref="L515:L518"/>
    <mergeCell ref="M515:M518"/>
    <mergeCell ref="AU511:AU512"/>
    <mergeCell ref="AV511:AV512"/>
    <mergeCell ref="AW511:AW512"/>
    <mergeCell ref="C513:C514"/>
    <mergeCell ref="Y513:Y514"/>
    <mergeCell ref="Z513:Z514"/>
    <mergeCell ref="AT513:AT514"/>
    <mergeCell ref="AU513:AU514"/>
    <mergeCell ref="AV513:AV514"/>
    <mergeCell ref="AW513:AW514"/>
    <mergeCell ref="AO511:AO514"/>
    <mergeCell ref="AP511:AP514"/>
    <mergeCell ref="AQ511:AQ514"/>
    <mergeCell ref="AR511:AR514"/>
    <mergeCell ref="AS511:AS514"/>
    <mergeCell ref="AT511:AT512"/>
    <mergeCell ref="AF511:AF514"/>
    <mergeCell ref="AG511:AG514"/>
    <mergeCell ref="AK511:AK514"/>
    <mergeCell ref="AL511:AL514"/>
    <mergeCell ref="AM511:AM514"/>
    <mergeCell ref="AN511:AN514"/>
    <mergeCell ref="Y511:Y512"/>
    <mergeCell ref="Z511:Z512"/>
    <mergeCell ref="AA511:AA514"/>
    <mergeCell ref="AB511:AB514"/>
    <mergeCell ref="AC511:AC514"/>
    <mergeCell ref="AE511:AE514"/>
    <mergeCell ref="B511:B514"/>
    <mergeCell ref="C511:C512"/>
    <mergeCell ref="J511:J514"/>
    <mergeCell ref="K511:K514"/>
    <mergeCell ref="L511:L514"/>
    <mergeCell ref="M511:M514"/>
    <mergeCell ref="AU507:AU508"/>
    <mergeCell ref="AV507:AV508"/>
    <mergeCell ref="AW507:AW508"/>
    <mergeCell ref="C509:C510"/>
    <mergeCell ref="Y509:Y510"/>
    <mergeCell ref="Z509:Z510"/>
    <mergeCell ref="AT509:AT510"/>
    <mergeCell ref="AU509:AU510"/>
    <mergeCell ref="AV509:AV510"/>
    <mergeCell ref="AW509:AW510"/>
    <mergeCell ref="AO507:AO510"/>
    <mergeCell ref="AP507:AP510"/>
    <mergeCell ref="AQ507:AQ510"/>
    <mergeCell ref="AR507:AR510"/>
    <mergeCell ref="AS507:AS510"/>
    <mergeCell ref="AT507:AT508"/>
    <mergeCell ref="AF507:AF510"/>
    <mergeCell ref="AG507:AG510"/>
    <mergeCell ref="AK507:AK510"/>
    <mergeCell ref="AL507:AL510"/>
    <mergeCell ref="AM507:AM510"/>
    <mergeCell ref="AN507:AN510"/>
    <mergeCell ref="Y507:Y508"/>
    <mergeCell ref="Z507:Z508"/>
    <mergeCell ref="AA507:AA510"/>
    <mergeCell ref="AB507:AB510"/>
    <mergeCell ref="AC507:AC510"/>
    <mergeCell ref="AE507:AE510"/>
    <mergeCell ref="B507:B510"/>
    <mergeCell ref="C507:C508"/>
    <mergeCell ref="J507:J510"/>
    <mergeCell ref="K507:K510"/>
    <mergeCell ref="L507:L510"/>
    <mergeCell ref="M507:M510"/>
    <mergeCell ref="AU503:AU504"/>
    <mergeCell ref="AV503:AV504"/>
    <mergeCell ref="AW503:AW504"/>
    <mergeCell ref="C505:C506"/>
    <mergeCell ref="Y505:Y506"/>
    <mergeCell ref="Z505:Z506"/>
    <mergeCell ref="AT505:AT506"/>
    <mergeCell ref="AU505:AU506"/>
    <mergeCell ref="AV505:AV506"/>
    <mergeCell ref="AW505:AW506"/>
    <mergeCell ref="AO503:AO506"/>
    <mergeCell ref="AP503:AP506"/>
    <mergeCell ref="AQ503:AQ506"/>
    <mergeCell ref="AR503:AR506"/>
    <mergeCell ref="AS503:AS506"/>
    <mergeCell ref="AT503:AT504"/>
    <mergeCell ref="AF503:AF506"/>
    <mergeCell ref="AG503:AG506"/>
    <mergeCell ref="AK503:AK506"/>
    <mergeCell ref="AL503:AL506"/>
    <mergeCell ref="AM503:AM506"/>
    <mergeCell ref="AN503:AN506"/>
    <mergeCell ref="Y503:Y504"/>
    <mergeCell ref="Z503:Z504"/>
    <mergeCell ref="AA503:AA506"/>
    <mergeCell ref="AB503:AB506"/>
    <mergeCell ref="AC503:AC506"/>
    <mergeCell ref="AE503:AE506"/>
    <mergeCell ref="B503:B506"/>
    <mergeCell ref="C503:C504"/>
    <mergeCell ref="J503:J506"/>
    <mergeCell ref="K503:K506"/>
    <mergeCell ref="L503:L506"/>
    <mergeCell ref="M503:M506"/>
    <mergeCell ref="AU499:AU500"/>
    <mergeCell ref="AV499:AV500"/>
    <mergeCell ref="AW499:AW500"/>
    <mergeCell ref="C501:C502"/>
    <mergeCell ref="Y501:Y502"/>
    <mergeCell ref="Z501:Z502"/>
    <mergeCell ref="AT501:AT502"/>
    <mergeCell ref="AU501:AU502"/>
    <mergeCell ref="AV501:AV502"/>
    <mergeCell ref="AW501:AW502"/>
    <mergeCell ref="AO499:AO502"/>
    <mergeCell ref="AP499:AP502"/>
    <mergeCell ref="AQ499:AQ502"/>
    <mergeCell ref="AR499:AR502"/>
    <mergeCell ref="AS499:AS502"/>
    <mergeCell ref="AT499:AT500"/>
    <mergeCell ref="AF499:AF502"/>
    <mergeCell ref="AG499:AG502"/>
    <mergeCell ref="AK499:AK502"/>
    <mergeCell ref="AL499:AL502"/>
    <mergeCell ref="AC499:AC502"/>
    <mergeCell ref="AE499:AE502"/>
    <mergeCell ref="B499:B502"/>
    <mergeCell ref="C499:C500"/>
    <mergeCell ref="J499:J502"/>
    <mergeCell ref="K499:K502"/>
    <mergeCell ref="L499:L502"/>
    <mergeCell ref="M499:M502"/>
    <mergeCell ref="AW495:AW496"/>
    <mergeCell ref="C497:C498"/>
    <mergeCell ref="Y497:Y498"/>
    <mergeCell ref="Z497:Z498"/>
    <mergeCell ref="AT497:AT498"/>
    <mergeCell ref="AU497:AU498"/>
    <mergeCell ref="AV497:AV498"/>
    <mergeCell ref="AW497:AW498"/>
    <mergeCell ref="AQ495:AQ498"/>
    <mergeCell ref="AR495:AR498"/>
    <mergeCell ref="AS495:AS498"/>
    <mergeCell ref="AT495:AT496"/>
    <mergeCell ref="AU495:AU496"/>
    <mergeCell ref="AV495:AV496"/>
    <mergeCell ref="AK495:AK498"/>
    <mergeCell ref="AL495:AL498"/>
    <mergeCell ref="AM495:AM498"/>
    <mergeCell ref="AN495:AN498"/>
    <mergeCell ref="B495:B498"/>
    <mergeCell ref="C495:C496"/>
    <mergeCell ref="J495:J498"/>
    <mergeCell ref="K495:K498"/>
    <mergeCell ref="L495:L498"/>
    <mergeCell ref="M495:M498"/>
    <mergeCell ref="AW491:AW492"/>
    <mergeCell ref="C493:C494"/>
    <mergeCell ref="Y493:Y494"/>
    <mergeCell ref="Z493:Z494"/>
    <mergeCell ref="AT493:AT494"/>
    <mergeCell ref="AU493:AU494"/>
    <mergeCell ref="AV493:AV494"/>
    <mergeCell ref="AW493:AW494"/>
    <mergeCell ref="AQ491:AQ494"/>
    <mergeCell ref="AR491:AR494"/>
    <mergeCell ref="AS491:AS494"/>
    <mergeCell ref="AT491:AT492"/>
    <mergeCell ref="AU491:AU492"/>
    <mergeCell ref="AV491:AV492"/>
    <mergeCell ref="AK491:AK494"/>
    <mergeCell ref="AL491:AL494"/>
    <mergeCell ref="AM491:AM494"/>
    <mergeCell ref="AN491:AN494"/>
    <mergeCell ref="AV489:AV490"/>
    <mergeCell ref="AW489:AW490"/>
    <mergeCell ref="B491:B494"/>
    <mergeCell ref="C491:C492"/>
    <mergeCell ref="J491:J494"/>
    <mergeCell ref="K491:K494"/>
    <mergeCell ref="L491:L494"/>
    <mergeCell ref="M491:M494"/>
    <mergeCell ref="Y491:Y492"/>
    <mergeCell ref="Z491:Z492"/>
    <mergeCell ref="AS487:AS490"/>
    <mergeCell ref="AT487:AT488"/>
    <mergeCell ref="AU487:AU488"/>
    <mergeCell ref="AV487:AV488"/>
    <mergeCell ref="AW487:AW488"/>
    <mergeCell ref="C489:C490"/>
    <mergeCell ref="Y489:Y490"/>
    <mergeCell ref="Z489:Z490"/>
    <mergeCell ref="AT489:AT490"/>
    <mergeCell ref="AU489:AU490"/>
    <mergeCell ref="AM487:AM490"/>
    <mergeCell ref="AN487:AN490"/>
    <mergeCell ref="AO487:AO490"/>
    <mergeCell ref="AP487:AP490"/>
    <mergeCell ref="AQ487:AQ490"/>
    <mergeCell ref="AR487:AR490"/>
    <mergeCell ref="AC487:AC490"/>
    <mergeCell ref="AE487:AE490"/>
    <mergeCell ref="AF487:AF490"/>
    <mergeCell ref="AG487:AG490"/>
    <mergeCell ref="AK487:AK490"/>
    <mergeCell ref="AL487:AL490"/>
    <mergeCell ref="L487:L490"/>
    <mergeCell ref="M487:M490"/>
    <mergeCell ref="Y487:Y488"/>
    <mergeCell ref="Z487:Z488"/>
    <mergeCell ref="AA487:AA490"/>
    <mergeCell ref="AB487:AB490"/>
    <mergeCell ref="AW483:AW484"/>
    <mergeCell ref="C485:C486"/>
    <mergeCell ref="Y485:Y486"/>
    <mergeCell ref="Z485:Z486"/>
    <mergeCell ref="AT485:AT486"/>
    <mergeCell ref="AU485:AU486"/>
    <mergeCell ref="AV485:AV486"/>
    <mergeCell ref="AW485:AW486"/>
    <mergeCell ref="AQ483:AQ486"/>
    <mergeCell ref="AR483:AR486"/>
    <mergeCell ref="AS483:AS486"/>
    <mergeCell ref="AT483:AT484"/>
    <mergeCell ref="AU483:AU484"/>
    <mergeCell ref="AV483:AV484"/>
    <mergeCell ref="AK483:AK486"/>
    <mergeCell ref="AL483:AL486"/>
    <mergeCell ref="AM483:AM486"/>
    <mergeCell ref="AN483:AN486"/>
    <mergeCell ref="AO483:AO486"/>
    <mergeCell ref="AP483:AP486"/>
    <mergeCell ref="AA483:AA486"/>
    <mergeCell ref="AB483:AB486"/>
    <mergeCell ref="AC483:AC486"/>
    <mergeCell ref="AE483:AE486"/>
    <mergeCell ref="AF483:AF486"/>
    <mergeCell ref="AG483:AG486"/>
    <mergeCell ref="M483:M486"/>
    <mergeCell ref="Q483:Q550"/>
    <mergeCell ref="T483:T550"/>
    <mergeCell ref="W483:W550"/>
    <mergeCell ref="Y483:Y484"/>
    <mergeCell ref="Z483:Z484"/>
    <mergeCell ref="S495:S497"/>
    <mergeCell ref="U495:U497"/>
    <mergeCell ref="Y495:Y496"/>
    <mergeCell ref="Z495:Z496"/>
    <mergeCell ref="AO491:AO494"/>
    <mergeCell ref="AP491:AP494"/>
    <mergeCell ref="AA491:AA494"/>
    <mergeCell ref="AB491:AB494"/>
    <mergeCell ref="AC491:AC494"/>
    <mergeCell ref="AE491:AE494"/>
    <mergeCell ref="AF491:AF494"/>
    <mergeCell ref="AG491:AG494"/>
    <mergeCell ref="AO495:AO498"/>
    <mergeCell ref="AP495:AP498"/>
    <mergeCell ref="AA495:AA498"/>
    <mergeCell ref="AB495:AB498"/>
    <mergeCell ref="AC495:AC498"/>
    <mergeCell ref="AE495:AE498"/>
    <mergeCell ref="AF495:AF498"/>
    <mergeCell ref="AG495:AG498"/>
    <mergeCell ref="AM499:AM502"/>
    <mergeCell ref="AN499:AN502"/>
    <mergeCell ref="Y499:Y500"/>
    <mergeCell ref="Z499:Z500"/>
    <mergeCell ref="AA499:AA502"/>
    <mergeCell ref="AB499:AB502"/>
    <mergeCell ref="A483:A550"/>
    <mergeCell ref="B483:B486"/>
    <mergeCell ref="C483:C484"/>
    <mergeCell ref="J483:J486"/>
    <mergeCell ref="K483:K486"/>
    <mergeCell ref="L483:L486"/>
    <mergeCell ref="B487:B490"/>
    <mergeCell ref="C487:C488"/>
    <mergeCell ref="J487:J490"/>
    <mergeCell ref="K487:K490"/>
    <mergeCell ref="AW479:AW480"/>
    <mergeCell ref="C481:C482"/>
    <mergeCell ref="AT481:AT482"/>
    <mergeCell ref="AU481:AU482"/>
    <mergeCell ref="AV481:AV482"/>
    <mergeCell ref="AW481:AW482"/>
    <mergeCell ref="AQ479:AQ482"/>
    <mergeCell ref="AR479:AR482"/>
    <mergeCell ref="AS479:AS482"/>
    <mergeCell ref="AT479:AT480"/>
    <mergeCell ref="AU479:AU480"/>
    <mergeCell ref="AV479:AV480"/>
    <mergeCell ref="AK479:AK482"/>
    <mergeCell ref="AL479:AL482"/>
    <mergeCell ref="AM479:AM482"/>
    <mergeCell ref="AN479:AN482"/>
    <mergeCell ref="AO479:AO482"/>
    <mergeCell ref="AP479:AP482"/>
    <mergeCell ref="Y479:Y482"/>
    <mergeCell ref="AA479:AA482"/>
    <mergeCell ref="AC479:AC482"/>
    <mergeCell ref="AE479:AE482"/>
    <mergeCell ref="AF479:AF482"/>
    <mergeCell ref="AG479:AG482"/>
    <mergeCell ref="B479:B482"/>
    <mergeCell ref="C479:C480"/>
    <mergeCell ref="J479:J482"/>
    <mergeCell ref="K479:K482"/>
    <mergeCell ref="L479:L482"/>
    <mergeCell ref="M479:M482"/>
    <mergeCell ref="AW475:AW476"/>
    <mergeCell ref="C477:C478"/>
    <mergeCell ref="AT477:AT478"/>
    <mergeCell ref="AU477:AU478"/>
    <mergeCell ref="AV477:AV478"/>
    <mergeCell ref="AW477:AW478"/>
    <mergeCell ref="AQ475:AQ478"/>
    <mergeCell ref="AR475:AR478"/>
    <mergeCell ref="AS475:AS478"/>
    <mergeCell ref="AT475:AT476"/>
    <mergeCell ref="AU475:AU476"/>
    <mergeCell ref="AV475:AV476"/>
    <mergeCell ref="AK475:AK478"/>
    <mergeCell ref="AL475:AL478"/>
    <mergeCell ref="AM475:AM478"/>
    <mergeCell ref="AN475:AN478"/>
    <mergeCell ref="AO475:AO478"/>
    <mergeCell ref="AP475:AP478"/>
    <mergeCell ref="Y475:Y478"/>
    <mergeCell ref="AA475:AA478"/>
    <mergeCell ref="AC475:AC478"/>
    <mergeCell ref="AE475:AE478"/>
    <mergeCell ref="AF475:AF478"/>
    <mergeCell ref="AG475:AG478"/>
    <mergeCell ref="B475:B478"/>
    <mergeCell ref="C475:C476"/>
    <mergeCell ref="J475:J478"/>
    <mergeCell ref="K475:K478"/>
    <mergeCell ref="L475:L478"/>
    <mergeCell ref="M475:M478"/>
    <mergeCell ref="AW471:AW472"/>
    <mergeCell ref="C473:C474"/>
    <mergeCell ref="AT473:AT474"/>
    <mergeCell ref="AU473:AU474"/>
    <mergeCell ref="AV473:AV474"/>
    <mergeCell ref="AW473:AW474"/>
    <mergeCell ref="AQ471:AQ474"/>
    <mergeCell ref="AR471:AR474"/>
    <mergeCell ref="AS471:AS474"/>
    <mergeCell ref="AT471:AT472"/>
    <mergeCell ref="AU471:AU472"/>
    <mergeCell ref="AV471:AV472"/>
    <mergeCell ref="AK471:AK474"/>
    <mergeCell ref="AL471:AL474"/>
    <mergeCell ref="AM471:AM474"/>
    <mergeCell ref="AN471:AN474"/>
    <mergeCell ref="AO471:AO474"/>
    <mergeCell ref="AP471:AP474"/>
    <mergeCell ref="Y471:Y474"/>
    <mergeCell ref="AA471:AA474"/>
    <mergeCell ref="AC471:AC474"/>
    <mergeCell ref="AE471:AE474"/>
    <mergeCell ref="AF471:AF474"/>
    <mergeCell ref="AG471:AG474"/>
    <mergeCell ref="B471:B474"/>
    <mergeCell ref="C471:C472"/>
    <mergeCell ref="J471:J474"/>
    <mergeCell ref="K471:K474"/>
    <mergeCell ref="L471:L474"/>
    <mergeCell ref="M471:M474"/>
    <mergeCell ref="AW467:AW468"/>
    <mergeCell ref="C469:C470"/>
    <mergeCell ref="AT469:AT470"/>
    <mergeCell ref="AU469:AU470"/>
    <mergeCell ref="AV469:AV470"/>
    <mergeCell ref="AW469:AW470"/>
    <mergeCell ref="AQ467:AQ470"/>
    <mergeCell ref="AR467:AR470"/>
    <mergeCell ref="AS467:AS470"/>
    <mergeCell ref="AT467:AT468"/>
    <mergeCell ref="AU467:AU468"/>
    <mergeCell ref="AV467:AV468"/>
    <mergeCell ref="AK467:AK470"/>
    <mergeCell ref="AL467:AL470"/>
    <mergeCell ref="AM467:AM470"/>
    <mergeCell ref="AN467:AN470"/>
    <mergeCell ref="AO467:AO470"/>
    <mergeCell ref="AP467:AP470"/>
    <mergeCell ref="Y467:Y470"/>
    <mergeCell ref="AA467:AA470"/>
    <mergeCell ref="AC467:AC470"/>
    <mergeCell ref="AE467:AE470"/>
    <mergeCell ref="AF467:AF470"/>
    <mergeCell ref="AG467:AG470"/>
    <mergeCell ref="B467:B470"/>
    <mergeCell ref="C467:C468"/>
    <mergeCell ref="J467:J470"/>
    <mergeCell ref="K467:K470"/>
    <mergeCell ref="L467:L470"/>
    <mergeCell ref="M467:M470"/>
    <mergeCell ref="AW463:AW464"/>
    <mergeCell ref="C465:C466"/>
    <mergeCell ref="AT465:AT466"/>
    <mergeCell ref="AU465:AU466"/>
    <mergeCell ref="AV465:AV466"/>
    <mergeCell ref="AW465:AW466"/>
    <mergeCell ref="AQ463:AQ466"/>
    <mergeCell ref="AR463:AR466"/>
    <mergeCell ref="AS463:AS466"/>
    <mergeCell ref="AT463:AT464"/>
    <mergeCell ref="AU463:AU464"/>
    <mergeCell ref="AV463:AV464"/>
    <mergeCell ref="AK463:AK466"/>
    <mergeCell ref="AL463:AL466"/>
    <mergeCell ref="AM463:AM466"/>
    <mergeCell ref="AN463:AN466"/>
    <mergeCell ref="AO463:AO466"/>
    <mergeCell ref="AP463:AP466"/>
    <mergeCell ref="Y463:Y466"/>
    <mergeCell ref="AA463:AA466"/>
    <mergeCell ref="AC463:AC466"/>
    <mergeCell ref="AE463:AE466"/>
    <mergeCell ref="AF463:AF466"/>
    <mergeCell ref="AG463:AG466"/>
    <mergeCell ref="B463:B466"/>
    <mergeCell ref="C463:C464"/>
    <mergeCell ref="J463:J466"/>
    <mergeCell ref="K463:K466"/>
    <mergeCell ref="L463:L466"/>
    <mergeCell ref="M463:M466"/>
    <mergeCell ref="AW459:AW460"/>
    <mergeCell ref="C461:C462"/>
    <mergeCell ref="AT461:AT462"/>
    <mergeCell ref="AU461:AU462"/>
    <mergeCell ref="AV461:AV462"/>
    <mergeCell ref="AW461:AW462"/>
    <mergeCell ref="AQ459:AQ462"/>
    <mergeCell ref="AR459:AR462"/>
    <mergeCell ref="AS459:AS462"/>
    <mergeCell ref="AT459:AT460"/>
    <mergeCell ref="AU459:AU460"/>
    <mergeCell ref="AV459:AV460"/>
    <mergeCell ref="AK459:AK462"/>
    <mergeCell ref="AL459:AL462"/>
    <mergeCell ref="AM459:AM462"/>
    <mergeCell ref="AN459:AN462"/>
    <mergeCell ref="AO459:AO462"/>
    <mergeCell ref="AP459:AP462"/>
    <mergeCell ref="Y459:Y462"/>
    <mergeCell ref="AA459:AA462"/>
    <mergeCell ref="AC459:AC462"/>
    <mergeCell ref="AE459:AE462"/>
    <mergeCell ref="AF459:AF462"/>
    <mergeCell ref="AG459:AG462"/>
    <mergeCell ref="B459:B462"/>
    <mergeCell ref="C459:C460"/>
    <mergeCell ref="J459:J462"/>
    <mergeCell ref="K459:K462"/>
    <mergeCell ref="L459:L462"/>
    <mergeCell ref="M459:M462"/>
    <mergeCell ref="AW455:AW456"/>
    <mergeCell ref="C457:C458"/>
    <mergeCell ref="AT457:AT458"/>
    <mergeCell ref="AU457:AU458"/>
    <mergeCell ref="AV457:AV458"/>
    <mergeCell ref="AW457:AW458"/>
    <mergeCell ref="AQ455:AQ458"/>
    <mergeCell ref="AR455:AR458"/>
    <mergeCell ref="AS455:AS458"/>
    <mergeCell ref="AT455:AT456"/>
    <mergeCell ref="AU455:AU456"/>
    <mergeCell ref="AV455:AV456"/>
    <mergeCell ref="AK455:AK458"/>
    <mergeCell ref="AL455:AL458"/>
    <mergeCell ref="AM455:AM458"/>
    <mergeCell ref="AN455:AN458"/>
    <mergeCell ref="AO455:AO458"/>
    <mergeCell ref="AP455:AP458"/>
    <mergeCell ref="Y455:Y458"/>
    <mergeCell ref="AA455:AA458"/>
    <mergeCell ref="AC455:AC458"/>
    <mergeCell ref="AE455:AE458"/>
    <mergeCell ref="AF455:AF458"/>
    <mergeCell ref="AG455:AG458"/>
    <mergeCell ref="B455:B458"/>
    <mergeCell ref="C455:C456"/>
    <mergeCell ref="J455:J458"/>
    <mergeCell ref="K455:K458"/>
    <mergeCell ref="L455:L458"/>
    <mergeCell ref="M455:M458"/>
    <mergeCell ref="AW451:AW452"/>
    <mergeCell ref="C453:C454"/>
    <mergeCell ref="AT453:AT454"/>
    <mergeCell ref="AU453:AU454"/>
    <mergeCell ref="AV453:AV454"/>
    <mergeCell ref="AW453:AW454"/>
    <mergeCell ref="AQ451:AQ454"/>
    <mergeCell ref="AR451:AR454"/>
    <mergeCell ref="AS451:AS454"/>
    <mergeCell ref="AT451:AT452"/>
    <mergeCell ref="AU451:AU452"/>
    <mergeCell ref="AV451:AV452"/>
    <mergeCell ref="AK451:AK454"/>
    <mergeCell ref="AL451:AL454"/>
    <mergeCell ref="AM451:AM454"/>
    <mergeCell ref="AN451:AN454"/>
    <mergeCell ref="AO451:AO454"/>
    <mergeCell ref="AP451:AP454"/>
    <mergeCell ref="Y451:Y454"/>
    <mergeCell ref="AA451:AA454"/>
    <mergeCell ref="AC451:AC454"/>
    <mergeCell ref="AE451:AE454"/>
    <mergeCell ref="AF451:AF454"/>
    <mergeCell ref="AG451:AG454"/>
    <mergeCell ref="B451:B454"/>
    <mergeCell ref="C451:C452"/>
    <mergeCell ref="J451:J454"/>
    <mergeCell ref="K451:K454"/>
    <mergeCell ref="L451:L454"/>
    <mergeCell ref="M451:M454"/>
    <mergeCell ref="AW447:AW448"/>
    <mergeCell ref="C449:C450"/>
    <mergeCell ref="AT449:AT450"/>
    <mergeCell ref="AU449:AU450"/>
    <mergeCell ref="AV449:AV450"/>
    <mergeCell ref="AW449:AW450"/>
    <mergeCell ref="AQ447:AQ450"/>
    <mergeCell ref="AR447:AR450"/>
    <mergeCell ref="AS447:AS450"/>
    <mergeCell ref="AT447:AT448"/>
    <mergeCell ref="AU447:AU448"/>
    <mergeCell ref="AV447:AV448"/>
    <mergeCell ref="AK447:AK450"/>
    <mergeCell ref="AL447:AL450"/>
    <mergeCell ref="AM447:AM450"/>
    <mergeCell ref="AN447:AN450"/>
    <mergeCell ref="AO447:AO450"/>
    <mergeCell ref="AP447:AP450"/>
    <mergeCell ref="Y447:Y450"/>
    <mergeCell ref="AA447:AA450"/>
    <mergeCell ref="AC447:AC450"/>
    <mergeCell ref="AE447:AE450"/>
    <mergeCell ref="AF447:AF450"/>
    <mergeCell ref="AG447:AG450"/>
    <mergeCell ref="B447:B450"/>
    <mergeCell ref="C447:C448"/>
    <mergeCell ref="AU443:AU444"/>
    <mergeCell ref="AV443:AV444"/>
    <mergeCell ref="AW443:AW444"/>
    <mergeCell ref="C445:C446"/>
    <mergeCell ref="Y445:Y446"/>
    <mergeCell ref="Z445:Z446"/>
    <mergeCell ref="AT445:AT446"/>
    <mergeCell ref="AU445:AU446"/>
    <mergeCell ref="AV445:AV446"/>
    <mergeCell ref="AW445:AW446"/>
    <mergeCell ref="AO443:AO446"/>
    <mergeCell ref="AP443:AP446"/>
    <mergeCell ref="AQ443:AQ446"/>
    <mergeCell ref="AR443:AR446"/>
    <mergeCell ref="AS443:AS446"/>
    <mergeCell ref="AT443:AT444"/>
    <mergeCell ref="AF443:AF446"/>
    <mergeCell ref="AG443:AG446"/>
    <mergeCell ref="AK443:AK446"/>
    <mergeCell ref="AL443:AL446"/>
    <mergeCell ref="AM443:AM446"/>
    <mergeCell ref="AN443:AN446"/>
    <mergeCell ref="Y443:Y444"/>
    <mergeCell ref="Z443:Z444"/>
    <mergeCell ref="AA443:AA446"/>
    <mergeCell ref="AB443:AB446"/>
    <mergeCell ref="AC443:AC446"/>
    <mergeCell ref="AE443:AE446"/>
    <mergeCell ref="AU439:AU440"/>
    <mergeCell ref="AV439:AV440"/>
    <mergeCell ref="AW439:AW440"/>
    <mergeCell ref="C441:C442"/>
    <mergeCell ref="Y441:Y442"/>
    <mergeCell ref="Z441:Z442"/>
    <mergeCell ref="AT441:AT442"/>
    <mergeCell ref="AU441:AU442"/>
    <mergeCell ref="AV441:AV442"/>
    <mergeCell ref="AW441:AW442"/>
    <mergeCell ref="AO439:AO442"/>
    <mergeCell ref="AP439:AP442"/>
    <mergeCell ref="AQ439:AQ442"/>
    <mergeCell ref="AR439:AR442"/>
    <mergeCell ref="AS439:AS442"/>
    <mergeCell ref="AT439:AT440"/>
    <mergeCell ref="AF439:AF442"/>
    <mergeCell ref="AG439:AG442"/>
    <mergeCell ref="AK439:AK442"/>
    <mergeCell ref="AL439:AL442"/>
    <mergeCell ref="AM439:AM442"/>
    <mergeCell ref="AN439:AN442"/>
    <mergeCell ref="Y439:Y440"/>
    <mergeCell ref="Z439:Z440"/>
    <mergeCell ref="AA439:AA442"/>
    <mergeCell ref="AB439:AB442"/>
    <mergeCell ref="AC439:AC442"/>
    <mergeCell ref="AE439:AE442"/>
    <mergeCell ref="AU435:AU436"/>
    <mergeCell ref="AV435:AV436"/>
    <mergeCell ref="AW435:AW436"/>
    <mergeCell ref="C437:C438"/>
    <mergeCell ref="Y437:Y438"/>
    <mergeCell ref="Z437:Z438"/>
    <mergeCell ref="AT437:AT438"/>
    <mergeCell ref="AU437:AU438"/>
    <mergeCell ref="AV437:AV438"/>
    <mergeCell ref="AW437:AW438"/>
    <mergeCell ref="AO435:AO438"/>
    <mergeCell ref="AP435:AP438"/>
    <mergeCell ref="AQ435:AQ438"/>
    <mergeCell ref="AR435:AR438"/>
    <mergeCell ref="AS435:AS438"/>
    <mergeCell ref="AT435:AT436"/>
    <mergeCell ref="AF435:AF438"/>
    <mergeCell ref="AG435:AG438"/>
    <mergeCell ref="AK435:AK438"/>
    <mergeCell ref="AL435:AL438"/>
    <mergeCell ref="AM435:AM438"/>
    <mergeCell ref="AN435:AN438"/>
    <mergeCell ref="Y435:Y436"/>
    <mergeCell ref="Z435:Z436"/>
    <mergeCell ref="AA435:AA438"/>
    <mergeCell ref="AB435:AB438"/>
    <mergeCell ref="AC435:AC438"/>
    <mergeCell ref="AE435:AE438"/>
    <mergeCell ref="B435:B438"/>
    <mergeCell ref="C435:C436"/>
    <mergeCell ref="J435:J438"/>
    <mergeCell ref="K435:K438"/>
    <mergeCell ref="L435:L438"/>
    <mergeCell ref="M435:M438"/>
    <mergeCell ref="AU431:AU432"/>
    <mergeCell ref="AV431:AV432"/>
    <mergeCell ref="AW431:AW432"/>
    <mergeCell ref="C433:C434"/>
    <mergeCell ref="Y433:Y434"/>
    <mergeCell ref="Z433:Z434"/>
    <mergeCell ref="AT433:AT434"/>
    <mergeCell ref="AU433:AU434"/>
    <mergeCell ref="AV433:AV434"/>
    <mergeCell ref="AW433:AW434"/>
    <mergeCell ref="AO431:AO434"/>
    <mergeCell ref="AP431:AP434"/>
    <mergeCell ref="AQ431:AQ434"/>
    <mergeCell ref="AR431:AR434"/>
    <mergeCell ref="AS431:AS434"/>
    <mergeCell ref="AT431:AT432"/>
    <mergeCell ref="AF431:AF434"/>
    <mergeCell ref="AG431:AG434"/>
    <mergeCell ref="AK431:AK434"/>
    <mergeCell ref="AL431:AL434"/>
    <mergeCell ref="AM431:AM434"/>
    <mergeCell ref="AN431:AN434"/>
    <mergeCell ref="AA431:AA434"/>
    <mergeCell ref="AB431:AB434"/>
    <mergeCell ref="AC431:AC434"/>
    <mergeCell ref="AE431:AE434"/>
    <mergeCell ref="B431:B434"/>
    <mergeCell ref="C431:C432"/>
    <mergeCell ref="J431:J434"/>
    <mergeCell ref="K431:K434"/>
    <mergeCell ref="L431:L434"/>
    <mergeCell ref="M431:M434"/>
    <mergeCell ref="AW427:AW428"/>
    <mergeCell ref="C429:C430"/>
    <mergeCell ref="Y429:Y430"/>
    <mergeCell ref="Z429:Z430"/>
    <mergeCell ref="AT429:AT430"/>
    <mergeCell ref="AU429:AU430"/>
    <mergeCell ref="AV429:AV430"/>
    <mergeCell ref="AW429:AW430"/>
    <mergeCell ref="AQ427:AQ430"/>
    <mergeCell ref="AR427:AR430"/>
    <mergeCell ref="AS427:AS430"/>
    <mergeCell ref="AT427:AT428"/>
    <mergeCell ref="AU427:AU428"/>
    <mergeCell ref="AV427:AV428"/>
    <mergeCell ref="AK427:AK430"/>
    <mergeCell ref="AL427:AL430"/>
    <mergeCell ref="AM427:AM430"/>
    <mergeCell ref="AN427:AN430"/>
    <mergeCell ref="AO427:AO430"/>
    <mergeCell ref="AP427:AP430"/>
    <mergeCell ref="AA427:AA430"/>
    <mergeCell ref="AB427:AB430"/>
    <mergeCell ref="AC427:AC430"/>
    <mergeCell ref="AE427:AE430"/>
    <mergeCell ref="AF427:AF430"/>
    <mergeCell ref="AG427:AG430"/>
    <mergeCell ref="B427:B430"/>
    <mergeCell ref="C427:C428"/>
    <mergeCell ref="J427:J430"/>
    <mergeCell ref="K427:K430"/>
    <mergeCell ref="L427:L430"/>
    <mergeCell ref="M427:M430"/>
    <mergeCell ref="AW423:AW424"/>
    <mergeCell ref="C425:C426"/>
    <mergeCell ref="Y425:Y426"/>
    <mergeCell ref="Z425:Z426"/>
    <mergeCell ref="AT425:AT426"/>
    <mergeCell ref="AU425:AU426"/>
    <mergeCell ref="AV425:AV426"/>
    <mergeCell ref="AW425:AW426"/>
    <mergeCell ref="AQ423:AQ426"/>
    <mergeCell ref="AR423:AR426"/>
    <mergeCell ref="AS423:AS426"/>
    <mergeCell ref="AT423:AT424"/>
    <mergeCell ref="AU423:AU424"/>
    <mergeCell ref="AV423:AV424"/>
    <mergeCell ref="AK423:AK426"/>
    <mergeCell ref="AL423:AL426"/>
    <mergeCell ref="AM423:AM426"/>
    <mergeCell ref="AN423:AN426"/>
    <mergeCell ref="AO423:AO426"/>
    <mergeCell ref="AP423:AP426"/>
    <mergeCell ref="AC423:AC426"/>
    <mergeCell ref="AE423:AE426"/>
    <mergeCell ref="AF423:AF426"/>
    <mergeCell ref="AG423:AG426"/>
    <mergeCell ref="AV421:AV422"/>
    <mergeCell ref="AW421:AW422"/>
    <mergeCell ref="B423:B426"/>
    <mergeCell ref="C423:C424"/>
    <mergeCell ref="J423:J426"/>
    <mergeCell ref="K423:K426"/>
    <mergeCell ref="L423:L426"/>
    <mergeCell ref="M423:M426"/>
    <mergeCell ref="Y423:Y424"/>
    <mergeCell ref="Z423:Z424"/>
    <mergeCell ref="AS419:AS422"/>
    <mergeCell ref="AT419:AT420"/>
    <mergeCell ref="AU419:AU420"/>
    <mergeCell ref="AV419:AV420"/>
    <mergeCell ref="AW419:AW420"/>
    <mergeCell ref="C421:C422"/>
    <mergeCell ref="Y421:Y422"/>
    <mergeCell ref="Z421:Z422"/>
    <mergeCell ref="AT421:AT422"/>
    <mergeCell ref="AU421:AU422"/>
    <mergeCell ref="AM419:AM422"/>
    <mergeCell ref="AN419:AN422"/>
    <mergeCell ref="AO419:AO422"/>
    <mergeCell ref="AP419:AP422"/>
    <mergeCell ref="AQ419:AQ422"/>
    <mergeCell ref="AR419:AR422"/>
    <mergeCell ref="AK419:AK422"/>
    <mergeCell ref="AL419:AL422"/>
    <mergeCell ref="AA419:AA422"/>
    <mergeCell ref="AB419:AB422"/>
    <mergeCell ref="AC419:AC422"/>
    <mergeCell ref="AE419:AE422"/>
    <mergeCell ref="AW415:AW416"/>
    <mergeCell ref="C417:C418"/>
    <mergeCell ref="Y417:Y418"/>
    <mergeCell ref="Z417:Z418"/>
    <mergeCell ref="AT417:AT418"/>
    <mergeCell ref="AU417:AU418"/>
    <mergeCell ref="AV417:AV418"/>
    <mergeCell ref="AW417:AW418"/>
    <mergeCell ref="AQ415:AQ418"/>
    <mergeCell ref="AR415:AR418"/>
    <mergeCell ref="AS415:AS418"/>
    <mergeCell ref="AT415:AT416"/>
    <mergeCell ref="AU415:AU416"/>
    <mergeCell ref="AV415:AV416"/>
    <mergeCell ref="AK415:AK418"/>
    <mergeCell ref="AL415:AL418"/>
    <mergeCell ref="AM415:AM418"/>
    <mergeCell ref="AN415:AN418"/>
    <mergeCell ref="AO415:AO418"/>
    <mergeCell ref="AP415:AP418"/>
    <mergeCell ref="AA415:AA418"/>
    <mergeCell ref="AB415:AB418"/>
    <mergeCell ref="AC415:AC418"/>
    <mergeCell ref="AE415:AE418"/>
    <mergeCell ref="AF415:AF418"/>
    <mergeCell ref="AG415:AG418"/>
    <mergeCell ref="T415:T482"/>
    <mergeCell ref="W415:W482"/>
    <mergeCell ref="Y415:Y416"/>
    <mergeCell ref="Z415:Z416"/>
    <mergeCell ref="S427:S429"/>
    <mergeCell ref="U427:U429"/>
    <mergeCell ref="A415:A482"/>
    <mergeCell ref="B415:B418"/>
    <mergeCell ref="C415:C416"/>
    <mergeCell ref="J415:J418"/>
    <mergeCell ref="K415:K418"/>
    <mergeCell ref="L415:L418"/>
    <mergeCell ref="B419:B422"/>
    <mergeCell ref="C419:C420"/>
    <mergeCell ref="J419:J422"/>
    <mergeCell ref="K419:K422"/>
    <mergeCell ref="L419:L422"/>
    <mergeCell ref="M419:M422"/>
    <mergeCell ref="Y419:Y420"/>
    <mergeCell ref="Z419:Z420"/>
    <mergeCell ref="Y431:Y432"/>
    <mergeCell ref="Z431:Z432"/>
    <mergeCell ref="B443:B446"/>
    <mergeCell ref="C443:C444"/>
    <mergeCell ref="J443:J446"/>
    <mergeCell ref="K443:K446"/>
    <mergeCell ref="L443:L446"/>
    <mergeCell ref="M443:M446"/>
    <mergeCell ref="J447:J450"/>
    <mergeCell ref="K447:K450"/>
    <mergeCell ref="B439:B442"/>
    <mergeCell ref="C439:C440"/>
    <mergeCell ref="J439:J442"/>
    <mergeCell ref="K439:K442"/>
    <mergeCell ref="L439:L442"/>
    <mergeCell ref="M439:M442"/>
    <mergeCell ref="L447:L450"/>
    <mergeCell ref="M447:M450"/>
    <mergeCell ref="AF419:AF422"/>
    <mergeCell ref="AG419:AG422"/>
    <mergeCell ref="AA423:AA426"/>
    <mergeCell ref="AB423:AB426"/>
    <mergeCell ref="AW411:AW412"/>
    <mergeCell ref="C413:C414"/>
    <mergeCell ref="AT413:AT414"/>
    <mergeCell ref="AU413:AU414"/>
    <mergeCell ref="AV413:AV414"/>
    <mergeCell ref="AW413:AW414"/>
    <mergeCell ref="AQ411:AQ414"/>
    <mergeCell ref="AR411:AR414"/>
    <mergeCell ref="AS411:AS414"/>
    <mergeCell ref="AT411:AT412"/>
    <mergeCell ref="AU411:AU412"/>
    <mergeCell ref="AV411:AV412"/>
    <mergeCell ref="AK411:AK414"/>
    <mergeCell ref="AL411:AL414"/>
    <mergeCell ref="AM411:AM414"/>
    <mergeCell ref="AN411:AN414"/>
    <mergeCell ref="AO411:AO414"/>
    <mergeCell ref="AP411:AP414"/>
    <mergeCell ref="Y411:Y414"/>
    <mergeCell ref="AA411:AA414"/>
    <mergeCell ref="AC411:AC414"/>
    <mergeCell ref="AE411:AE414"/>
    <mergeCell ref="AF411:AF414"/>
    <mergeCell ref="AG411:AG414"/>
    <mergeCell ref="M415:M418"/>
    <mergeCell ref="Q415:Q482"/>
    <mergeCell ref="Y427:Y428"/>
    <mergeCell ref="Z427:Z428"/>
    <mergeCell ref="B411:B414"/>
    <mergeCell ref="C411:C412"/>
    <mergeCell ref="J411:J414"/>
    <mergeCell ref="K411:K414"/>
    <mergeCell ref="L411:L414"/>
    <mergeCell ref="M411:M414"/>
    <mergeCell ref="AW407:AW408"/>
    <mergeCell ref="C409:C410"/>
    <mergeCell ref="AT409:AT410"/>
    <mergeCell ref="AU409:AU410"/>
    <mergeCell ref="AV409:AV410"/>
    <mergeCell ref="AW409:AW410"/>
    <mergeCell ref="AQ407:AQ410"/>
    <mergeCell ref="AR407:AR410"/>
    <mergeCell ref="AS407:AS410"/>
    <mergeCell ref="AT407:AT408"/>
    <mergeCell ref="AU407:AU408"/>
    <mergeCell ref="AV407:AV408"/>
    <mergeCell ref="AK407:AK410"/>
    <mergeCell ref="AL407:AL410"/>
    <mergeCell ref="AM407:AM410"/>
    <mergeCell ref="AN407:AN410"/>
    <mergeCell ref="AO407:AO410"/>
    <mergeCell ref="AP407:AP410"/>
    <mergeCell ref="Y407:Y410"/>
    <mergeCell ref="AA407:AA410"/>
    <mergeCell ref="AC407:AC410"/>
    <mergeCell ref="AE407:AE410"/>
    <mergeCell ref="AF407:AF410"/>
    <mergeCell ref="AG407:AG410"/>
    <mergeCell ref="B407:B410"/>
    <mergeCell ref="C407:C408"/>
    <mergeCell ref="J407:J410"/>
    <mergeCell ref="K407:K410"/>
    <mergeCell ref="L407:L410"/>
    <mergeCell ref="M407:M410"/>
    <mergeCell ref="AW403:AW404"/>
    <mergeCell ref="C405:C406"/>
    <mergeCell ref="AT405:AT406"/>
    <mergeCell ref="AU405:AU406"/>
    <mergeCell ref="AV405:AV406"/>
    <mergeCell ref="AW405:AW406"/>
    <mergeCell ref="AQ403:AQ406"/>
    <mergeCell ref="AR403:AR406"/>
    <mergeCell ref="AS403:AS406"/>
    <mergeCell ref="AT403:AT404"/>
    <mergeCell ref="AU403:AU404"/>
    <mergeCell ref="AV403:AV404"/>
    <mergeCell ref="AK403:AK406"/>
    <mergeCell ref="AL403:AL406"/>
    <mergeCell ref="AM403:AM406"/>
    <mergeCell ref="AN403:AN406"/>
    <mergeCell ref="AO403:AO406"/>
    <mergeCell ref="AP403:AP406"/>
    <mergeCell ref="Y403:Y406"/>
    <mergeCell ref="AA403:AA406"/>
    <mergeCell ref="AC403:AC406"/>
    <mergeCell ref="AE403:AE406"/>
    <mergeCell ref="AF403:AF406"/>
    <mergeCell ref="AG403:AG406"/>
    <mergeCell ref="B403:B406"/>
    <mergeCell ref="C403:C404"/>
    <mergeCell ref="J403:J406"/>
    <mergeCell ref="K403:K406"/>
    <mergeCell ref="L403:L406"/>
    <mergeCell ref="M403:M406"/>
    <mergeCell ref="AW399:AW400"/>
    <mergeCell ref="C401:C402"/>
    <mergeCell ref="AT401:AT402"/>
    <mergeCell ref="AU401:AU402"/>
    <mergeCell ref="AV401:AV402"/>
    <mergeCell ref="AW401:AW402"/>
    <mergeCell ref="AQ399:AQ402"/>
    <mergeCell ref="AR399:AR402"/>
    <mergeCell ref="AS399:AS402"/>
    <mergeCell ref="AT399:AT400"/>
    <mergeCell ref="AU399:AU400"/>
    <mergeCell ref="AV399:AV400"/>
    <mergeCell ref="AK399:AK402"/>
    <mergeCell ref="AL399:AL402"/>
    <mergeCell ref="AM399:AM402"/>
    <mergeCell ref="AN399:AN402"/>
    <mergeCell ref="AO399:AO402"/>
    <mergeCell ref="AP399:AP402"/>
    <mergeCell ref="Y399:Y402"/>
    <mergeCell ref="AA399:AA402"/>
    <mergeCell ref="AC399:AC402"/>
    <mergeCell ref="AE399:AE402"/>
    <mergeCell ref="AF399:AF402"/>
    <mergeCell ref="AG399:AG402"/>
    <mergeCell ref="B399:B402"/>
    <mergeCell ref="C399:C400"/>
    <mergeCell ref="J399:J402"/>
    <mergeCell ref="K399:K402"/>
    <mergeCell ref="L399:L402"/>
    <mergeCell ref="M399:M402"/>
    <mergeCell ref="AW395:AW396"/>
    <mergeCell ref="C397:C398"/>
    <mergeCell ref="AT397:AT398"/>
    <mergeCell ref="AU397:AU398"/>
    <mergeCell ref="AV397:AV398"/>
    <mergeCell ref="AW397:AW398"/>
    <mergeCell ref="AQ395:AQ398"/>
    <mergeCell ref="AR395:AR398"/>
    <mergeCell ref="AS395:AS398"/>
    <mergeCell ref="AT395:AT396"/>
    <mergeCell ref="AU395:AU396"/>
    <mergeCell ref="AV395:AV396"/>
    <mergeCell ref="AK395:AK398"/>
    <mergeCell ref="AL395:AL398"/>
    <mergeCell ref="AM395:AM398"/>
    <mergeCell ref="AN395:AN398"/>
    <mergeCell ref="AO395:AO398"/>
    <mergeCell ref="AP395:AP398"/>
    <mergeCell ref="Y395:Y398"/>
    <mergeCell ref="AA395:AA398"/>
    <mergeCell ref="AC395:AC398"/>
    <mergeCell ref="AE395:AE398"/>
    <mergeCell ref="AF395:AF398"/>
    <mergeCell ref="AG395:AG398"/>
    <mergeCell ref="B395:B398"/>
    <mergeCell ref="C395:C396"/>
    <mergeCell ref="J395:J398"/>
    <mergeCell ref="K395:K398"/>
    <mergeCell ref="L395:L398"/>
    <mergeCell ref="M395:M398"/>
    <mergeCell ref="AW391:AW392"/>
    <mergeCell ref="C393:C394"/>
    <mergeCell ref="AT393:AT394"/>
    <mergeCell ref="AU393:AU394"/>
    <mergeCell ref="AV393:AV394"/>
    <mergeCell ref="AW393:AW394"/>
    <mergeCell ref="AQ391:AQ394"/>
    <mergeCell ref="AR391:AR394"/>
    <mergeCell ref="AS391:AS394"/>
    <mergeCell ref="AT391:AT392"/>
    <mergeCell ref="AU391:AU392"/>
    <mergeCell ref="AV391:AV392"/>
    <mergeCell ref="AK391:AK394"/>
    <mergeCell ref="AL391:AL394"/>
    <mergeCell ref="AM391:AM394"/>
    <mergeCell ref="AN391:AN394"/>
    <mergeCell ref="AO391:AO394"/>
    <mergeCell ref="AP391:AP394"/>
    <mergeCell ref="Y391:Y394"/>
    <mergeCell ref="AA391:AA394"/>
    <mergeCell ref="AC391:AC394"/>
    <mergeCell ref="AE391:AE394"/>
    <mergeCell ref="AF391:AF394"/>
    <mergeCell ref="AG391:AG394"/>
    <mergeCell ref="B391:B394"/>
    <mergeCell ref="C391:C392"/>
    <mergeCell ref="J391:J394"/>
    <mergeCell ref="K391:K394"/>
    <mergeCell ref="L391:L394"/>
    <mergeCell ref="M391:M394"/>
    <mergeCell ref="AW387:AW388"/>
    <mergeCell ref="C389:C390"/>
    <mergeCell ref="AT389:AT390"/>
    <mergeCell ref="AU389:AU390"/>
    <mergeCell ref="AV389:AV390"/>
    <mergeCell ref="AW389:AW390"/>
    <mergeCell ref="AQ387:AQ390"/>
    <mergeCell ref="AR387:AR390"/>
    <mergeCell ref="AS387:AS390"/>
    <mergeCell ref="AT387:AT388"/>
    <mergeCell ref="AU387:AU388"/>
    <mergeCell ref="AV387:AV388"/>
    <mergeCell ref="AK387:AK390"/>
    <mergeCell ref="AL387:AL390"/>
    <mergeCell ref="AM387:AM390"/>
    <mergeCell ref="AN387:AN390"/>
    <mergeCell ref="AO387:AO390"/>
    <mergeCell ref="AP387:AP390"/>
    <mergeCell ref="Y387:Y390"/>
    <mergeCell ref="AA387:AA390"/>
    <mergeCell ref="AC387:AC390"/>
    <mergeCell ref="AE387:AE390"/>
    <mergeCell ref="AF387:AF390"/>
    <mergeCell ref="AG387:AG390"/>
    <mergeCell ref="B387:B390"/>
    <mergeCell ref="C387:C388"/>
    <mergeCell ref="J387:J390"/>
    <mergeCell ref="K387:K390"/>
    <mergeCell ref="L387:L390"/>
    <mergeCell ref="M387:M390"/>
    <mergeCell ref="AW383:AW384"/>
    <mergeCell ref="C385:C386"/>
    <mergeCell ref="AT385:AT386"/>
    <mergeCell ref="AU385:AU386"/>
    <mergeCell ref="AV385:AV386"/>
    <mergeCell ref="AW385:AW386"/>
    <mergeCell ref="AQ383:AQ386"/>
    <mergeCell ref="AR383:AR386"/>
    <mergeCell ref="AS383:AS386"/>
    <mergeCell ref="AT383:AT384"/>
    <mergeCell ref="AU383:AU384"/>
    <mergeCell ref="AV383:AV384"/>
    <mergeCell ref="AK383:AK386"/>
    <mergeCell ref="AL383:AL386"/>
    <mergeCell ref="AM383:AM386"/>
    <mergeCell ref="AN383:AN386"/>
    <mergeCell ref="AO383:AO386"/>
    <mergeCell ref="AP383:AP386"/>
    <mergeCell ref="Y383:Y386"/>
    <mergeCell ref="AA383:AA386"/>
    <mergeCell ref="AC383:AC386"/>
    <mergeCell ref="AE383:AE386"/>
    <mergeCell ref="AF383:AF386"/>
    <mergeCell ref="AG383:AG386"/>
    <mergeCell ref="B383:B386"/>
    <mergeCell ref="C383:C384"/>
    <mergeCell ref="J383:J386"/>
    <mergeCell ref="K383:K386"/>
    <mergeCell ref="L383:L386"/>
    <mergeCell ref="M383:M386"/>
    <mergeCell ref="AW379:AW380"/>
    <mergeCell ref="C381:C382"/>
    <mergeCell ref="AT381:AT382"/>
    <mergeCell ref="AU381:AU382"/>
    <mergeCell ref="AV381:AV382"/>
    <mergeCell ref="AW381:AW382"/>
    <mergeCell ref="AQ379:AQ382"/>
    <mergeCell ref="AR379:AR382"/>
    <mergeCell ref="AS379:AS382"/>
    <mergeCell ref="AT379:AT380"/>
    <mergeCell ref="AU379:AU380"/>
    <mergeCell ref="AV379:AV380"/>
    <mergeCell ref="AK379:AK382"/>
    <mergeCell ref="AL379:AL382"/>
    <mergeCell ref="AM379:AM382"/>
    <mergeCell ref="AN379:AN382"/>
    <mergeCell ref="AO379:AO382"/>
    <mergeCell ref="AP379:AP382"/>
    <mergeCell ref="Y379:Y382"/>
    <mergeCell ref="AA379:AA382"/>
    <mergeCell ref="AC379:AC382"/>
    <mergeCell ref="AE379:AE382"/>
    <mergeCell ref="AF379:AF382"/>
    <mergeCell ref="AG379:AG382"/>
    <mergeCell ref="B379:B382"/>
    <mergeCell ref="C379:C380"/>
    <mergeCell ref="J379:J382"/>
    <mergeCell ref="K379:K382"/>
    <mergeCell ref="L379:L382"/>
    <mergeCell ref="M379:M382"/>
    <mergeCell ref="AU375:AU376"/>
    <mergeCell ref="AV375:AV376"/>
    <mergeCell ref="AW375:AW376"/>
    <mergeCell ref="C377:C378"/>
    <mergeCell ref="Y377:Y378"/>
    <mergeCell ref="Z377:Z378"/>
    <mergeCell ref="AT377:AT378"/>
    <mergeCell ref="AU377:AU378"/>
    <mergeCell ref="AV377:AV378"/>
    <mergeCell ref="AW377:AW378"/>
    <mergeCell ref="AO375:AO378"/>
    <mergeCell ref="AP375:AP378"/>
    <mergeCell ref="AQ375:AQ378"/>
    <mergeCell ref="AR375:AR378"/>
    <mergeCell ref="AS375:AS378"/>
    <mergeCell ref="AT375:AT376"/>
    <mergeCell ref="AF375:AF378"/>
    <mergeCell ref="AG375:AG378"/>
    <mergeCell ref="AK375:AK378"/>
    <mergeCell ref="AL375:AL378"/>
    <mergeCell ref="AM375:AM378"/>
    <mergeCell ref="AN375:AN378"/>
    <mergeCell ref="Y375:Y376"/>
    <mergeCell ref="Z375:Z376"/>
    <mergeCell ref="AA375:AA378"/>
    <mergeCell ref="AB375:AB378"/>
    <mergeCell ref="AC375:AC378"/>
    <mergeCell ref="AE375:AE378"/>
    <mergeCell ref="B375:B378"/>
    <mergeCell ref="C375:C376"/>
    <mergeCell ref="J375:J378"/>
    <mergeCell ref="K375:K378"/>
    <mergeCell ref="L375:L378"/>
    <mergeCell ref="M375:M378"/>
    <mergeCell ref="AU371:AU372"/>
    <mergeCell ref="AV371:AV372"/>
    <mergeCell ref="AW371:AW372"/>
    <mergeCell ref="C373:C374"/>
    <mergeCell ref="Y373:Y374"/>
    <mergeCell ref="Z373:Z374"/>
    <mergeCell ref="AT373:AT374"/>
    <mergeCell ref="AU373:AU374"/>
    <mergeCell ref="AV373:AV374"/>
    <mergeCell ref="AW373:AW374"/>
    <mergeCell ref="AO371:AO374"/>
    <mergeCell ref="AP371:AP374"/>
    <mergeCell ref="AQ371:AQ374"/>
    <mergeCell ref="AR371:AR374"/>
    <mergeCell ref="AS371:AS374"/>
    <mergeCell ref="AT371:AT372"/>
    <mergeCell ref="AF371:AF374"/>
    <mergeCell ref="AG371:AG374"/>
    <mergeCell ref="AK371:AK374"/>
    <mergeCell ref="AL371:AL374"/>
    <mergeCell ref="AM371:AM374"/>
    <mergeCell ref="AN371:AN374"/>
    <mergeCell ref="Y371:Y372"/>
    <mergeCell ref="Z371:Z372"/>
    <mergeCell ref="AA371:AA374"/>
    <mergeCell ref="AB371:AB374"/>
    <mergeCell ref="AC371:AC374"/>
    <mergeCell ref="AE371:AE374"/>
    <mergeCell ref="B371:B374"/>
    <mergeCell ref="C371:C372"/>
    <mergeCell ref="J371:J374"/>
    <mergeCell ref="K371:K374"/>
    <mergeCell ref="L371:L374"/>
    <mergeCell ref="M371:M374"/>
    <mergeCell ref="AU367:AU368"/>
    <mergeCell ref="AV367:AV368"/>
    <mergeCell ref="AW367:AW368"/>
    <mergeCell ref="C369:C370"/>
    <mergeCell ref="Y369:Y370"/>
    <mergeCell ref="Z369:Z370"/>
    <mergeCell ref="AT369:AT370"/>
    <mergeCell ref="AU369:AU370"/>
    <mergeCell ref="AV369:AV370"/>
    <mergeCell ref="AW369:AW370"/>
    <mergeCell ref="AO367:AO370"/>
    <mergeCell ref="AP367:AP370"/>
    <mergeCell ref="AQ367:AQ370"/>
    <mergeCell ref="AR367:AR370"/>
    <mergeCell ref="AS367:AS370"/>
    <mergeCell ref="AT367:AT368"/>
    <mergeCell ref="AF367:AF370"/>
    <mergeCell ref="AG367:AG370"/>
    <mergeCell ref="AK367:AK370"/>
    <mergeCell ref="AL367:AL370"/>
    <mergeCell ref="AM367:AM370"/>
    <mergeCell ref="AN367:AN370"/>
    <mergeCell ref="Y367:Y368"/>
    <mergeCell ref="Z367:Z368"/>
    <mergeCell ref="AA367:AA370"/>
    <mergeCell ref="AB367:AB370"/>
    <mergeCell ref="AC367:AC370"/>
    <mergeCell ref="AE367:AE370"/>
    <mergeCell ref="B367:B370"/>
    <mergeCell ref="C367:C368"/>
    <mergeCell ref="J367:J370"/>
    <mergeCell ref="K367:K370"/>
    <mergeCell ref="L367:L370"/>
    <mergeCell ref="M367:M370"/>
    <mergeCell ref="AU363:AU364"/>
    <mergeCell ref="AV363:AV364"/>
    <mergeCell ref="AW363:AW364"/>
    <mergeCell ref="C365:C366"/>
    <mergeCell ref="Y365:Y366"/>
    <mergeCell ref="Z365:Z366"/>
    <mergeCell ref="AT365:AT366"/>
    <mergeCell ref="AU365:AU366"/>
    <mergeCell ref="AV365:AV366"/>
    <mergeCell ref="AW365:AW366"/>
    <mergeCell ref="AO363:AO366"/>
    <mergeCell ref="AP363:AP366"/>
    <mergeCell ref="AQ363:AQ366"/>
    <mergeCell ref="AR363:AR366"/>
    <mergeCell ref="AS363:AS366"/>
    <mergeCell ref="AT363:AT364"/>
    <mergeCell ref="AF363:AF366"/>
    <mergeCell ref="AG363:AG366"/>
    <mergeCell ref="AK363:AK366"/>
    <mergeCell ref="AL363:AL366"/>
    <mergeCell ref="AC363:AC366"/>
    <mergeCell ref="AE363:AE366"/>
    <mergeCell ref="B363:B366"/>
    <mergeCell ref="C363:C364"/>
    <mergeCell ref="J363:J366"/>
    <mergeCell ref="K363:K366"/>
    <mergeCell ref="L363:L366"/>
    <mergeCell ref="M363:M366"/>
    <mergeCell ref="AW359:AW360"/>
    <mergeCell ref="C361:C362"/>
    <mergeCell ref="Y361:Y362"/>
    <mergeCell ref="Z361:Z362"/>
    <mergeCell ref="AT361:AT362"/>
    <mergeCell ref="AU361:AU362"/>
    <mergeCell ref="AV361:AV362"/>
    <mergeCell ref="AW361:AW362"/>
    <mergeCell ref="AQ359:AQ362"/>
    <mergeCell ref="AR359:AR362"/>
    <mergeCell ref="AS359:AS362"/>
    <mergeCell ref="AT359:AT360"/>
    <mergeCell ref="AU359:AU360"/>
    <mergeCell ref="AV359:AV360"/>
    <mergeCell ref="AK359:AK362"/>
    <mergeCell ref="AL359:AL362"/>
    <mergeCell ref="AM359:AM362"/>
    <mergeCell ref="AN359:AN362"/>
    <mergeCell ref="B359:B362"/>
    <mergeCell ref="C359:C360"/>
    <mergeCell ref="J359:J362"/>
    <mergeCell ref="K359:K362"/>
    <mergeCell ref="L359:L362"/>
    <mergeCell ref="M359:M362"/>
    <mergeCell ref="AW355:AW356"/>
    <mergeCell ref="C357:C358"/>
    <mergeCell ref="Y357:Y358"/>
    <mergeCell ref="Z357:Z358"/>
    <mergeCell ref="AT357:AT358"/>
    <mergeCell ref="AU357:AU358"/>
    <mergeCell ref="AV357:AV358"/>
    <mergeCell ref="AW357:AW358"/>
    <mergeCell ref="AQ355:AQ358"/>
    <mergeCell ref="AR355:AR358"/>
    <mergeCell ref="AS355:AS358"/>
    <mergeCell ref="AT355:AT356"/>
    <mergeCell ref="AU355:AU356"/>
    <mergeCell ref="AV355:AV356"/>
    <mergeCell ref="AK355:AK358"/>
    <mergeCell ref="AL355:AL358"/>
    <mergeCell ref="AM355:AM358"/>
    <mergeCell ref="AN355:AN358"/>
    <mergeCell ref="AV353:AV354"/>
    <mergeCell ref="AW353:AW354"/>
    <mergeCell ref="B355:B358"/>
    <mergeCell ref="C355:C356"/>
    <mergeCell ref="J355:J358"/>
    <mergeCell ref="K355:K358"/>
    <mergeCell ref="L355:L358"/>
    <mergeCell ref="M355:M358"/>
    <mergeCell ref="Y355:Y356"/>
    <mergeCell ref="Z355:Z356"/>
    <mergeCell ref="AS351:AS354"/>
    <mergeCell ref="AT351:AT352"/>
    <mergeCell ref="AU351:AU352"/>
    <mergeCell ref="AV351:AV352"/>
    <mergeCell ref="AW351:AW352"/>
    <mergeCell ref="C353:C354"/>
    <mergeCell ref="Y353:Y354"/>
    <mergeCell ref="Z353:Z354"/>
    <mergeCell ref="AT353:AT354"/>
    <mergeCell ref="AU353:AU354"/>
    <mergeCell ref="AM351:AM354"/>
    <mergeCell ref="AN351:AN354"/>
    <mergeCell ref="AO351:AO354"/>
    <mergeCell ref="AP351:AP354"/>
    <mergeCell ref="AQ351:AQ354"/>
    <mergeCell ref="AR351:AR354"/>
    <mergeCell ref="AC351:AC354"/>
    <mergeCell ref="AE351:AE354"/>
    <mergeCell ref="AF351:AF354"/>
    <mergeCell ref="AG351:AG354"/>
    <mergeCell ref="AK351:AK354"/>
    <mergeCell ref="AL351:AL354"/>
    <mergeCell ref="L351:L354"/>
    <mergeCell ref="M351:M354"/>
    <mergeCell ref="Y351:Y352"/>
    <mergeCell ref="Z351:Z352"/>
    <mergeCell ref="AA351:AA354"/>
    <mergeCell ref="AB351:AB354"/>
    <mergeCell ref="AW347:AW348"/>
    <mergeCell ref="C349:C350"/>
    <mergeCell ref="Y349:Y350"/>
    <mergeCell ref="Z349:Z350"/>
    <mergeCell ref="AT349:AT350"/>
    <mergeCell ref="AU349:AU350"/>
    <mergeCell ref="AV349:AV350"/>
    <mergeCell ref="AW349:AW350"/>
    <mergeCell ref="AQ347:AQ350"/>
    <mergeCell ref="AR347:AR350"/>
    <mergeCell ref="AS347:AS350"/>
    <mergeCell ref="AT347:AT348"/>
    <mergeCell ref="AU347:AU348"/>
    <mergeCell ref="AV347:AV348"/>
    <mergeCell ref="AK347:AK350"/>
    <mergeCell ref="AL347:AL350"/>
    <mergeCell ref="AM347:AM350"/>
    <mergeCell ref="AN347:AN350"/>
    <mergeCell ref="AO347:AO350"/>
    <mergeCell ref="AP347:AP350"/>
    <mergeCell ref="AA347:AA350"/>
    <mergeCell ref="AB347:AB350"/>
    <mergeCell ref="AC347:AC350"/>
    <mergeCell ref="AE347:AE350"/>
    <mergeCell ref="AF347:AF350"/>
    <mergeCell ref="AG347:AG350"/>
    <mergeCell ref="M347:M350"/>
    <mergeCell ref="Q347:Q414"/>
    <mergeCell ref="T347:T414"/>
    <mergeCell ref="W347:W414"/>
    <mergeCell ref="Y347:Y348"/>
    <mergeCell ref="Z347:Z348"/>
    <mergeCell ref="S359:S361"/>
    <mergeCell ref="U359:U361"/>
    <mergeCell ref="Y359:Y360"/>
    <mergeCell ref="Z359:Z360"/>
    <mergeCell ref="AO355:AO358"/>
    <mergeCell ref="AP355:AP358"/>
    <mergeCell ref="AA355:AA358"/>
    <mergeCell ref="AB355:AB358"/>
    <mergeCell ref="AC355:AC358"/>
    <mergeCell ref="AE355:AE358"/>
    <mergeCell ref="AF355:AF358"/>
    <mergeCell ref="AG355:AG358"/>
    <mergeCell ref="AO359:AO362"/>
    <mergeCell ref="AP359:AP362"/>
    <mergeCell ref="AA359:AA362"/>
    <mergeCell ref="AB359:AB362"/>
    <mergeCell ref="AC359:AC362"/>
    <mergeCell ref="AE359:AE362"/>
    <mergeCell ref="AF359:AF362"/>
    <mergeCell ref="AG359:AG362"/>
    <mergeCell ref="AM363:AM366"/>
    <mergeCell ref="AN363:AN366"/>
    <mergeCell ref="Y363:Y364"/>
    <mergeCell ref="Z363:Z364"/>
    <mergeCell ref="AA363:AA366"/>
    <mergeCell ref="AB363:AB366"/>
    <mergeCell ref="A347:A414"/>
    <mergeCell ref="B347:B350"/>
    <mergeCell ref="C347:C348"/>
    <mergeCell ref="J347:J350"/>
    <mergeCell ref="K347:K350"/>
    <mergeCell ref="L347:L350"/>
    <mergeCell ref="B351:B354"/>
    <mergeCell ref="C351:C352"/>
    <mergeCell ref="J351:J354"/>
    <mergeCell ref="K351:K354"/>
    <mergeCell ref="AW343:AW344"/>
    <mergeCell ref="C345:C346"/>
    <mergeCell ref="AT345:AT346"/>
    <mergeCell ref="AU345:AU346"/>
    <mergeCell ref="AV345:AV346"/>
    <mergeCell ref="AW345:AW346"/>
    <mergeCell ref="AQ343:AQ346"/>
    <mergeCell ref="AR343:AR346"/>
    <mergeCell ref="AS343:AS346"/>
    <mergeCell ref="AT343:AT344"/>
    <mergeCell ref="AU343:AU344"/>
    <mergeCell ref="AV343:AV344"/>
    <mergeCell ref="AK343:AK346"/>
    <mergeCell ref="AL343:AL346"/>
    <mergeCell ref="AM343:AM346"/>
    <mergeCell ref="AN343:AN346"/>
    <mergeCell ref="AO343:AO346"/>
    <mergeCell ref="AP343:AP346"/>
    <mergeCell ref="Y343:Y346"/>
    <mergeCell ref="AA343:AA346"/>
    <mergeCell ref="AC343:AC346"/>
    <mergeCell ref="AE343:AE346"/>
    <mergeCell ref="AF343:AF346"/>
    <mergeCell ref="AG343:AG346"/>
    <mergeCell ref="B343:B346"/>
    <mergeCell ref="C343:C344"/>
    <mergeCell ref="J343:J346"/>
    <mergeCell ref="K343:K346"/>
    <mergeCell ref="L343:L346"/>
    <mergeCell ref="M343:M346"/>
    <mergeCell ref="AW339:AW340"/>
    <mergeCell ref="C341:C342"/>
    <mergeCell ref="AT341:AT342"/>
    <mergeCell ref="AU341:AU342"/>
    <mergeCell ref="AV341:AV342"/>
    <mergeCell ref="AW341:AW342"/>
    <mergeCell ref="AQ339:AQ342"/>
    <mergeCell ref="AR339:AR342"/>
    <mergeCell ref="AS339:AS342"/>
    <mergeCell ref="AT339:AT340"/>
    <mergeCell ref="AU339:AU340"/>
    <mergeCell ref="AV339:AV340"/>
    <mergeCell ref="AK339:AK342"/>
    <mergeCell ref="AL339:AL342"/>
    <mergeCell ref="AM339:AM342"/>
    <mergeCell ref="AN339:AN342"/>
    <mergeCell ref="AO339:AO342"/>
    <mergeCell ref="AP339:AP342"/>
    <mergeCell ref="Y339:Y342"/>
    <mergeCell ref="AA339:AA342"/>
    <mergeCell ref="AC339:AC342"/>
    <mergeCell ref="AE339:AE342"/>
    <mergeCell ref="AF339:AF342"/>
    <mergeCell ref="AG339:AG342"/>
    <mergeCell ref="B339:B342"/>
    <mergeCell ref="C339:C340"/>
    <mergeCell ref="J339:J342"/>
    <mergeCell ref="K339:K342"/>
    <mergeCell ref="L339:L342"/>
    <mergeCell ref="M339:M342"/>
    <mergeCell ref="AW335:AW336"/>
    <mergeCell ref="C337:C338"/>
    <mergeCell ref="AT337:AT338"/>
    <mergeCell ref="AU337:AU338"/>
    <mergeCell ref="AV337:AV338"/>
    <mergeCell ref="AW337:AW338"/>
    <mergeCell ref="AQ335:AQ338"/>
    <mergeCell ref="AR335:AR338"/>
    <mergeCell ref="AS335:AS338"/>
    <mergeCell ref="AT335:AT336"/>
    <mergeCell ref="AU335:AU336"/>
    <mergeCell ref="AV335:AV336"/>
    <mergeCell ref="AK335:AK338"/>
    <mergeCell ref="AL335:AL338"/>
    <mergeCell ref="AM335:AM338"/>
    <mergeCell ref="AN335:AN338"/>
    <mergeCell ref="AO335:AO338"/>
    <mergeCell ref="AP335:AP338"/>
    <mergeCell ref="Y335:Y338"/>
    <mergeCell ref="AA335:AA338"/>
    <mergeCell ref="AC335:AC338"/>
    <mergeCell ref="AE335:AE338"/>
    <mergeCell ref="AF335:AF338"/>
    <mergeCell ref="AG335:AG338"/>
    <mergeCell ref="B335:B338"/>
    <mergeCell ref="C335:C336"/>
    <mergeCell ref="J335:J338"/>
    <mergeCell ref="K335:K338"/>
    <mergeCell ref="L335:L338"/>
    <mergeCell ref="M335:M338"/>
    <mergeCell ref="AW331:AW332"/>
    <mergeCell ref="C333:C334"/>
    <mergeCell ref="AT333:AT334"/>
    <mergeCell ref="AU333:AU334"/>
    <mergeCell ref="AV333:AV334"/>
    <mergeCell ref="AW333:AW334"/>
    <mergeCell ref="AQ331:AQ334"/>
    <mergeCell ref="AR331:AR334"/>
    <mergeCell ref="AS331:AS334"/>
    <mergeCell ref="AT331:AT332"/>
    <mergeCell ref="AU331:AU332"/>
    <mergeCell ref="AV331:AV332"/>
    <mergeCell ref="AK331:AK334"/>
    <mergeCell ref="AL331:AL334"/>
    <mergeCell ref="AM331:AM334"/>
    <mergeCell ref="AN331:AN334"/>
    <mergeCell ref="AO331:AO334"/>
    <mergeCell ref="AP331:AP334"/>
    <mergeCell ref="Y331:Y334"/>
    <mergeCell ref="AA331:AA334"/>
    <mergeCell ref="AC331:AC334"/>
    <mergeCell ref="AE331:AE334"/>
    <mergeCell ref="AF331:AF334"/>
    <mergeCell ref="AG331:AG334"/>
    <mergeCell ref="B331:B334"/>
    <mergeCell ref="C331:C332"/>
    <mergeCell ref="J331:J334"/>
    <mergeCell ref="K331:K334"/>
    <mergeCell ref="L331:L334"/>
    <mergeCell ref="M331:M334"/>
    <mergeCell ref="AW327:AW328"/>
    <mergeCell ref="C329:C330"/>
    <mergeCell ref="AT329:AT330"/>
    <mergeCell ref="AU329:AU330"/>
    <mergeCell ref="AV329:AV330"/>
    <mergeCell ref="AW329:AW330"/>
    <mergeCell ref="AQ327:AQ330"/>
    <mergeCell ref="AR327:AR330"/>
    <mergeCell ref="AS327:AS330"/>
    <mergeCell ref="AT327:AT328"/>
    <mergeCell ref="AU327:AU328"/>
    <mergeCell ref="AV327:AV328"/>
    <mergeCell ref="AK327:AK330"/>
    <mergeCell ref="AL327:AL330"/>
    <mergeCell ref="AM327:AM330"/>
    <mergeCell ref="AN327:AN330"/>
    <mergeCell ref="AO327:AO330"/>
    <mergeCell ref="AP327:AP330"/>
    <mergeCell ref="Y327:Y330"/>
    <mergeCell ref="AA327:AA330"/>
    <mergeCell ref="AC327:AC330"/>
    <mergeCell ref="AE327:AE330"/>
    <mergeCell ref="AF327:AF330"/>
    <mergeCell ref="AG327:AG330"/>
    <mergeCell ref="B327:B330"/>
    <mergeCell ref="C327:C328"/>
    <mergeCell ref="J327:J330"/>
    <mergeCell ref="K327:K330"/>
    <mergeCell ref="L327:L330"/>
    <mergeCell ref="M327:M330"/>
    <mergeCell ref="AW323:AW324"/>
    <mergeCell ref="C325:C326"/>
    <mergeCell ref="AT325:AT326"/>
    <mergeCell ref="AU325:AU326"/>
    <mergeCell ref="AV325:AV326"/>
    <mergeCell ref="AW325:AW326"/>
    <mergeCell ref="AQ323:AQ326"/>
    <mergeCell ref="AR323:AR326"/>
    <mergeCell ref="AS323:AS326"/>
    <mergeCell ref="AT323:AT324"/>
    <mergeCell ref="AU323:AU324"/>
    <mergeCell ref="AV323:AV324"/>
    <mergeCell ref="AK323:AK326"/>
    <mergeCell ref="AL323:AL326"/>
    <mergeCell ref="AM323:AM326"/>
    <mergeCell ref="AN323:AN326"/>
    <mergeCell ref="AO323:AO326"/>
    <mergeCell ref="AP323:AP326"/>
    <mergeCell ref="Y323:Y326"/>
    <mergeCell ref="AA323:AA326"/>
    <mergeCell ref="AC323:AC326"/>
    <mergeCell ref="AE323:AE326"/>
    <mergeCell ref="AF323:AF326"/>
    <mergeCell ref="AG323:AG326"/>
    <mergeCell ref="B323:B326"/>
    <mergeCell ref="C323:C324"/>
    <mergeCell ref="J323:J326"/>
    <mergeCell ref="K323:K326"/>
    <mergeCell ref="L323:L326"/>
    <mergeCell ref="M323:M326"/>
    <mergeCell ref="AW319:AW320"/>
    <mergeCell ref="C321:C322"/>
    <mergeCell ref="AT321:AT322"/>
    <mergeCell ref="AU321:AU322"/>
    <mergeCell ref="AV321:AV322"/>
    <mergeCell ref="AW321:AW322"/>
    <mergeCell ref="AQ319:AQ322"/>
    <mergeCell ref="AR319:AR322"/>
    <mergeCell ref="AS319:AS322"/>
    <mergeCell ref="AT319:AT320"/>
    <mergeCell ref="AU319:AU320"/>
    <mergeCell ref="AV319:AV320"/>
    <mergeCell ref="AK319:AK322"/>
    <mergeCell ref="AL319:AL322"/>
    <mergeCell ref="AM319:AM322"/>
    <mergeCell ref="AN319:AN322"/>
    <mergeCell ref="AO319:AO322"/>
    <mergeCell ref="AP319:AP322"/>
    <mergeCell ref="Y319:Y322"/>
    <mergeCell ref="AA319:AA322"/>
    <mergeCell ref="AC319:AC322"/>
    <mergeCell ref="AE319:AE322"/>
    <mergeCell ref="AF319:AF322"/>
    <mergeCell ref="AG319:AG322"/>
    <mergeCell ref="B319:B322"/>
    <mergeCell ref="C319:C320"/>
    <mergeCell ref="J319:J322"/>
    <mergeCell ref="K319:K322"/>
    <mergeCell ref="L319:L322"/>
    <mergeCell ref="M319:M322"/>
    <mergeCell ref="AW315:AW316"/>
    <mergeCell ref="C317:C318"/>
    <mergeCell ref="AT317:AT318"/>
    <mergeCell ref="AU317:AU318"/>
    <mergeCell ref="AV317:AV318"/>
    <mergeCell ref="AW317:AW318"/>
    <mergeCell ref="AQ315:AQ318"/>
    <mergeCell ref="AR315:AR318"/>
    <mergeCell ref="AS315:AS318"/>
    <mergeCell ref="AT315:AT316"/>
    <mergeCell ref="AU315:AU316"/>
    <mergeCell ref="AV315:AV316"/>
    <mergeCell ref="AK315:AK318"/>
    <mergeCell ref="AL315:AL318"/>
    <mergeCell ref="AM315:AM318"/>
    <mergeCell ref="AN315:AN318"/>
    <mergeCell ref="AO315:AO318"/>
    <mergeCell ref="AP315:AP318"/>
    <mergeCell ref="Y315:Y318"/>
    <mergeCell ref="AA315:AA318"/>
    <mergeCell ref="AC315:AC318"/>
    <mergeCell ref="AE315:AE318"/>
    <mergeCell ref="AF315:AF318"/>
    <mergeCell ref="AG315:AG318"/>
    <mergeCell ref="B315:B318"/>
    <mergeCell ref="C315:C316"/>
    <mergeCell ref="J315:J318"/>
    <mergeCell ref="K315:K318"/>
    <mergeCell ref="L315:L318"/>
    <mergeCell ref="M315:M318"/>
    <mergeCell ref="AW311:AW312"/>
    <mergeCell ref="C313:C314"/>
    <mergeCell ref="AT313:AT314"/>
    <mergeCell ref="AU313:AU314"/>
    <mergeCell ref="AV313:AV314"/>
    <mergeCell ref="AW313:AW314"/>
    <mergeCell ref="AQ311:AQ314"/>
    <mergeCell ref="AR311:AR314"/>
    <mergeCell ref="AS311:AS314"/>
    <mergeCell ref="AT311:AT312"/>
    <mergeCell ref="AU311:AU312"/>
    <mergeCell ref="AV311:AV312"/>
    <mergeCell ref="AK311:AK314"/>
    <mergeCell ref="AL311:AL314"/>
    <mergeCell ref="AM311:AM314"/>
    <mergeCell ref="AN311:AN314"/>
    <mergeCell ref="AO311:AO314"/>
    <mergeCell ref="AP311:AP314"/>
    <mergeCell ref="Y311:Y314"/>
    <mergeCell ref="AA311:AA314"/>
    <mergeCell ref="AC311:AC314"/>
    <mergeCell ref="AE311:AE314"/>
    <mergeCell ref="AF311:AF314"/>
    <mergeCell ref="AG311:AG314"/>
    <mergeCell ref="B311:B314"/>
    <mergeCell ref="C311:C312"/>
    <mergeCell ref="AU307:AU308"/>
    <mergeCell ref="AV307:AV308"/>
    <mergeCell ref="AW307:AW308"/>
    <mergeCell ref="C309:C310"/>
    <mergeCell ref="Y309:Y310"/>
    <mergeCell ref="Z309:Z310"/>
    <mergeCell ref="AT309:AT310"/>
    <mergeCell ref="AU309:AU310"/>
    <mergeCell ref="AV309:AV310"/>
    <mergeCell ref="AW309:AW310"/>
    <mergeCell ref="AO307:AO310"/>
    <mergeCell ref="AP307:AP310"/>
    <mergeCell ref="AQ307:AQ310"/>
    <mergeCell ref="AR307:AR310"/>
    <mergeCell ref="AS307:AS310"/>
    <mergeCell ref="AT307:AT308"/>
    <mergeCell ref="AF307:AF310"/>
    <mergeCell ref="AG307:AG310"/>
    <mergeCell ref="AK307:AK310"/>
    <mergeCell ref="AL307:AL310"/>
    <mergeCell ref="AM307:AM310"/>
    <mergeCell ref="AN307:AN310"/>
    <mergeCell ref="Y307:Y308"/>
    <mergeCell ref="Z307:Z308"/>
    <mergeCell ref="AA307:AA310"/>
    <mergeCell ref="AB307:AB310"/>
    <mergeCell ref="AC307:AC310"/>
    <mergeCell ref="AE307:AE310"/>
    <mergeCell ref="AU303:AU304"/>
    <mergeCell ref="AV303:AV304"/>
    <mergeCell ref="AW303:AW304"/>
    <mergeCell ref="C305:C306"/>
    <mergeCell ref="Y305:Y306"/>
    <mergeCell ref="Z305:Z306"/>
    <mergeCell ref="AT305:AT306"/>
    <mergeCell ref="AU305:AU306"/>
    <mergeCell ref="AV305:AV306"/>
    <mergeCell ref="AW305:AW306"/>
    <mergeCell ref="AO303:AO306"/>
    <mergeCell ref="AP303:AP306"/>
    <mergeCell ref="AQ303:AQ306"/>
    <mergeCell ref="AR303:AR306"/>
    <mergeCell ref="AS303:AS306"/>
    <mergeCell ref="AT303:AT304"/>
    <mergeCell ref="AF303:AF306"/>
    <mergeCell ref="AG303:AG306"/>
    <mergeCell ref="AK303:AK306"/>
    <mergeCell ref="AL303:AL306"/>
    <mergeCell ref="AM303:AM306"/>
    <mergeCell ref="AN303:AN306"/>
    <mergeCell ref="Y303:Y304"/>
    <mergeCell ref="Z303:Z304"/>
    <mergeCell ref="AA303:AA306"/>
    <mergeCell ref="AB303:AB306"/>
    <mergeCell ref="AC303:AC306"/>
    <mergeCell ref="AE303:AE306"/>
    <mergeCell ref="AU299:AU300"/>
    <mergeCell ref="AV299:AV300"/>
    <mergeCell ref="AW299:AW300"/>
    <mergeCell ref="C301:C302"/>
    <mergeCell ref="Y301:Y302"/>
    <mergeCell ref="Z301:Z302"/>
    <mergeCell ref="AT301:AT302"/>
    <mergeCell ref="AU301:AU302"/>
    <mergeCell ref="AV301:AV302"/>
    <mergeCell ref="AW301:AW302"/>
    <mergeCell ref="AO299:AO302"/>
    <mergeCell ref="AP299:AP302"/>
    <mergeCell ref="AQ299:AQ302"/>
    <mergeCell ref="AR299:AR302"/>
    <mergeCell ref="AS299:AS302"/>
    <mergeCell ref="AT299:AT300"/>
    <mergeCell ref="AF299:AF302"/>
    <mergeCell ref="AG299:AG302"/>
    <mergeCell ref="AK299:AK302"/>
    <mergeCell ref="AL299:AL302"/>
    <mergeCell ref="AM299:AM302"/>
    <mergeCell ref="AN299:AN302"/>
    <mergeCell ref="Y299:Y300"/>
    <mergeCell ref="Z299:Z300"/>
    <mergeCell ref="AA299:AA302"/>
    <mergeCell ref="AB299:AB302"/>
    <mergeCell ref="AC299:AC302"/>
    <mergeCell ref="AE299:AE302"/>
    <mergeCell ref="B299:B302"/>
    <mergeCell ref="C299:C300"/>
    <mergeCell ref="J299:J302"/>
    <mergeCell ref="K299:K302"/>
    <mergeCell ref="L299:L302"/>
    <mergeCell ref="M299:M302"/>
    <mergeCell ref="AU295:AU296"/>
    <mergeCell ref="AV295:AV296"/>
    <mergeCell ref="AW295:AW296"/>
    <mergeCell ref="C297:C298"/>
    <mergeCell ref="Y297:Y298"/>
    <mergeCell ref="Z297:Z298"/>
    <mergeCell ref="AT297:AT298"/>
    <mergeCell ref="AU297:AU298"/>
    <mergeCell ref="AV297:AV298"/>
    <mergeCell ref="AW297:AW298"/>
    <mergeCell ref="AO295:AO298"/>
    <mergeCell ref="AP295:AP298"/>
    <mergeCell ref="AQ295:AQ298"/>
    <mergeCell ref="AR295:AR298"/>
    <mergeCell ref="AS295:AS298"/>
    <mergeCell ref="AT295:AT296"/>
    <mergeCell ref="AF295:AF298"/>
    <mergeCell ref="AG295:AG298"/>
    <mergeCell ref="AK295:AK298"/>
    <mergeCell ref="AL295:AL298"/>
    <mergeCell ref="AM295:AM298"/>
    <mergeCell ref="AN295:AN298"/>
    <mergeCell ref="AA295:AA298"/>
    <mergeCell ref="AB295:AB298"/>
    <mergeCell ref="AC295:AC298"/>
    <mergeCell ref="AE295:AE298"/>
    <mergeCell ref="B295:B298"/>
    <mergeCell ref="C295:C296"/>
    <mergeCell ref="J295:J298"/>
    <mergeCell ref="K295:K298"/>
    <mergeCell ref="L295:L298"/>
    <mergeCell ref="M295:M298"/>
    <mergeCell ref="AW291:AW292"/>
    <mergeCell ref="C293:C294"/>
    <mergeCell ref="Y293:Y294"/>
    <mergeCell ref="Z293:Z294"/>
    <mergeCell ref="AT293:AT294"/>
    <mergeCell ref="AU293:AU294"/>
    <mergeCell ref="AV293:AV294"/>
    <mergeCell ref="AW293:AW294"/>
    <mergeCell ref="AQ291:AQ294"/>
    <mergeCell ref="AR291:AR294"/>
    <mergeCell ref="AS291:AS294"/>
    <mergeCell ref="AT291:AT292"/>
    <mergeCell ref="AU291:AU292"/>
    <mergeCell ref="AV291:AV292"/>
    <mergeCell ref="AK291:AK294"/>
    <mergeCell ref="AL291:AL294"/>
    <mergeCell ref="AM291:AM294"/>
    <mergeCell ref="AN291:AN294"/>
    <mergeCell ref="AO291:AO294"/>
    <mergeCell ref="AP291:AP294"/>
    <mergeCell ref="AA291:AA294"/>
    <mergeCell ref="AB291:AB294"/>
    <mergeCell ref="AC291:AC294"/>
    <mergeCell ref="AE291:AE294"/>
    <mergeCell ref="AF291:AF294"/>
    <mergeCell ref="AG291:AG294"/>
    <mergeCell ref="B291:B294"/>
    <mergeCell ref="C291:C292"/>
    <mergeCell ref="J291:J294"/>
    <mergeCell ref="K291:K294"/>
    <mergeCell ref="L291:L294"/>
    <mergeCell ref="M291:M294"/>
    <mergeCell ref="AW287:AW288"/>
    <mergeCell ref="C289:C290"/>
    <mergeCell ref="Y289:Y290"/>
    <mergeCell ref="Z289:Z290"/>
    <mergeCell ref="AT289:AT290"/>
    <mergeCell ref="AU289:AU290"/>
    <mergeCell ref="AV289:AV290"/>
    <mergeCell ref="AW289:AW290"/>
    <mergeCell ref="AQ287:AQ290"/>
    <mergeCell ref="AR287:AR290"/>
    <mergeCell ref="AS287:AS290"/>
    <mergeCell ref="AT287:AT288"/>
    <mergeCell ref="AU287:AU288"/>
    <mergeCell ref="AV287:AV288"/>
    <mergeCell ref="AK287:AK290"/>
    <mergeCell ref="AL287:AL290"/>
    <mergeCell ref="AM287:AM290"/>
    <mergeCell ref="AN287:AN290"/>
    <mergeCell ref="AO287:AO290"/>
    <mergeCell ref="AP287:AP290"/>
    <mergeCell ref="AC287:AC290"/>
    <mergeCell ref="AE287:AE290"/>
    <mergeCell ref="AF287:AF290"/>
    <mergeCell ref="AG287:AG290"/>
    <mergeCell ref="AV285:AV286"/>
    <mergeCell ref="AW285:AW286"/>
    <mergeCell ref="B287:B290"/>
    <mergeCell ref="C287:C288"/>
    <mergeCell ref="J287:J290"/>
    <mergeCell ref="K287:K290"/>
    <mergeCell ref="L287:L290"/>
    <mergeCell ref="M287:M290"/>
    <mergeCell ref="Y287:Y288"/>
    <mergeCell ref="Z287:Z288"/>
    <mergeCell ref="AS283:AS286"/>
    <mergeCell ref="AT283:AT284"/>
    <mergeCell ref="AU283:AU284"/>
    <mergeCell ref="AV283:AV284"/>
    <mergeCell ref="AW283:AW284"/>
    <mergeCell ref="C285:C286"/>
    <mergeCell ref="Y285:Y286"/>
    <mergeCell ref="Z285:Z286"/>
    <mergeCell ref="AT285:AT286"/>
    <mergeCell ref="AU285:AU286"/>
    <mergeCell ref="AM283:AM286"/>
    <mergeCell ref="AN283:AN286"/>
    <mergeCell ref="AO283:AO286"/>
    <mergeCell ref="AP283:AP286"/>
    <mergeCell ref="AQ283:AQ286"/>
    <mergeCell ref="AR283:AR286"/>
    <mergeCell ref="AK283:AK286"/>
    <mergeCell ref="AL283:AL286"/>
    <mergeCell ref="AA283:AA286"/>
    <mergeCell ref="AB283:AB286"/>
    <mergeCell ref="AC283:AC286"/>
    <mergeCell ref="AE283:AE286"/>
    <mergeCell ref="AW279:AW280"/>
    <mergeCell ref="C281:C282"/>
    <mergeCell ref="Y281:Y282"/>
    <mergeCell ref="Z281:Z282"/>
    <mergeCell ref="AT281:AT282"/>
    <mergeCell ref="AU281:AU282"/>
    <mergeCell ref="AV281:AV282"/>
    <mergeCell ref="AW281:AW282"/>
    <mergeCell ref="AQ279:AQ282"/>
    <mergeCell ref="AR279:AR282"/>
    <mergeCell ref="AS279:AS282"/>
    <mergeCell ref="AT279:AT280"/>
    <mergeCell ref="AU279:AU280"/>
    <mergeCell ref="AV279:AV280"/>
    <mergeCell ref="AK279:AK282"/>
    <mergeCell ref="AL279:AL282"/>
    <mergeCell ref="AM279:AM282"/>
    <mergeCell ref="AN279:AN282"/>
    <mergeCell ref="AO279:AO282"/>
    <mergeCell ref="AP279:AP282"/>
    <mergeCell ref="AA279:AA282"/>
    <mergeCell ref="AB279:AB282"/>
    <mergeCell ref="AC279:AC282"/>
    <mergeCell ref="AE279:AE282"/>
    <mergeCell ref="AF279:AF282"/>
    <mergeCell ref="AG279:AG282"/>
    <mergeCell ref="T279:T346"/>
    <mergeCell ref="W279:W346"/>
    <mergeCell ref="Y279:Y280"/>
    <mergeCell ref="Z279:Z280"/>
    <mergeCell ref="S291:S293"/>
    <mergeCell ref="U291:U293"/>
    <mergeCell ref="A279:A346"/>
    <mergeCell ref="B279:B282"/>
    <mergeCell ref="C279:C280"/>
    <mergeCell ref="J279:J282"/>
    <mergeCell ref="K279:K282"/>
    <mergeCell ref="L279:L282"/>
    <mergeCell ref="B283:B286"/>
    <mergeCell ref="C283:C284"/>
    <mergeCell ref="J283:J286"/>
    <mergeCell ref="K283:K286"/>
    <mergeCell ref="L283:L286"/>
    <mergeCell ref="M283:M286"/>
    <mergeCell ref="Y283:Y284"/>
    <mergeCell ref="Z283:Z284"/>
    <mergeCell ref="Y295:Y296"/>
    <mergeCell ref="Z295:Z296"/>
    <mergeCell ref="B307:B310"/>
    <mergeCell ref="C307:C308"/>
    <mergeCell ref="J307:J310"/>
    <mergeCell ref="K307:K310"/>
    <mergeCell ref="L307:L310"/>
    <mergeCell ref="M307:M310"/>
    <mergeCell ref="J311:J314"/>
    <mergeCell ref="K311:K314"/>
    <mergeCell ref="B303:B306"/>
    <mergeCell ref="C303:C304"/>
    <mergeCell ref="J303:J306"/>
    <mergeCell ref="K303:K306"/>
    <mergeCell ref="L303:L306"/>
    <mergeCell ref="M303:M306"/>
    <mergeCell ref="L311:L314"/>
    <mergeCell ref="M311:M314"/>
    <mergeCell ref="AF283:AF286"/>
    <mergeCell ref="AG283:AG286"/>
    <mergeCell ref="AA287:AA290"/>
    <mergeCell ref="AB287:AB290"/>
    <mergeCell ref="AW275:AW276"/>
    <mergeCell ref="C277:C278"/>
    <mergeCell ref="AT277:AT278"/>
    <mergeCell ref="AU277:AU278"/>
    <mergeCell ref="AV277:AV278"/>
    <mergeCell ref="AW277:AW278"/>
    <mergeCell ref="AQ275:AQ278"/>
    <mergeCell ref="AR275:AR278"/>
    <mergeCell ref="AS275:AS278"/>
    <mergeCell ref="AT275:AT276"/>
    <mergeCell ref="AU275:AU276"/>
    <mergeCell ref="AV275:AV276"/>
    <mergeCell ref="AK275:AK278"/>
    <mergeCell ref="AL275:AL278"/>
    <mergeCell ref="AM275:AM278"/>
    <mergeCell ref="AN275:AN278"/>
    <mergeCell ref="AO275:AO278"/>
    <mergeCell ref="AP275:AP278"/>
    <mergeCell ref="Y275:Y278"/>
    <mergeCell ref="AA275:AA278"/>
    <mergeCell ref="AC275:AC278"/>
    <mergeCell ref="AE275:AE278"/>
    <mergeCell ref="AF275:AF278"/>
    <mergeCell ref="AG275:AG278"/>
    <mergeCell ref="M279:M282"/>
    <mergeCell ref="Q279:Q346"/>
    <mergeCell ref="Y291:Y292"/>
    <mergeCell ref="Z291:Z292"/>
    <mergeCell ref="B275:B278"/>
    <mergeCell ref="C275:C276"/>
    <mergeCell ref="J275:J278"/>
    <mergeCell ref="K275:K278"/>
    <mergeCell ref="L275:L278"/>
    <mergeCell ref="M275:M278"/>
    <mergeCell ref="AW271:AW272"/>
    <mergeCell ref="C273:C274"/>
    <mergeCell ref="AT273:AT274"/>
    <mergeCell ref="AU273:AU274"/>
    <mergeCell ref="AV273:AV274"/>
    <mergeCell ref="AW273:AW274"/>
    <mergeCell ref="AQ271:AQ274"/>
    <mergeCell ref="AR271:AR274"/>
    <mergeCell ref="AS271:AS274"/>
    <mergeCell ref="AT271:AT272"/>
    <mergeCell ref="AU271:AU272"/>
    <mergeCell ref="AV271:AV272"/>
    <mergeCell ref="AK271:AK274"/>
    <mergeCell ref="AL271:AL274"/>
    <mergeCell ref="AM271:AM274"/>
    <mergeCell ref="AN271:AN274"/>
    <mergeCell ref="AO271:AO274"/>
    <mergeCell ref="AP271:AP274"/>
    <mergeCell ref="Y271:Y274"/>
    <mergeCell ref="AA271:AA274"/>
    <mergeCell ref="AC271:AC274"/>
    <mergeCell ref="AE271:AE274"/>
    <mergeCell ref="AF271:AF274"/>
    <mergeCell ref="AG271:AG274"/>
    <mergeCell ref="B271:B274"/>
    <mergeCell ref="C271:C272"/>
    <mergeCell ref="J271:J274"/>
    <mergeCell ref="K271:K274"/>
    <mergeCell ref="L271:L274"/>
    <mergeCell ref="M271:M274"/>
    <mergeCell ref="AW267:AW268"/>
    <mergeCell ref="C269:C270"/>
    <mergeCell ref="AT269:AT270"/>
    <mergeCell ref="AU269:AU270"/>
    <mergeCell ref="AV269:AV270"/>
    <mergeCell ref="AW269:AW270"/>
    <mergeCell ref="AQ267:AQ270"/>
    <mergeCell ref="AR267:AR270"/>
    <mergeCell ref="AS267:AS270"/>
    <mergeCell ref="AT267:AT268"/>
    <mergeCell ref="AU267:AU268"/>
    <mergeCell ref="AV267:AV268"/>
    <mergeCell ref="AK267:AK270"/>
    <mergeCell ref="AL267:AL270"/>
    <mergeCell ref="AM267:AM270"/>
    <mergeCell ref="AN267:AN270"/>
    <mergeCell ref="AO267:AO270"/>
    <mergeCell ref="AP267:AP270"/>
    <mergeCell ref="Y267:Y270"/>
    <mergeCell ref="AA267:AA270"/>
    <mergeCell ref="AC267:AC270"/>
    <mergeCell ref="AE267:AE270"/>
    <mergeCell ref="AF267:AF270"/>
    <mergeCell ref="AG267:AG270"/>
    <mergeCell ref="B267:B270"/>
    <mergeCell ref="C267:C268"/>
    <mergeCell ref="J267:J270"/>
    <mergeCell ref="K267:K270"/>
    <mergeCell ref="L267:L270"/>
    <mergeCell ref="M267:M270"/>
    <mergeCell ref="AW263:AW264"/>
    <mergeCell ref="C265:C266"/>
    <mergeCell ref="AT265:AT266"/>
    <mergeCell ref="AU265:AU266"/>
    <mergeCell ref="AV265:AV266"/>
    <mergeCell ref="AW265:AW266"/>
    <mergeCell ref="AQ263:AQ266"/>
    <mergeCell ref="AR263:AR266"/>
    <mergeCell ref="AS263:AS266"/>
    <mergeCell ref="AT263:AT264"/>
    <mergeCell ref="AU263:AU264"/>
    <mergeCell ref="AV263:AV264"/>
    <mergeCell ref="AK263:AK266"/>
    <mergeCell ref="AL263:AL266"/>
    <mergeCell ref="AM263:AM266"/>
    <mergeCell ref="AN263:AN266"/>
    <mergeCell ref="AO263:AO266"/>
    <mergeCell ref="AP263:AP266"/>
    <mergeCell ref="Y263:Y266"/>
    <mergeCell ref="AA263:AA266"/>
    <mergeCell ref="AC263:AC266"/>
    <mergeCell ref="AE263:AE266"/>
    <mergeCell ref="AF263:AF266"/>
    <mergeCell ref="AG263:AG266"/>
    <mergeCell ref="B263:B266"/>
    <mergeCell ref="C263:C264"/>
    <mergeCell ref="J263:J266"/>
    <mergeCell ref="K263:K266"/>
    <mergeCell ref="L263:L266"/>
    <mergeCell ref="M263:M266"/>
    <mergeCell ref="AW259:AW260"/>
    <mergeCell ref="C261:C262"/>
    <mergeCell ref="AT261:AT262"/>
    <mergeCell ref="AU261:AU262"/>
    <mergeCell ref="AV261:AV262"/>
    <mergeCell ref="AW261:AW262"/>
    <mergeCell ref="AQ259:AQ262"/>
    <mergeCell ref="AR259:AR262"/>
    <mergeCell ref="AS259:AS262"/>
    <mergeCell ref="AT259:AT260"/>
    <mergeCell ref="AU259:AU260"/>
    <mergeCell ref="AV259:AV260"/>
    <mergeCell ref="AK259:AK262"/>
    <mergeCell ref="AL259:AL262"/>
    <mergeCell ref="AM259:AM262"/>
    <mergeCell ref="AN259:AN262"/>
    <mergeCell ref="AO259:AO262"/>
    <mergeCell ref="AP259:AP262"/>
    <mergeCell ref="Y259:Y262"/>
    <mergeCell ref="AA259:AA262"/>
    <mergeCell ref="AC259:AC262"/>
    <mergeCell ref="AE259:AE262"/>
    <mergeCell ref="AF259:AF262"/>
    <mergeCell ref="AG259:AG262"/>
    <mergeCell ref="B259:B262"/>
    <mergeCell ref="C259:C260"/>
    <mergeCell ref="J259:J262"/>
    <mergeCell ref="K259:K262"/>
    <mergeCell ref="L259:L262"/>
    <mergeCell ref="M259:M262"/>
    <mergeCell ref="AW255:AW256"/>
    <mergeCell ref="C257:C258"/>
    <mergeCell ref="AT257:AT258"/>
    <mergeCell ref="AU257:AU258"/>
    <mergeCell ref="AV257:AV258"/>
    <mergeCell ref="AW257:AW258"/>
    <mergeCell ref="AQ255:AQ258"/>
    <mergeCell ref="AR255:AR258"/>
    <mergeCell ref="AS255:AS258"/>
    <mergeCell ref="AT255:AT256"/>
    <mergeCell ref="AU255:AU256"/>
    <mergeCell ref="AV255:AV256"/>
    <mergeCell ref="AK255:AK258"/>
    <mergeCell ref="AL255:AL258"/>
    <mergeCell ref="AM255:AM258"/>
    <mergeCell ref="AN255:AN258"/>
    <mergeCell ref="AO255:AO258"/>
    <mergeCell ref="AP255:AP258"/>
    <mergeCell ref="Y255:Y258"/>
    <mergeCell ref="AA255:AA258"/>
    <mergeCell ref="AC255:AC258"/>
    <mergeCell ref="AE255:AE258"/>
    <mergeCell ref="AF255:AF258"/>
    <mergeCell ref="AG255:AG258"/>
    <mergeCell ref="B255:B258"/>
    <mergeCell ref="C255:C256"/>
    <mergeCell ref="J255:J258"/>
    <mergeCell ref="K255:K258"/>
    <mergeCell ref="L255:L258"/>
    <mergeCell ref="M255:M258"/>
    <mergeCell ref="AW251:AW252"/>
    <mergeCell ref="C253:C254"/>
    <mergeCell ref="AT253:AT254"/>
    <mergeCell ref="AU253:AU254"/>
    <mergeCell ref="AV253:AV254"/>
    <mergeCell ref="AW253:AW254"/>
    <mergeCell ref="AQ251:AQ254"/>
    <mergeCell ref="AR251:AR254"/>
    <mergeCell ref="AS251:AS254"/>
    <mergeCell ref="AT251:AT252"/>
    <mergeCell ref="AU251:AU252"/>
    <mergeCell ref="AV251:AV252"/>
    <mergeCell ref="AK251:AK254"/>
    <mergeCell ref="AL251:AL254"/>
    <mergeCell ref="AM251:AM254"/>
    <mergeCell ref="AN251:AN254"/>
    <mergeCell ref="AO251:AO254"/>
    <mergeCell ref="AP251:AP254"/>
    <mergeCell ref="Y251:Y254"/>
    <mergeCell ref="AA251:AA254"/>
    <mergeCell ref="AC251:AC254"/>
    <mergeCell ref="AE251:AE254"/>
    <mergeCell ref="AF251:AF254"/>
    <mergeCell ref="AG251:AG254"/>
    <mergeCell ref="B251:B254"/>
    <mergeCell ref="C251:C252"/>
    <mergeCell ref="J251:J254"/>
    <mergeCell ref="K251:K254"/>
    <mergeCell ref="L251:L254"/>
    <mergeCell ref="M251:M254"/>
    <mergeCell ref="AW247:AW248"/>
    <mergeCell ref="C249:C250"/>
    <mergeCell ref="AT249:AT250"/>
    <mergeCell ref="AU249:AU250"/>
    <mergeCell ref="AV249:AV250"/>
    <mergeCell ref="AW249:AW250"/>
    <mergeCell ref="AQ247:AQ250"/>
    <mergeCell ref="AR247:AR250"/>
    <mergeCell ref="AS247:AS250"/>
    <mergeCell ref="AT247:AT248"/>
    <mergeCell ref="AU247:AU248"/>
    <mergeCell ref="AV247:AV248"/>
    <mergeCell ref="AK247:AK250"/>
    <mergeCell ref="AL247:AL250"/>
    <mergeCell ref="AM247:AM250"/>
    <mergeCell ref="AN247:AN250"/>
    <mergeCell ref="AO247:AO250"/>
    <mergeCell ref="AP247:AP250"/>
    <mergeCell ref="Y247:Y250"/>
    <mergeCell ref="AA247:AA250"/>
    <mergeCell ref="AC247:AC250"/>
    <mergeCell ref="AE247:AE250"/>
    <mergeCell ref="AF247:AF250"/>
    <mergeCell ref="AG247:AG250"/>
    <mergeCell ref="B247:B250"/>
    <mergeCell ref="C247:C248"/>
    <mergeCell ref="J247:J250"/>
    <mergeCell ref="K247:K250"/>
    <mergeCell ref="L247:L250"/>
    <mergeCell ref="M247:M250"/>
    <mergeCell ref="AW243:AW244"/>
    <mergeCell ref="C245:C246"/>
    <mergeCell ref="AT245:AT246"/>
    <mergeCell ref="AU245:AU246"/>
    <mergeCell ref="AV245:AV246"/>
    <mergeCell ref="AW245:AW246"/>
    <mergeCell ref="AQ243:AQ246"/>
    <mergeCell ref="AR243:AR246"/>
    <mergeCell ref="AS243:AS246"/>
    <mergeCell ref="AT243:AT244"/>
    <mergeCell ref="AU243:AU244"/>
    <mergeCell ref="AV243:AV244"/>
    <mergeCell ref="AK243:AK246"/>
    <mergeCell ref="AL243:AL246"/>
    <mergeCell ref="AM243:AM246"/>
    <mergeCell ref="AN243:AN246"/>
    <mergeCell ref="AO243:AO246"/>
    <mergeCell ref="AP243:AP246"/>
    <mergeCell ref="Y243:Y246"/>
    <mergeCell ref="AA243:AA246"/>
    <mergeCell ref="AC243:AC246"/>
    <mergeCell ref="AE243:AE246"/>
    <mergeCell ref="AF243:AF246"/>
    <mergeCell ref="AG243:AG246"/>
    <mergeCell ref="B243:B246"/>
    <mergeCell ref="C243:C244"/>
    <mergeCell ref="J243:J246"/>
    <mergeCell ref="K243:K246"/>
    <mergeCell ref="L243:L246"/>
    <mergeCell ref="M243:M246"/>
    <mergeCell ref="AU239:AU240"/>
    <mergeCell ref="AV239:AV240"/>
    <mergeCell ref="AW239:AW240"/>
    <mergeCell ref="C241:C242"/>
    <mergeCell ref="Y241:Y242"/>
    <mergeCell ref="Z241:Z242"/>
    <mergeCell ref="AT241:AT242"/>
    <mergeCell ref="AU241:AU242"/>
    <mergeCell ref="AV241:AV242"/>
    <mergeCell ref="AW241:AW242"/>
    <mergeCell ref="AO239:AO242"/>
    <mergeCell ref="AP239:AP242"/>
    <mergeCell ref="AQ239:AQ242"/>
    <mergeCell ref="AR239:AR242"/>
    <mergeCell ref="AS239:AS242"/>
    <mergeCell ref="AT239:AT240"/>
    <mergeCell ref="AF239:AF242"/>
    <mergeCell ref="AG239:AG242"/>
    <mergeCell ref="AK239:AK242"/>
    <mergeCell ref="AL239:AL242"/>
    <mergeCell ref="AM239:AM242"/>
    <mergeCell ref="AN239:AN242"/>
    <mergeCell ref="Y239:Y240"/>
    <mergeCell ref="Z239:Z240"/>
    <mergeCell ref="AA239:AA242"/>
    <mergeCell ref="AB239:AB242"/>
    <mergeCell ref="AC239:AC242"/>
    <mergeCell ref="AE239:AE242"/>
    <mergeCell ref="B239:B242"/>
    <mergeCell ref="C239:C240"/>
    <mergeCell ref="J239:J242"/>
    <mergeCell ref="K239:K242"/>
    <mergeCell ref="L239:L242"/>
    <mergeCell ref="M239:M242"/>
    <mergeCell ref="AU235:AU236"/>
    <mergeCell ref="AV235:AV236"/>
    <mergeCell ref="AW235:AW236"/>
    <mergeCell ref="C237:C238"/>
    <mergeCell ref="Y237:Y238"/>
    <mergeCell ref="Z237:Z238"/>
    <mergeCell ref="AT237:AT238"/>
    <mergeCell ref="AU237:AU238"/>
    <mergeCell ref="AV237:AV238"/>
    <mergeCell ref="AW237:AW238"/>
    <mergeCell ref="AO235:AO238"/>
    <mergeCell ref="AP235:AP238"/>
    <mergeCell ref="AQ235:AQ238"/>
    <mergeCell ref="AR235:AR238"/>
    <mergeCell ref="AS235:AS238"/>
    <mergeCell ref="AT235:AT236"/>
    <mergeCell ref="AF235:AF238"/>
    <mergeCell ref="AG235:AG238"/>
    <mergeCell ref="AK235:AK238"/>
    <mergeCell ref="AL235:AL238"/>
    <mergeCell ref="AM235:AM238"/>
    <mergeCell ref="AN235:AN238"/>
    <mergeCell ref="Y235:Y236"/>
    <mergeCell ref="Z235:Z236"/>
    <mergeCell ref="AA235:AA238"/>
    <mergeCell ref="AB235:AB238"/>
    <mergeCell ref="AC235:AC238"/>
    <mergeCell ref="AE235:AE238"/>
    <mergeCell ref="B235:B238"/>
    <mergeCell ref="C235:C236"/>
    <mergeCell ref="J235:J238"/>
    <mergeCell ref="K235:K238"/>
    <mergeCell ref="L235:L238"/>
    <mergeCell ref="M235:M238"/>
    <mergeCell ref="AU231:AU232"/>
    <mergeCell ref="AV231:AV232"/>
    <mergeCell ref="AW231:AW232"/>
    <mergeCell ref="C233:C234"/>
    <mergeCell ref="Y233:Y234"/>
    <mergeCell ref="Z233:Z234"/>
    <mergeCell ref="AT233:AT234"/>
    <mergeCell ref="AU233:AU234"/>
    <mergeCell ref="AV233:AV234"/>
    <mergeCell ref="AW233:AW234"/>
    <mergeCell ref="AO231:AO234"/>
    <mergeCell ref="AP231:AP234"/>
    <mergeCell ref="AQ231:AQ234"/>
    <mergeCell ref="AR231:AR234"/>
    <mergeCell ref="AS231:AS234"/>
    <mergeCell ref="AT231:AT232"/>
    <mergeCell ref="AF231:AF234"/>
    <mergeCell ref="AG231:AG234"/>
    <mergeCell ref="AK231:AK234"/>
    <mergeCell ref="AL231:AL234"/>
    <mergeCell ref="AM231:AM234"/>
    <mergeCell ref="AN231:AN234"/>
    <mergeCell ref="Y231:Y232"/>
    <mergeCell ref="Z231:Z232"/>
    <mergeCell ref="AA231:AA234"/>
    <mergeCell ref="AB231:AB234"/>
    <mergeCell ref="AC231:AC234"/>
    <mergeCell ref="AE231:AE234"/>
    <mergeCell ref="B231:B234"/>
    <mergeCell ref="C231:C232"/>
    <mergeCell ref="J231:J234"/>
    <mergeCell ref="K231:K234"/>
    <mergeCell ref="L231:L234"/>
    <mergeCell ref="M231:M234"/>
    <mergeCell ref="AU227:AU228"/>
    <mergeCell ref="AV227:AV228"/>
    <mergeCell ref="AW227:AW228"/>
    <mergeCell ref="C229:C230"/>
    <mergeCell ref="Y229:Y230"/>
    <mergeCell ref="Z229:Z230"/>
    <mergeCell ref="AT229:AT230"/>
    <mergeCell ref="AU229:AU230"/>
    <mergeCell ref="AV229:AV230"/>
    <mergeCell ref="AW229:AW230"/>
    <mergeCell ref="AO227:AO230"/>
    <mergeCell ref="AP227:AP230"/>
    <mergeCell ref="AQ227:AQ230"/>
    <mergeCell ref="AR227:AR230"/>
    <mergeCell ref="AS227:AS230"/>
    <mergeCell ref="AT227:AT228"/>
    <mergeCell ref="AF227:AF230"/>
    <mergeCell ref="AG227:AG230"/>
    <mergeCell ref="AK227:AK230"/>
    <mergeCell ref="AL227:AL230"/>
    <mergeCell ref="AC227:AC230"/>
    <mergeCell ref="AE227:AE230"/>
    <mergeCell ref="B227:B230"/>
    <mergeCell ref="C227:C228"/>
    <mergeCell ref="J227:J230"/>
    <mergeCell ref="K227:K230"/>
    <mergeCell ref="L227:L230"/>
    <mergeCell ref="M227:M230"/>
    <mergeCell ref="AW223:AW224"/>
    <mergeCell ref="C225:C226"/>
    <mergeCell ref="Y225:Y226"/>
    <mergeCell ref="Z225:Z226"/>
    <mergeCell ref="AT225:AT226"/>
    <mergeCell ref="AU225:AU226"/>
    <mergeCell ref="AV225:AV226"/>
    <mergeCell ref="AW225:AW226"/>
    <mergeCell ref="AQ223:AQ226"/>
    <mergeCell ref="AR223:AR226"/>
    <mergeCell ref="AS223:AS226"/>
    <mergeCell ref="AT223:AT224"/>
    <mergeCell ref="AU223:AU224"/>
    <mergeCell ref="AV223:AV224"/>
    <mergeCell ref="AK223:AK226"/>
    <mergeCell ref="AL223:AL226"/>
    <mergeCell ref="AM223:AM226"/>
    <mergeCell ref="AN223:AN226"/>
    <mergeCell ref="B223:B226"/>
    <mergeCell ref="C223:C224"/>
    <mergeCell ref="J223:J226"/>
    <mergeCell ref="K223:K226"/>
    <mergeCell ref="L223:L226"/>
    <mergeCell ref="M223:M226"/>
    <mergeCell ref="AW219:AW220"/>
    <mergeCell ref="C221:C222"/>
    <mergeCell ref="Y221:Y222"/>
    <mergeCell ref="Z221:Z222"/>
    <mergeCell ref="AT221:AT222"/>
    <mergeCell ref="AU221:AU222"/>
    <mergeCell ref="AV221:AV222"/>
    <mergeCell ref="AW221:AW222"/>
    <mergeCell ref="AQ219:AQ222"/>
    <mergeCell ref="AR219:AR222"/>
    <mergeCell ref="AS219:AS222"/>
    <mergeCell ref="AT219:AT220"/>
    <mergeCell ref="AU219:AU220"/>
    <mergeCell ref="AV219:AV220"/>
    <mergeCell ref="AK219:AK222"/>
    <mergeCell ref="AL219:AL222"/>
    <mergeCell ref="AM219:AM222"/>
    <mergeCell ref="AN219:AN222"/>
    <mergeCell ref="AV217:AV218"/>
    <mergeCell ref="AW217:AW218"/>
    <mergeCell ref="B219:B222"/>
    <mergeCell ref="C219:C220"/>
    <mergeCell ref="J219:J222"/>
    <mergeCell ref="K219:K222"/>
    <mergeCell ref="L219:L222"/>
    <mergeCell ref="M219:M222"/>
    <mergeCell ref="Y219:Y220"/>
    <mergeCell ref="Z219:Z220"/>
    <mergeCell ref="AS215:AS218"/>
    <mergeCell ref="AT215:AT216"/>
    <mergeCell ref="AU215:AU216"/>
    <mergeCell ref="AV215:AV216"/>
    <mergeCell ref="AW215:AW216"/>
    <mergeCell ref="C217:C218"/>
    <mergeCell ref="Y217:Y218"/>
    <mergeCell ref="Z217:Z218"/>
    <mergeCell ref="AT217:AT218"/>
    <mergeCell ref="AU217:AU218"/>
    <mergeCell ref="AM215:AM218"/>
    <mergeCell ref="AN215:AN218"/>
    <mergeCell ref="AO215:AO218"/>
    <mergeCell ref="AP215:AP218"/>
    <mergeCell ref="AQ215:AQ218"/>
    <mergeCell ref="AR215:AR218"/>
    <mergeCell ref="AC215:AC218"/>
    <mergeCell ref="AE215:AE218"/>
    <mergeCell ref="AF215:AF218"/>
    <mergeCell ref="AG215:AG218"/>
    <mergeCell ref="AK215:AK218"/>
    <mergeCell ref="AL215:AL218"/>
    <mergeCell ref="L215:L218"/>
    <mergeCell ref="M215:M218"/>
    <mergeCell ref="Y215:Y216"/>
    <mergeCell ref="Z215:Z216"/>
    <mergeCell ref="AA215:AA218"/>
    <mergeCell ref="AB215:AB218"/>
    <mergeCell ref="AW211:AW212"/>
    <mergeCell ref="C213:C214"/>
    <mergeCell ref="Y213:Y214"/>
    <mergeCell ref="Z213:Z214"/>
    <mergeCell ref="AT213:AT214"/>
    <mergeCell ref="AU213:AU214"/>
    <mergeCell ref="AV213:AV214"/>
    <mergeCell ref="AW213:AW214"/>
    <mergeCell ref="AQ211:AQ214"/>
    <mergeCell ref="AR211:AR214"/>
    <mergeCell ref="AS211:AS214"/>
    <mergeCell ref="AT211:AT212"/>
    <mergeCell ref="AU211:AU212"/>
    <mergeCell ref="AV211:AV212"/>
    <mergeCell ref="AK211:AK214"/>
    <mergeCell ref="AL211:AL214"/>
    <mergeCell ref="AM211:AM214"/>
    <mergeCell ref="AN211:AN214"/>
    <mergeCell ref="AO211:AO214"/>
    <mergeCell ref="AP211:AP214"/>
    <mergeCell ref="AA211:AA214"/>
    <mergeCell ref="AB211:AB214"/>
    <mergeCell ref="AC211:AC214"/>
    <mergeCell ref="AE211:AE214"/>
    <mergeCell ref="AF211:AF214"/>
    <mergeCell ref="AG211:AG214"/>
    <mergeCell ref="M211:M214"/>
    <mergeCell ref="Q211:Q278"/>
    <mergeCell ref="T211:T278"/>
    <mergeCell ref="W211:W278"/>
    <mergeCell ref="Y211:Y212"/>
    <mergeCell ref="Z211:Z212"/>
    <mergeCell ref="S223:S225"/>
    <mergeCell ref="U223:U225"/>
    <mergeCell ref="Y223:Y224"/>
    <mergeCell ref="Z223:Z224"/>
    <mergeCell ref="AO219:AO222"/>
    <mergeCell ref="AP219:AP222"/>
    <mergeCell ref="AA219:AA222"/>
    <mergeCell ref="AB219:AB222"/>
    <mergeCell ref="AC219:AC222"/>
    <mergeCell ref="AE219:AE222"/>
    <mergeCell ref="AF219:AF222"/>
    <mergeCell ref="AG219:AG222"/>
    <mergeCell ref="AO223:AO226"/>
    <mergeCell ref="AP223:AP226"/>
    <mergeCell ref="AA223:AA226"/>
    <mergeCell ref="AB223:AB226"/>
    <mergeCell ref="AC223:AC226"/>
    <mergeCell ref="AE223:AE226"/>
    <mergeCell ref="AF223:AF226"/>
    <mergeCell ref="AG223:AG226"/>
    <mergeCell ref="AM227:AM230"/>
    <mergeCell ref="AN227:AN230"/>
    <mergeCell ref="Y227:Y228"/>
    <mergeCell ref="Z227:Z228"/>
    <mergeCell ref="AA227:AA230"/>
    <mergeCell ref="AB227:AB230"/>
    <mergeCell ref="A211:A278"/>
    <mergeCell ref="B211:B214"/>
    <mergeCell ref="C211:C212"/>
    <mergeCell ref="J211:J214"/>
    <mergeCell ref="K211:K214"/>
    <mergeCell ref="L211:L214"/>
    <mergeCell ref="B215:B218"/>
    <mergeCell ref="C215:C216"/>
    <mergeCell ref="J215:J218"/>
    <mergeCell ref="K215:K218"/>
    <mergeCell ref="AW207:AW208"/>
    <mergeCell ref="C209:C210"/>
    <mergeCell ref="AT209:AT210"/>
    <mergeCell ref="AU209:AU210"/>
    <mergeCell ref="AV209:AV210"/>
    <mergeCell ref="AW209:AW210"/>
    <mergeCell ref="AQ207:AQ210"/>
    <mergeCell ref="AR207:AR210"/>
    <mergeCell ref="AS207:AS210"/>
    <mergeCell ref="AT207:AT208"/>
    <mergeCell ref="AU207:AU208"/>
    <mergeCell ref="AV207:AV208"/>
    <mergeCell ref="AK207:AK210"/>
    <mergeCell ref="AL207:AL210"/>
    <mergeCell ref="AM207:AM210"/>
    <mergeCell ref="AN207:AN210"/>
    <mergeCell ref="AO207:AO210"/>
    <mergeCell ref="AP207:AP210"/>
    <mergeCell ref="Y207:Y210"/>
    <mergeCell ref="AA207:AA210"/>
    <mergeCell ref="AC207:AC210"/>
    <mergeCell ref="AE207:AE210"/>
    <mergeCell ref="AF207:AF210"/>
    <mergeCell ref="AG207:AG210"/>
    <mergeCell ref="B207:B210"/>
    <mergeCell ref="C207:C208"/>
    <mergeCell ref="J207:J210"/>
    <mergeCell ref="K207:K210"/>
    <mergeCell ref="L207:L210"/>
    <mergeCell ref="M207:M210"/>
    <mergeCell ref="AW203:AW204"/>
    <mergeCell ref="C205:C206"/>
    <mergeCell ref="AT205:AT206"/>
    <mergeCell ref="AU205:AU206"/>
    <mergeCell ref="AV205:AV206"/>
    <mergeCell ref="AW205:AW206"/>
    <mergeCell ref="AQ203:AQ206"/>
    <mergeCell ref="AR203:AR206"/>
    <mergeCell ref="AS203:AS206"/>
    <mergeCell ref="AT203:AT204"/>
    <mergeCell ref="AU203:AU204"/>
    <mergeCell ref="AV203:AV204"/>
    <mergeCell ref="AK203:AK206"/>
    <mergeCell ref="AL203:AL206"/>
    <mergeCell ref="AM203:AM206"/>
    <mergeCell ref="AN203:AN206"/>
    <mergeCell ref="AO203:AO206"/>
    <mergeCell ref="AP203:AP206"/>
    <mergeCell ref="Y203:Y206"/>
    <mergeCell ref="AA203:AA206"/>
    <mergeCell ref="AC203:AC206"/>
    <mergeCell ref="AE203:AE206"/>
    <mergeCell ref="AF203:AF206"/>
    <mergeCell ref="AG203:AG206"/>
    <mergeCell ref="B203:B206"/>
    <mergeCell ref="C203:C204"/>
    <mergeCell ref="J203:J206"/>
    <mergeCell ref="K203:K206"/>
    <mergeCell ref="L203:L206"/>
    <mergeCell ref="M203:M206"/>
    <mergeCell ref="AW199:AW200"/>
    <mergeCell ref="C201:C202"/>
    <mergeCell ref="AT201:AT202"/>
    <mergeCell ref="AU201:AU202"/>
    <mergeCell ref="AV201:AV202"/>
    <mergeCell ref="AW201:AW202"/>
    <mergeCell ref="AQ199:AQ202"/>
    <mergeCell ref="AR199:AR202"/>
    <mergeCell ref="AS199:AS202"/>
    <mergeCell ref="AT199:AT200"/>
    <mergeCell ref="AU199:AU200"/>
    <mergeCell ref="AV199:AV200"/>
    <mergeCell ref="AK199:AK202"/>
    <mergeCell ref="AL199:AL202"/>
    <mergeCell ref="AM199:AM202"/>
    <mergeCell ref="AN199:AN202"/>
    <mergeCell ref="AO199:AO202"/>
    <mergeCell ref="AP199:AP202"/>
    <mergeCell ref="Y199:Y202"/>
    <mergeCell ref="AA199:AA202"/>
    <mergeCell ref="AC199:AC202"/>
    <mergeCell ref="AE199:AE202"/>
    <mergeCell ref="AF199:AF202"/>
    <mergeCell ref="AG199:AG202"/>
    <mergeCell ref="B199:B202"/>
    <mergeCell ref="C199:C200"/>
    <mergeCell ref="J199:J202"/>
    <mergeCell ref="K199:K202"/>
    <mergeCell ref="L199:L202"/>
    <mergeCell ref="M199:M202"/>
    <mergeCell ref="AW195:AW196"/>
    <mergeCell ref="C197:C198"/>
    <mergeCell ref="AT197:AT198"/>
    <mergeCell ref="AU197:AU198"/>
    <mergeCell ref="AV197:AV198"/>
    <mergeCell ref="AW197:AW198"/>
    <mergeCell ref="AQ195:AQ198"/>
    <mergeCell ref="AR195:AR198"/>
    <mergeCell ref="AS195:AS198"/>
    <mergeCell ref="AT195:AT196"/>
    <mergeCell ref="AU195:AU196"/>
    <mergeCell ref="AV195:AV196"/>
    <mergeCell ref="AK195:AK198"/>
    <mergeCell ref="AL195:AL198"/>
    <mergeCell ref="AM195:AM198"/>
    <mergeCell ref="AN195:AN198"/>
    <mergeCell ref="AO195:AO198"/>
    <mergeCell ref="AP195:AP198"/>
    <mergeCell ref="Y195:Y198"/>
    <mergeCell ref="AA195:AA198"/>
    <mergeCell ref="AC195:AC198"/>
    <mergeCell ref="AE195:AE198"/>
    <mergeCell ref="AF195:AF198"/>
    <mergeCell ref="AG195:AG198"/>
    <mergeCell ref="B195:B198"/>
    <mergeCell ref="C195:C196"/>
    <mergeCell ref="J195:J198"/>
    <mergeCell ref="K195:K198"/>
    <mergeCell ref="L195:L198"/>
    <mergeCell ref="M195:M198"/>
    <mergeCell ref="AW191:AW192"/>
    <mergeCell ref="C193:C194"/>
    <mergeCell ref="AT193:AT194"/>
    <mergeCell ref="AU193:AU194"/>
    <mergeCell ref="AV193:AV194"/>
    <mergeCell ref="AW193:AW194"/>
    <mergeCell ref="AQ191:AQ194"/>
    <mergeCell ref="AR191:AR194"/>
    <mergeCell ref="AS191:AS194"/>
    <mergeCell ref="AT191:AT192"/>
    <mergeCell ref="AU191:AU192"/>
    <mergeCell ref="AV191:AV192"/>
    <mergeCell ref="AK191:AK194"/>
    <mergeCell ref="AL191:AL194"/>
    <mergeCell ref="AM191:AM194"/>
    <mergeCell ref="AN191:AN194"/>
    <mergeCell ref="AO191:AO194"/>
    <mergeCell ref="AP191:AP194"/>
    <mergeCell ref="Y191:Y194"/>
    <mergeCell ref="AA191:AA194"/>
    <mergeCell ref="AC191:AC194"/>
    <mergeCell ref="AE191:AE194"/>
    <mergeCell ref="AF191:AF194"/>
    <mergeCell ref="AG191:AG194"/>
    <mergeCell ref="B191:B194"/>
    <mergeCell ref="C191:C192"/>
    <mergeCell ref="J191:J194"/>
    <mergeCell ref="K191:K194"/>
    <mergeCell ref="L191:L194"/>
    <mergeCell ref="M191:M194"/>
    <mergeCell ref="AW187:AW188"/>
    <mergeCell ref="C189:C190"/>
    <mergeCell ref="AT189:AT190"/>
    <mergeCell ref="AU189:AU190"/>
    <mergeCell ref="AV189:AV190"/>
    <mergeCell ref="AW189:AW190"/>
    <mergeCell ref="AQ187:AQ190"/>
    <mergeCell ref="AR187:AR190"/>
    <mergeCell ref="AS187:AS190"/>
    <mergeCell ref="AT187:AT188"/>
    <mergeCell ref="AU187:AU188"/>
    <mergeCell ref="AV187:AV188"/>
    <mergeCell ref="AK187:AK190"/>
    <mergeCell ref="AL187:AL190"/>
    <mergeCell ref="AM187:AM190"/>
    <mergeCell ref="AN187:AN190"/>
    <mergeCell ref="AO187:AO190"/>
    <mergeCell ref="AP187:AP190"/>
    <mergeCell ref="Y187:Y190"/>
    <mergeCell ref="AA187:AA190"/>
    <mergeCell ref="AC187:AC190"/>
    <mergeCell ref="AE187:AE190"/>
    <mergeCell ref="AF187:AF190"/>
    <mergeCell ref="AG187:AG190"/>
    <mergeCell ref="B187:B190"/>
    <mergeCell ref="C187:C188"/>
    <mergeCell ref="J187:J190"/>
    <mergeCell ref="K187:K190"/>
    <mergeCell ref="L187:L190"/>
    <mergeCell ref="M187:M190"/>
    <mergeCell ref="AW183:AW184"/>
    <mergeCell ref="C185:C186"/>
    <mergeCell ref="AT185:AT186"/>
    <mergeCell ref="AU185:AU186"/>
    <mergeCell ref="AV185:AV186"/>
    <mergeCell ref="AW185:AW186"/>
    <mergeCell ref="AQ183:AQ186"/>
    <mergeCell ref="AR183:AR186"/>
    <mergeCell ref="AS183:AS186"/>
    <mergeCell ref="AT183:AT184"/>
    <mergeCell ref="AU183:AU184"/>
    <mergeCell ref="AV183:AV184"/>
    <mergeCell ref="AK183:AK186"/>
    <mergeCell ref="AL183:AL186"/>
    <mergeCell ref="AM183:AM186"/>
    <mergeCell ref="AN183:AN186"/>
    <mergeCell ref="AO183:AO186"/>
    <mergeCell ref="AP183:AP186"/>
    <mergeCell ref="Y183:Y186"/>
    <mergeCell ref="AA183:AA186"/>
    <mergeCell ref="AC183:AC186"/>
    <mergeCell ref="AE183:AE186"/>
    <mergeCell ref="AF183:AF186"/>
    <mergeCell ref="AG183:AG186"/>
    <mergeCell ref="B183:B186"/>
    <mergeCell ref="C183:C184"/>
    <mergeCell ref="J183:J186"/>
    <mergeCell ref="K183:K186"/>
    <mergeCell ref="L183:L186"/>
    <mergeCell ref="M183:M186"/>
    <mergeCell ref="AW179:AW180"/>
    <mergeCell ref="C181:C182"/>
    <mergeCell ref="AT181:AT182"/>
    <mergeCell ref="AU181:AU182"/>
    <mergeCell ref="AV181:AV182"/>
    <mergeCell ref="AW181:AW182"/>
    <mergeCell ref="AQ179:AQ182"/>
    <mergeCell ref="AR179:AR182"/>
    <mergeCell ref="AS179:AS182"/>
    <mergeCell ref="AT179:AT180"/>
    <mergeCell ref="AU179:AU180"/>
    <mergeCell ref="AV179:AV180"/>
    <mergeCell ref="AK179:AK182"/>
    <mergeCell ref="AL179:AL182"/>
    <mergeCell ref="AM179:AM182"/>
    <mergeCell ref="AN179:AN182"/>
    <mergeCell ref="AO179:AO182"/>
    <mergeCell ref="AP179:AP182"/>
    <mergeCell ref="Y179:Y182"/>
    <mergeCell ref="AA179:AA182"/>
    <mergeCell ref="AC179:AC182"/>
    <mergeCell ref="AE179:AE182"/>
    <mergeCell ref="AF179:AF182"/>
    <mergeCell ref="AG179:AG182"/>
    <mergeCell ref="B179:B182"/>
    <mergeCell ref="C179:C180"/>
    <mergeCell ref="J179:J182"/>
    <mergeCell ref="K179:K182"/>
    <mergeCell ref="L179:L182"/>
    <mergeCell ref="M179:M182"/>
    <mergeCell ref="AW175:AW176"/>
    <mergeCell ref="C177:C178"/>
    <mergeCell ref="AT177:AT178"/>
    <mergeCell ref="AU177:AU178"/>
    <mergeCell ref="AV177:AV178"/>
    <mergeCell ref="AW177:AW178"/>
    <mergeCell ref="AQ175:AQ178"/>
    <mergeCell ref="AR175:AR178"/>
    <mergeCell ref="AS175:AS178"/>
    <mergeCell ref="AT175:AT176"/>
    <mergeCell ref="AU175:AU176"/>
    <mergeCell ref="AV175:AV176"/>
    <mergeCell ref="AK175:AK178"/>
    <mergeCell ref="AL175:AL178"/>
    <mergeCell ref="AM175:AM178"/>
    <mergeCell ref="AN175:AN178"/>
    <mergeCell ref="AO175:AO178"/>
    <mergeCell ref="AP175:AP178"/>
    <mergeCell ref="Y175:Y178"/>
    <mergeCell ref="AA175:AA178"/>
    <mergeCell ref="AC175:AC178"/>
    <mergeCell ref="AE175:AE178"/>
    <mergeCell ref="AF175:AF178"/>
    <mergeCell ref="AG175:AG178"/>
    <mergeCell ref="B175:B178"/>
    <mergeCell ref="C175:C176"/>
    <mergeCell ref="AU171:AU172"/>
    <mergeCell ref="AV171:AV172"/>
    <mergeCell ref="AW171:AW172"/>
    <mergeCell ref="C173:C174"/>
    <mergeCell ref="Y173:Y174"/>
    <mergeCell ref="Z173:Z174"/>
    <mergeCell ref="AT173:AT174"/>
    <mergeCell ref="AU173:AU174"/>
    <mergeCell ref="AV173:AV174"/>
    <mergeCell ref="AW173:AW174"/>
    <mergeCell ref="AO171:AO174"/>
    <mergeCell ref="AP171:AP174"/>
    <mergeCell ref="AQ171:AQ174"/>
    <mergeCell ref="AR171:AR174"/>
    <mergeCell ref="AS171:AS174"/>
    <mergeCell ref="AT171:AT172"/>
    <mergeCell ref="AF171:AF174"/>
    <mergeCell ref="AG171:AG174"/>
    <mergeCell ref="AK171:AK174"/>
    <mergeCell ref="AL171:AL174"/>
    <mergeCell ref="AM171:AM174"/>
    <mergeCell ref="AN171:AN174"/>
    <mergeCell ref="Y171:Y172"/>
    <mergeCell ref="Z171:Z172"/>
    <mergeCell ref="AA171:AA174"/>
    <mergeCell ref="AB171:AB174"/>
    <mergeCell ref="AC171:AC174"/>
    <mergeCell ref="AE171:AE174"/>
    <mergeCell ref="AU167:AU168"/>
    <mergeCell ref="AV167:AV168"/>
    <mergeCell ref="AW167:AW168"/>
    <mergeCell ref="C169:C170"/>
    <mergeCell ref="Y169:Y170"/>
    <mergeCell ref="Z169:Z170"/>
    <mergeCell ref="AT169:AT170"/>
    <mergeCell ref="AU169:AU170"/>
    <mergeCell ref="AV169:AV170"/>
    <mergeCell ref="AW169:AW170"/>
    <mergeCell ref="AO167:AO170"/>
    <mergeCell ref="AP167:AP170"/>
    <mergeCell ref="AQ167:AQ170"/>
    <mergeCell ref="AR167:AR170"/>
    <mergeCell ref="AS167:AS170"/>
    <mergeCell ref="AT167:AT168"/>
    <mergeCell ref="AF167:AF170"/>
    <mergeCell ref="AG167:AG170"/>
    <mergeCell ref="AK167:AK170"/>
    <mergeCell ref="AL167:AL170"/>
    <mergeCell ref="AM167:AM170"/>
    <mergeCell ref="AN167:AN170"/>
    <mergeCell ref="Y167:Y168"/>
    <mergeCell ref="Z167:Z168"/>
    <mergeCell ref="AA167:AA170"/>
    <mergeCell ref="AB167:AB170"/>
    <mergeCell ref="AC167:AC170"/>
    <mergeCell ref="AE167:AE170"/>
    <mergeCell ref="AU163:AU164"/>
    <mergeCell ref="AV163:AV164"/>
    <mergeCell ref="AW163:AW164"/>
    <mergeCell ref="C165:C166"/>
    <mergeCell ref="Y165:Y166"/>
    <mergeCell ref="Z165:Z166"/>
    <mergeCell ref="AT165:AT166"/>
    <mergeCell ref="AU165:AU166"/>
    <mergeCell ref="AV165:AV166"/>
    <mergeCell ref="AW165:AW166"/>
    <mergeCell ref="AO163:AO166"/>
    <mergeCell ref="AP163:AP166"/>
    <mergeCell ref="AQ163:AQ166"/>
    <mergeCell ref="AR163:AR166"/>
    <mergeCell ref="AS163:AS166"/>
    <mergeCell ref="AT163:AT164"/>
    <mergeCell ref="AF163:AF166"/>
    <mergeCell ref="AG163:AG166"/>
    <mergeCell ref="AK163:AK166"/>
    <mergeCell ref="AL163:AL166"/>
    <mergeCell ref="AM163:AM166"/>
    <mergeCell ref="AN163:AN166"/>
    <mergeCell ref="Y163:Y164"/>
    <mergeCell ref="Z163:Z164"/>
    <mergeCell ref="AA163:AA166"/>
    <mergeCell ref="AB163:AB166"/>
    <mergeCell ref="AC163:AC166"/>
    <mergeCell ref="AE163:AE166"/>
    <mergeCell ref="B163:B166"/>
    <mergeCell ref="C163:C164"/>
    <mergeCell ref="J163:J166"/>
    <mergeCell ref="K163:K166"/>
    <mergeCell ref="L163:L166"/>
    <mergeCell ref="M163:M166"/>
    <mergeCell ref="AU159:AU160"/>
    <mergeCell ref="AV159:AV160"/>
    <mergeCell ref="AW159:AW160"/>
    <mergeCell ref="C161:C162"/>
    <mergeCell ref="Y161:Y162"/>
    <mergeCell ref="Z161:Z162"/>
    <mergeCell ref="AT161:AT162"/>
    <mergeCell ref="AU161:AU162"/>
    <mergeCell ref="AV161:AV162"/>
    <mergeCell ref="AW161:AW162"/>
    <mergeCell ref="AO159:AO162"/>
    <mergeCell ref="AP159:AP162"/>
    <mergeCell ref="AQ159:AQ162"/>
    <mergeCell ref="AR159:AR162"/>
    <mergeCell ref="AS159:AS162"/>
    <mergeCell ref="AT159:AT160"/>
    <mergeCell ref="AF159:AF162"/>
    <mergeCell ref="AG159:AG162"/>
    <mergeCell ref="AK159:AK162"/>
    <mergeCell ref="AL159:AL162"/>
    <mergeCell ref="AM159:AM162"/>
    <mergeCell ref="AN159:AN162"/>
    <mergeCell ref="AA159:AA162"/>
    <mergeCell ref="AB159:AB162"/>
    <mergeCell ref="AC159:AC162"/>
    <mergeCell ref="AE159:AE162"/>
    <mergeCell ref="B159:B162"/>
    <mergeCell ref="C159:C160"/>
    <mergeCell ref="J159:J162"/>
    <mergeCell ref="K159:K162"/>
    <mergeCell ref="L159:L162"/>
    <mergeCell ref="M159:M162"/>
    <mergeCell ref="AW155:AW156"/>
    <mergeCell ref="C157:C158"/>
    <mergeCell ref="Y157:Y158"/>
    <mergeCell ref="Z157:Z158"/>
    <mergeCell ref="AT157:AT158"/>
    <mergeCell ref="AU157:AU158"/>
    <mergeCell ref="AV157:AV158"/>
    <mergeCell ref="AW157:AW158"/>
    <mergeCell ref="AQ155:AQ158"/>
    <mergeCell ref="AR155:AR158"/>
    <mergeCell ref="AS155:AS158"/>
    <mergeCell ref="AT155:AT156"/>
    <mergeCell ref="AU155:AU156"/>
    <mergeCell ref="AV155:AV156"/>
    <mergeCell ref="AK155:AK158"/>
    <mergeCell ref="AL155:AL158"/>
    <mergeCell ref="AM155:AM158"/>
    <mergeCell ref="AN155:AN158"/>
    <mergeCell ref="AO155:AO158"/>
    <mergeCell ref="AP155:AP158"/>
    <mergeCell ref="AA155:AA158"/>
    <mergeCell ref="AB155:AB158"/>
    <mergeCell ref="AC155:AC158"/>
    <mergeCell ref="AE155:AE158"/>
    <mergeCell ref="AF155:AF158"/>
    <mergeCell ref="AG155:AG158"/>
    <mergeCell ref="B155:B158"/>
    <mergeCell ref="C155:C156"/>
    <mergeCell ref="J155:J158"/>
    <mergeCell ref="K155:K158"/>
    <mergeCell ref="L155:L158"/>
    <mergeCell ref="M155:M158"/>
    <mergeCell ref="AW151:AW152"/>
    <mergeCell ref="C153:C154"/>
    <mergeCell ref="Y153:Y154"/>
    <mergeCell ref="Z153:Z154"/>
    <mergeCell ref="AT153:AT154"/>
    <mergeCell ref="AU153:AU154"/>
    <mergeCell ref="AV153:AV154"/>
    <mergeCell ref="AW153:AW154"/>
    <mergeCell ref="AQ151:AQ154"/>
    <mergeCell ref="AR151:AR154"/>
    <mergeCell ref="AS151:AS154"/>
    <mergeCell ref="AT151:AT152"/>
    <mergeCell ref="AU151:AU152"/>
    <mergeCell ref="AV151:AV152"/>
    <mergeCell ref="AK151:AK154"/>
    <mergeCell ref="AL151:AL154"/>
    <mergeCell ref="AM151:AM154"/>
    <mergeCell ref="AN151:AN154"/>
    <mergeCell ref="AO151:AO154"/>
    <mergeCell ref="AP151:AP154"/>
    <mergeCell ref="AC151:AC154"/>
    <mergeCell ref="AE151:AE154"/>
    <mergeCell ref="AF151:AF154"/>
    <mergeCell ref="AG151:AG154"/>
    <mergeCell ref="AV149:AV150"/>
    <mergeCell ref="AW149:AW150"/>
    <mergeCell ref="B151:B154"/>
    <mergeCell ref="C151:C152"/>
    <mergeCell ref="J151:J154"/>
    <mergeCell ref="K151:K154"/>
    <mergeCell ref="L151:L154"/>
    <mergeCell ref="M151:M154"/>
    <mergeCell ref="Y151:Y152"/>
    <mergeCell ref="Z151:Z152"/>
    <mergeCell ref="AS147:AS150"/>
    <mergeCell ref="AT147:AT148"/>
    <mergeCell ref="AU147:AU148"/>
    <mergeCell ref="AV147:AV148"/>
    <mergeCell ref="AW147:AW148"/>
    <mergeCell ref="C149:C150"/>
    <mergeCell ref="Y149:Y150"/>
    <mergeCell ref="Z149:Z150"/>
    <mergeCell ref="AT149:AT150"/>
    <mergeCell ref="AU149:AU150"/>
    <mergeCell ref="AM147:AM150"/>
    <mergeCell ref="AN147:AN150"/>
    <mergeCell ref="AO147:AO150"/>
    <mergeCell ref="AP147:AP150"/>
    <mergeCell ref="AQ147:AQ150"/>
    <mergeCell ref="AR147:AR150"/>
    <mergeCell ref="AK147:AK150"/>
    <mergeCell ref="AL147:AL150"/>
    <mergeCell ref="AA147:AA150"/>
    <mergeCell ref="AB147:AB150"/>
    <mergeCell ref="AC147:AC150"/>
    <mergeCell ref="AE147:AE150"/>
    <mergeCell ref="AW143:AW144"/>
    <mergeCell ref="C145:C146"/>
    <mergeCell ref="Y145:Y146"/>
    <mergeCell ref="Z145:Z146"/>
    <mergeCell ref="AT145:AT146"/>
    <mergeCell ref="AU145:AU146"/>
    <mergeCell ref="AV145:AV146"/>
    <mergeCell ref="AW145:AW146"/>
    <mergeCell ref="AQ143:AQ146"/>
    <mergeCell ref="AR143:AR146"/>
    <mergeCell ref="AS143:AS146"/>
    <mergeCell ref="AT143:AT144"/>
    <mergeCell ref="AU143:AU144"/>
    <mergeCell ref="AV143:AV144"/>
    <mergeCell ref="AK143:AK146"/>
    <mergeCell ref="AL143:AL146"/>
    <mergeCell ref="AM143:AM146"/>
    <mergeCell ref="AN143:AN146"/>
    <mergeCell ref="AO143:AO146"/>
    <mergeCell ref="AP143:AP146"/>
    <mergeCell ref="AA143:AA146"/>
    <mergeCell ref="AB143:AB146"/>
    <mergeCell ref="AC143:AC146"/>
    <mergeCell ref="AE143:AE146"/>
    <mergeCell ref="AF143:AF146"/>
    <mergeCell ref="AG143:AG146"/>
    <mergeCell ref="T143:T210"/>
    <mergeCell ref="W143:W210"/>
    <mergeCell ref="Y143:Y144"/>
    <mergeCell ref="Z143:Z144"/>
    <mergeCell ref="S155:S157"/>
    <mergeCell ref="U155:U157"/>
    <mergeCell ref="A143:A210"/>
    <mergeCell ref="B143:B146"/>
    <mergeCell ref="C143:C144"/>
    <mergeCell ref="J143:J146"/>
    <mergeCell ref="K143:K146"/>
    <mergeCell ref="L143:L146"/>
    <mergeCell ref="B147:B150"/>
    <mergeCell ref="C147:C148"/>
    <mergeCell ref="J147:J150"/>
    <mergeCell ref="K147:K150"/>
    <mergeCell ref="L147:L150"/>
    <mergeCell ref="M147:M150"/>
    <mergeCell ref="Y147:Y148"/>
    <mergeCell ref="Z147:Z148"/>
    <mergeCell ref="Y159:Y160"/>
    <mergeCell ref="Z159:Z160"/>
    <mergeCell ref="B171:B174"/>
    <mergeCell ref="C171:C172"/>
    <mergeCell ref="J171:J174"/>
    <mergeCell ref="K171:K174"/>
    <mergeCell ref="L171:L174"/>
    <mergeCell ref="M171:M174"/>
    <mergeCell ref="J175:J178"/>
    <mergeCell ref="K175:K178"/>
    <mergeCell ref="B167:B170"/>
    <mergeCell ref="C167:C168"/>
    <mergeCell ref="J167:J170"/>
    <mergeCell ref="K167:K170"/>
    <mergeCell ref="L167:L170"/>
    <mergeCell ref="M167:M170"/>
    <mergeCell ref="L175:L178"/>
    <mergeCell ref="M175:M178"/>
    <mergeCell ref="AF147:AF150"/>
    <mergeCell ref="AG147:AG150"/>
    <mergeCell ref="AA151:AA154"/>
    <mergeCell ref="AB151:AB154"/>
    <mergeCell ref="AW139:AW140"/>
    <mergeCell ref="C141:C142"/>
    <mergeCell ref="AT141:AT142"/>
    <mergeCell ref="AU141:AU142"/>
    <mergeCell ref="AV141:AV142"/>
    <mergeCell ref="AW141:AW142"/>
    <mergeCell ref="AQ139:AQ142"/>
    <mergeCell ref="AR139:AR142"/>
    <mergeCell ref="AS139:AS142"/>
    <mergeCell ref="AT139:AT140"/>
    <mergeCell ref="AU139:AU140"/>
    <mergeCell ref="AV139:AV140"/>
    <mergeCell ref="AK139:AK142"/>
    <mergeCell ref="AL139:AL142"/>
    <mergeCell ref="AM139:AM142"/>
    <mergeCell ref="AN139:AN142"/>
    <mergeCell ref="AO139:AO142"/>
    <mergeCell ref="AP139:AP142"/>
    <mergeCell ref="Y139:Y142"/>
    <mergeCell ref="AA139:AA142"/>
    <mergeCell ref="AC139:AC142"/>
    <mergeCell ref="AE139:AE142"/>
    <mergeCell ref="AF139:AF142"/>
    <mergeCell ref="AG139:AG142"/>
    <mergeCell ref="M143:M146"/>
    <mergeCell ref="Q143:Q210"/>
    <mergeCell ref="Y155:Y156"/>
    <mergeCell ref="Z155:Z156"/>
    <mergeCell ref="B139:B142"/>
    <mergeCell ref="C139:C140"/>
    <mergeCell ref="J139:J142"/>
    <mergeCell ref="K139:K142"/>
    <mergeCell ref="L139:L142"/>
    <mergeCell ref="M139:M142"/>
    <mergeCell ref="AW135:AW136"/>
    <mergeCell ref="C137:C138"/>
    <mergeCell ref="AT137:AT138"/>
    <mergeCell ref="AU137:AU138"/>
    <mergeCell ref="AV137:AV138"/>
    <mergeCell ref="AW137:AW138"/>
    <mergeCell ref="AQ135:AQ138"/>
    <mergeCell ref="AR135:AR138"/>
    <mergeCell ref="AS135:AS138"/>
    <mergeCell ref="AT135:AT136"/>
    <mergeCell ref="AU135:AU136"/>
    <mergeCell ref="AV135:AV136"/>
    <mergeCell ref="AK135:AK138"/>
    <mergeCell ref="AL135:AL138"/>
    <mergeCell ref="AM135:AM138"/>
    <mergeCell ref="AN135:AN138"/>
    <mergeCell ref="AO135:AO138"/>
    <mergeCell ref="AP135:AP138"/>
    <mergeCell ref="Y135:Y138"/>
    <mergeCell ref="AA135:AA138"/>
    <mergeCell ref="AC135:AC138"/>
    <mergeCell ref="AE135:AE138"/>
    <mergeCell ref="AF135:AF138"/>
    <mergeCell ref="AG135:AG138"/>
    <mergeCell ref="B135:B138"/>
    <mergeCell ref="C135:C136"/>
    <mergeCell ref="J135:J138"/>
    <mergeCell ref="K135:K138"/>
    <mergeCell ref="L135:L138"/>
    <mergeCell ref="M135:M138"/>
    <mergeCell ref="AW131:AW132"/>
    <mergeCell ref="C133:C134"/>
    <mergeCell ref="AT133:AT134"/>
    <mergeCell ref="AU133:AU134"/>
    <mergeCell ref="AV133:AV134"/>
    <mergeCell ref="AW133:AW134"/>
    <mergeCell ref="AQ131:AQ134"/>
    <mergeCell ref="AR131:AR134"/>
    <mergeCell ref="AS131:AS134"/>
    <mergeCell ref="AT131:AT132"/>
    <mergeCell ref="AU131:AU132"/>
    <mergeCell ref="AV131:AV132"/>
    <mergeCell ref="AK131:AK134"/>
    <mergeCell ref="AL131:AL134"/>
    <mergeCell ref="AM131:AM134"/>
    <mergeCell ref="AN131:AN134"/>
    <mergeCell ref="AO131:AO134"/>
    <mergeCell ref="AP131:AP134"/>
    <mergeCell ref="Y131:Y134"/>
    <mergeCell ref="AA131:AA134"/>
    <mergeCell ref="AC131:AC134"/>
    <mergeCell ref="AE131:AE134"/>
    <mergeCell ref="AF131:AF134"/>
    <mergeCell ref="AG131:AG134"/>
    <mergeCell ref="B131:B134"/>
    <mergeCell ref="C131:C132"/>
    <mergeCell ref="J131:J134"/>
    <mergeCell ref="K131:K134"/>
    <mergeCell ref="L131:L134"/>
    <mergeCell ref="M131:M134"/>
    <mergeCell ref="AW127:AW128"/>
    <mergeCell ref="C129:C130"/>
    <mergeCell ref="AT129:AT130"/>
    <mergeCell ref="AU129:AU130"/>
    <mergeCell ref="AV129:AV130"/>
    <mergeCell ref="AW129:AW130"/>
    <mergeCell ref="AQ127:AQ130"/>
    <mergeCell ref="AR127:AR130"/>
    <mergeCell ref="AS127:AS130"/>
    <mergeCell ref="AT127:AT128"/>
    <mergeCell ref="AU127:AU128"/>
    <mergeCell ref="AV127:AV128"/>
    <mergeCell ref="AK127:AK130"/>
    <mergeCell ref="AL127:AL130"/>
    <mergeCell ref="AM127:AM130"/>
    <mergeCell ref="AN127:AN130"/>
    <mergeCell ref="AO127:AO130"/>
    <mergeCell ref="AP127:AP130"/>
    <mergeCell ref="Y127:Y130"/>
    <mergeCell ref="AA127:AA130"/>
    <mergeCell ref="AC127:AC130"/>
    <mergeCell ref="AE127:AE130"/>
    <mergeCell ref="AF127:AF130"/>
    <mergeCell ref="AG127:AG130"/>
    <mergeCell ref="B127:B130"/>
    <mergeCell ref="C127:C128"/>
    <mergeCell ref="J127:J130"/>
    <mergeCell ref="K127:K130"/>
    <mergeCell ref="L127:L130"/>
    <mergeCell ref="M127:M130"/>
    <mergeCell ref="AW123:AW124"/>
    <mergeCell ref="C125:C126"/>
    <mergeCell ref="AT125:AT126"/>
    <mergeCell ref="AU125:AU126"/>
    <mergeCell ref="AV125:AV126"/>
    <mergeCell ref="AW125:AW126"/>
    <mergeCell ref="AQ123:AQ126"/>
    <mergeCell ref="AR123:AR126"/>
    <mergeCell ref="AS123:AS126"/>
    <mergeCell ref="AT123:AT124"/>
    <mergeCell ref="AU123:AU124"/>
    <mergeCell ref="AV123:AV124"/>
    <mergeCell ref="AK123:AK126"/>
    <mergeCell ref="AL123:AL126"/>
    <mergeCell ref="AM123:AM126"/>
    <mergeCell ref="AN123:AN126"/>
    <mergeCell ref="AO123:AO126"/>
    <mergeCell ref="AP123:AP126"/>
    <mergeCell ref="Y123:Y126"/>
    <mergeCell ref="AA123:AA126"/>
    <mergeCell ref="AC123:AC126"/>
    <mergeCell ref="AE123:AE126"/>
    <mergeCell ref="AF123:AF126"/>
    <mergeCell ref="AG123:AG126"/>
    <mergeCell ref="B123:B126"/>
    <mergeCell ref="C123:C124"/>
    <mergeCell ref="J123:J126"/>
    <mergeCell ref="K123:K126"/>
    <mergeCell ref="L123:L126"/>
    <mergeCell ref="M123:M126"/>
    <mergeCell ref="AW119:AW120"/>
    <mergeCell ref="C121:C122"/>
    <mergeCell ref="AT121:AT122"/>
    <mergeCell ref="AU121:AU122"/>
    <mergeCell ref="AV121:AV122"/>
    <mergeCell ref="AW121:AW122"/>
    <mergeCell ref="AQ119:AQ122"/>
    <mergeCell ref="AR119:AR122"/>
    <mergeCell ref="AS119:AS122"/>
    <mergeCell ref="AT119:AT120"/>
    <mergeCell ref="AU119:AU120"/>
    <mergeCell ref="AV119:AV120"/>
    <mergeCell ref="AK119:AK122"/>
    <mergeCell ref="AL119:AL122"/>
    <mergeCell ref="AM119:AM122"/>
    <mergeCell ref="AN119:AN122"/>
    <mergeCell ref="AO119:AO122"/>
    <mergeCell ref="AP119:AP122"/>
    <mergeCell ref="Y119:Y122"/>
    <mergeCell ref="AA119:AA122"/>
    <mergeCell ref="AC119:AC122"/>
    <mergeCell ref="AE119:AE122"/>
    <mergeCell ref="AF119:AF122"/>
    <mergeCell ref="AG119:AG122"/>
    <mergeCell ref="B119:B122"/>
    <mergeCell ref="C119:C120"/>
    <mergeCell ref="J119:J122"/>
    <mergeCell ref="K119:K122"/>
    <mergeCell ref="L119:L122"/>
    <mergeCell ref="M119:M122"/>
    <mergeCell ref="AW115:AW116"/>
    <mergeCell ref="C117:C118"/>
    <mergeCell ref="AT117:AT118"/>
    <mergeCell ref="AU117:AU118"/>
    <mergeCell ref="AV117:AV118"/>
    <mergeCell ref="AW117:AW118"/>
    <mergeCell ref="AQ115:AQ118"/>
    <mergeCell ref="AR115:AR118"/>
    <mergeCell ref="AS115:AS118"/>
    <mergeCell ref="AT115:AT116"/>
    <mergeCell ref="AU115:AU116"/>
    <mergeCell ref="AV115:AV116"/>
    <mergeCell ref="AK115:AK118"/>
    <mergeCell ref="AL115:AL118"/>
    <mergeCell ref="AM115:AM118"/>
    <mergeCell ref="AN115:AN118"/>
    <mergeCell ref="AO115:AO118"/>
    <mergeCell ref="AP115:AP118"/>
    <mergeCell ref="Y115:Y118"/>
    <mergeCell ref="AA115:AA118"/>
    <mergeCell ref="AC115:AC118"/>
    <mergeCell ref="AE115:AE118"/>
    <mergeCell ref="AF115:AF118"/>
    <mergeCell ref="AG115:AG118"/>
    <mergeCell ref="B115:B118"/>
    <mergeCell ref="C115:C116"/>
    <mergeCell ref="J115:J118"/>
    <mergeCell ref="K115:K118"/>
    <mergeCell ref="L115:L118"/>
    <mergeCell ref="M115:M118"/>
    <mergeCell ref="AW111:AW112"/>
    <mergeCell ref="C113:C114"/>
    <mergeCell ref="AT113:AT114"/>
    <mergeCell ref="AU113:AU114"/>
    <mergeCell ref="AV113:AV114"/>
    <mergeCell ref="AW113:AW114"/>
    <mergeCell ref="AQ111:AQ114"/>
    <mergeCell ref="AR111:AR114"/>
    <mergeCell ref="AS111:AS114"/>
    <mergeCell ref="AT111:AT112"/>
    <mergeCell ref="AU111:AU112"/>
    <mergeCell ref="AV111:AV112"/>
    <mergeCell ref="AK111:AK114"/>
    <mergeCell ref="AL111:AL114"/>
    <mergeCell ref="AM111:AM114"/>
    <mergeCell ref="AN111:AN114"/>
    <mergeCell ref="AO111:AO114"/>
    <mergeCell ref="AP111:AP114"/>
    <mergeCell ref="Y111:Y114"/>
    <mergeCell ref="AA111:AA114"/>
    <mergeCell ref="AC111:AC114"/>
    <mergeCell ref="AE111:AE114"/>
    <mergeCell ref="AF111:AF114"/>
    <mergeCell ref="AG111:AG114"/>
    <mergeCell ref="B111:B114"/>
    <mergeCell ref="C111:C112"/>
    <mergeCell ref="J111:J114"/>
    <mergeCell ref="K111:K114"/>
    <mergeCell ref="L111:L114"/>
    <mergeCell ref="M111:M114"/>
    <mergeCell ref="AW107:AW108"/>
    <mergeCell ref="C109:C110"/>
    <mergeCell ref="AT109:AT110"/>
    <mergeCell ref="AU109:AU110"/>
    <mergeCell ref="AV109:AV110"/>
    <mergeCell ref="AW109:AW110"/>
    <mergeCell ref="AQ107:AQ110"/>
    <mergeCell ref="AR107:AR110"/>
    <mergeCell ref="AS107:AS110"/>
    <mergeCell ref="AT107:AT108"/>
    <mergeCell ref="AU107:AU108"/>
    <mergeCell ref="AV107:AV108"/>
    <mergeCell ref="AK107:AK110"/>
    <mergeCell ref="AL107:AL110"/>
    <mergeCell ref="AM107:AM110"/>
    <mergeCell ref="AN107:AN110"/>
    <mergeCell ref="AO107:AO110"/>
    <mergeCell ref="AP107:AP110"/>
    <mergeCell ref="Y107:Y110"/>
    <mergeCell ref="AA107:AA110"/>
    <mergeCell ref="AC107:AC110"/>
    <mergeCell ref="AE107:AE110"/>
    <mergeCell ref="AF107:AF110"/>
    <mergeCell ref="AG107:AG110"/>
    <mergeCell ref="B107:B110"/>
    <mergeCell ref="C107:C108"/>
    <mergeCell ref="J107:J110"/>
    <mergeCell ref="K107:K110"/>
    <mergeCell ref="L107:L110"/>
    <mergeCell ref="M107:M110"/>
    <mergeCell ref="AU103:AU104"/>
    <mergeCell ref="AV103:AV104"/>
    <mergeCell ref="AW103:AW104"/>
    <mergeCell ref="C105:C106"/>
    <mergeCell ref="Y105:Y106"/>
    <mergeCell ref="Z105:Z106"/>
    <mergeCell ref="AT105:AT106"/>
    <mergeCell ref="AU105:AU106"/>
    <mergeCell ref="AV105:AV106"/>
    <mergeCell ref="AW105:AW106"/>
    <mergeCell ref="AO103:AO106"/>
    <mergeCell ref="AP103:AP106"/>
    <mergeCell ref="AQ103:AQ106"/>
    <mergeCell ref="AR103:AR106"/>
    <mergeCell ref="AS103:AS106"/>
    <mergeCell ref="AT103:AT104"/>
    <mergeCell ref="AF103:AF106"/>
    <mergeCell ref="AG103:AG106"/>
    <mergeCell ref="AK103:AK106"/>
    <mergeCell ref="AL103:AL106"/>
    <mergeCell ref="AM103:AM106"/>
    <mergeCell ref="AN103:AN106"/>
    <mergeCell ref="Y103:Y104"/>
    <mergeCell ref="Z103:Z104"/>
    <mergeCell ref="AA103:AA106"/>
    <mergeCell ref="AB103:AB106"/>
    <mergeCell ref="AC103:AC106"/>
    <mergeCell ref="AE103:AE106"/>
    <mergeCell ref="B103:B106"/>
    <mergeCell ref="C103:C104"/>
    <mergeCell ref="J103:J106"/>
    <mergeCell ref="K103:K106"/>
    <mergeCell ref="L103:L106"/>
    <mergeCell ref="M103:M106"/>
    <mergeCell ref="AU99:AU100"/>
    <mergeCell ref="AV99:AV100"/>
    <mergeCell ref="AW99:AW100"/>
    <mergeCell ref="C101:C102"/>
    <mergeCell ref="Y101:Y102"/>
    <mergeCell ref="Z101:Z102"/>
    <mergeCell ref="AT101:AT102"/>
    <mergeCell ref="AU101:AU102"/>
    <mergeCell ref="AV101:AV102"/>
    <mergeCell ref="AW101:AW102"/>
    <mergeCell ref="AO99:AO102"/>
    <mergeCell ref="AP99:AP102"/>
    <mergeCell ref="AQ99:AQ102"/>
    <mergeCell ref="AR99:AR102"/>
    <mergeCell ref="AS99:AS102"/>
    <mergeCell ref="AT99:AT100"/>
    <mergeCell ref="AF99:AF102"/>
    <mergeCell ref="AG99:AG102"/>
    <mergeCell ref="AK99:AK102"/>
    <mergeCell ref="AL99:AL102"/>
    <mergeCell ref="AM99:AM102"/>
    <mergeCell ref="AN99:AN102"/>
    <mergeCell ref="Y99:Y100"/>
    <mergeCell ref="Z99:Z100"/>
    <mergeCell ref="AA99:AA102"/>
    <mergeCell ref="AB99:AB102"/>
    <mergeCell ref="AC99:AC102"/>
    <mergeCell ref="AE99:AE102"/>
    <mergeCell ref="B99:B102"/>
    <mergeCell ref="C99:C100"/>
    <mergeCell ref="J99:J102"/>
    <mergeCell ref="K99:K102"/>
    <mergeCell ref="L99:L102"/>
    <mergeCell ref="M99:M102"/>
    <mergeCell ref="AU95:AU96"/>
    <mergeCell ref="AV95:AV96"/>
    <mergeCell ref="AW95:AW96"/>
    <mergeCell ref="C97:C98"/>
    <mergeCell ref="Y97:Y98"/>
    <mergeCell ref="Z97:Z98"/>
    <mergeCell ref="AT97:AT98"/>
    <mergeCell ref="AU97:AU98"/>
    <mergeCell ref="AV97:AV98"/>
    <mergeCell ref="AW97:AW98"/>
    <mergeCell ref="AO95:AO98"/>
    <mergeCell ref="AP95:AP98"/>
    <mergeCell ref="AQ95:AQ98"/>
    <mergeCell ref="AR95:AR98"/>
    <mergeCell ref="AS95:AS98"/>
    <mergeCell ref="AT95:AT96"/>
    <mergeCell ref="AF95:AF98"/>
    <mergeCell ref="AG95:AG98"/>
    <mergeCell ref="AK95:AK98"/>
    <mergeCell ref="AL95:AL98"/>
    <mergeCell ref="AM95:AM98"/>
    <mergeCell ref="AN95:AN98"/>
    <mergeCell ref="Y95:Y96"/>
    <mergeCell ref="Z95:Z96"/>
    <mergeCell ref="AA95:AA98"/>
    <mergeCell ref="AB95:AB98"/>
    <mergeCell ref="AC95:AC98"/>
    <mergeCell ref="AE95:AE98"/>
    <mergeCell ref="B95:B98"/>
    <mergeCell ref="C95:C96"/>
    <mergeCell ref="J95:J98"/>
    <mergeCell ref="K95:K98"/>
    <mergeCell ref="L95:L98"/>
    <mergeCell ref="M95:M98"/>
    <mergeCell ref="AU91:AU92"/>
    <mergeCell ref="AV91:AV92"/>
    <mergeCell ref="AW91:AW92"/>
    <mergeCell ref="C93:C94"/>
    <mergeCell ref="Y93:Y94"/>
    <mergeCell ref="Z93:Z94"/>
    <mergeCell ref="AT93:AT94"/>
    <mergeCell ref="AU93:AU94"/>
    <mergeCell ref="AV93:AV94"/>
    <mergeCell ref="AW93:AW94"/>
    <mergeCell ref="AO91:AO94"/>
    <mergeCell ref="AP91:AP94"/>
    <mergeCell ref="AQ91:AQ94"/>
    <mergeCell ref="AR91:AR94"/>
    <mergeCell ref="AS91:AS94"/>
    <mergeCell ref="AT91:AT92"/>
    <mergeCell ref="AF91:AF94"/>
    <mergeCell ref="AG91:AG94"/>
    <mergeCell ref="AK91:AK94"/>
    <mergeCell ref="AL91:AL94"/>
    <mergeCell ref="AC91:AC94"/>
    <mergeCell ref="AE91:AE94"/>
    <mergeCell ref="B91:B94"/>
    <mergeCell ref="C91:C92"/>
    <mergeCell ref="J91:J94"/>
    <mergeCell ref="K91:K94"/>
    <mergeCell ref="L91:L94"/>
    <mergeCell ref="M91:M94"/>
    <mergeCell ref="AW87:AW88"/>
    <mergeCell ref="C89:C90"/>
    <mergeCell ref="Y89:Y90"/>
    <mergeCell ref="Z89:Z90"/>
    <mergeCell ref="AT89:AT90"/>
    <mergeCell ref="AU89:AU90"/>
    <mergeCell ref="AV89:AV90"/>
    <mergeCell ref="AW89:AW90"/>
    <mergeCell ref="AQ87:AQ90"/>
    <mergeCell ref="AR87:AR90"/>
    <mergeCell ref="AS87:AS90"/>
    <mergeCell ref="AT87:AT88"/>
    <mergeCell ref="AU87:AU88"/>
    <mergeCell ref="AV87:AV88"/>
    <mergeCell ref="AK87:AK90"/>
    <mergeCell ref="AL87:AL90"/>
    <mergeCell ref="AM87:AM90"/>
    <mergeCell ref="AN87:AN90"/>
    <mergeCell ref="B87:B90"/>
    <mergeCell ref="C87:C88"/>
    <mergeCell ref="J87:J90"/>
    <mergeCell ref="K87:K90"/>
    <mergeCell ref="L87:L90"/>
    <mergeCell ref="M87:M90"/>
    <mergeCell ref="AW83:AW84"/>
    <mergeCell ref="C85:C86"/>
    <mergeCell ref="Y85:Y86"/>
    <mergeCell ref="Z85:Z86"/>
    <mergeCell ref="AT85:AT86"/>
    <mergeCell ref="AU85:AU86"/>
    <mergeCell ref="AV85:AV86"/>
    <mergeCell ref="AW85:AW86"/>
    <mergeCell ref="AQ83:AQ86"/>
    <mergeCell ref="AR83:AR86"/>
    <mergeCell ref="AS83:AS86"/>
    <mergeCell ref="AT83:AT84"/>
    <mergeCell ref="AU83:AU84"/>
    <mergeCell ref="AV83:AV84"/>
    <mergeCell ref="AK83:AK86"/>
    <mergeCell ref="AL83:AL86"/>
    <mergeCell ref="AM83:AM86"/>
    <mergeCell ref="AN83:AN86"/>
    <mergeCell ref="AV81:AV82"/>
    <mergeCell ref="AW81:AW82"/>
    <mergeCell ref="B83:B86"/>
    <mergeCell ref="C83:C84"/>
    <mergeCell ref="J83:J86"/>
    <mergeCell ref="K83:K86"/>
    <mergeCell ref="L83:L86"/>
    <mergeCell ref="M83:M86"/>
    <mergeCell ref="Y83:Y84"/>
    <mergeCell ref="Z83:Z84"/>
    <mergeCell ref="AS79:AS82"/>
    <mergeCell ref="AT79:AT80"/>
    <mergeCell ref="AU79:AU80"/>
    <mergeCell ref="AV79:AV80"/>
    <mergeCell ref="AW79:AW80"/>
    <mergeCell ref="C81:C82"/>
    <mergeCell ref="Y81:Y82"/>
    <mergeCell ref="Z81:Z82"/>
    <mergeCell ref="AT81:AT82"/>
    <mergeCell ref="AU81:AU82"/>
    <mergeCell ref="AM79:AM82"/>
    <mergeCell ref="AN79:AN82"/>
    <mergeCell ref="AO79:AO82"/>
    <mergeCell ref="AP79:AP82"/>
    <mergeCell ref="AQ79:AQ82"/>
    <mergeCell ref="AR79:AR82"/>
    <mergeCell ref="AC79:AC82"/>
    <mergeCell ref="AE79:AE82"/>
    <mergeCell ref="AF79:AF82"/>
    <mergeCell ref="AG79:AG82"/>
    <mergeCell ref="AK79:AK82"/>
    <mergeCell ref="AL79:AL82"/>
    <mergeCell ref="L79:L82"/>
    <mergeCell ref="M79:M82"/>
    <mergeCell ref="Y79:Y80"/>
    <mergeCell ref="Z79:Z80"/>
    <mergeCell ref="AA79:AA82"/>
    <mergeCell ref="AB79:AB82"/>
    <mergeCell ref="AW75:AW76"/>
    <mergeCell ref="C77:C78"/>
    <mergeCell ref="Y77:Y78"/>
    <mergeCell ref="Z77:Z78"/>
    <mergeCell ref="AT77:AT78"/>
    <mergeCell ref="AU77:AU78"/>
    <mergeCell ref="AV77:AV78"/>
    <mergeCell ref="AW77:AW78"/>
    <mergeCell ref="AQ75:AQ78"/>
    <mergeCell ref="AR75:AR78"/>
    <mergeCell ref="AS75:AS78"/>
    <mergeCell ref="AT75:AT76"/>
    <mergeCell ref="AU75:AU76"/>
    <mergeCell ref="AV75:AV76"/>
    <mergeCell ref="AK75:AK78"/>
    <mergeCell ref="AL75:AL78"/>
    <mergeCell ref="AM75:AM78"/>
    <mergeCell ref="AN75:AN78"/>
    <mergeCell ref="AO75:AO78"/>
    <mergeCell ref="AP75:AP78"/>
    <mergeCell ref="AA75:AA78"/>
    <mergeCell ref="AB75:AB78"/>
    <mergeCell ref="AC75:AC78"/>
    <mergeCell ref="AE75:AE78"/>
    <mergeCell ref="AF75:AF78"/>
    <mergeCell ref="AG75:AG78"/>
    <mergeCell ref="M75:M78"/>
    <mergeCell ref="Q75:Q142"/>
    <mergeCell ref="T75:T142"/>
    <mergeCell ref="W75:W142"/>
    <mergeCell ref="Y75:Y76"/>
    <mergeCell ref="Z75:Z76"/>
    <mergeCell ref="S87:S89"/>
    <mergeCell ref="U87:U89"/>
    <mergeCell ref="Y87:Y88"/>
    <mergeCell ref="Z87:Z88"/>
    <mergeCell ref="AO83:AO86"/>
    <mergeCell ref="AP83:AP86"/>
    <mergeCell ref="AA83:AA86"/>
    <mergeCell ref="AB83:AB86"/>
    <mergeCell ref="AC83:AC86"/>
    <mergeCell ref="AE83:AE86"/>
    <mergeCell ref="AF83:AF86"/>
    <mergeCell ref="AG83:AG86"/>
    <mergeCell ref="AO87:AO90"/>
    <mergeCell ref="AP87:AP90"/>
    <mergeCell ref="AA87:AA90"/>
    <mergeCell ref="AB87:AB90"/>
    <mergeCell ref="AC87:AC90"/>
    <mergeCell ref="AE87:AE90"/>
    <mergeCell ref="AF87:AF90"/>
    <mergeCell ref="AG87:AG90"/>
    <mergeCell ref="AM91:AM94"/>
    <mergeCell ref="AN91:AN94"/>
    <mergeCell ref="Y91:Y92"/>
    <mergeCell ref="Z91:Z92"/>
    <mergeCell ref="AA91:AA94"/>
    <mergeCell ref="AB91:AB94"/>
    <mergeCell ref="A75:A142"/>
    <mergeCell ref="B75:B78"/>
    <mergeCell ref="C75:C76"/>
    <mergeCell ref="J75:J78"/>
    <mergeCell ref="K75:K78"/>
    <mergeCell ref="L75:L78"/>
    <mergeCell ref="B79:B82"/>
    <mergeCell ref="C79:C80"/>
    <mergeCell ref="J79:J82"/>
    <mergeCell ref="K79:K82"/>
    <mergeCell ref="AW71:AW72"/>
    <mergeCell ref="C73:C74"/>
    <mergeCell ref="AT73:AT74"/>
    <mergeCell ref="AU73:AU74"/>
    <mergeCell ref="AV73:AV74"/>
    <mergeCell ref="AW73:AW74"/>
    <mergeCell ref="AQ71:AQ74"/>
    <mergeCell ref="AR71:AR74"/>
    <mergeCell ref="AS71:AS74"/>
    <mergeCell ref="AT71:AT72"/>
    <mergeCell ref="AU71:AU72"/>
    <mergeCell ref="AV71:AV72"/>
    <mergeCell ref="AK71:AK74"/>
    <mergeCell ref="AL71:AL74"/>
    <mergeCell ref="AM71:AM74"/>
    <mergeCell ref="AN71:AN74"/>
    <mergeCell ref="AO71:AO74"/>
    <mergeCell ref="AP71:AP74"/>
    <mergeCell ref="Y71:Y74"/>
    <mergeCell ref="AA71:AA74"/>
    <mergeCell ref="AC71:AC74"/>
    <mergeCell ref="AE71:AE74"/>
    <mergeCell ref="AF71:AF74"/>
    <mergeCell ref="AG71:AG74"/>
    <mergeCell ref="B71:B74"/>
    <mergeCell ref="C71:C72"/>
    <mergeCell ref="J71:J74"/>
    <mergeCell ref="K71:K74"/>
    <mergeCell ref="L71:L74"/>
    <mergeCell ref="M71:M74"/>
    <mergeCell ref="AW67:AW68"/>
    <mergeCell ref="C69:C70"/>
    <mergeCell ref="AT69:AT70"/>
    <mergeCell ref="AU69:AU70"/>
    <mergeCell ref="AV69:AV70"/>
    <mergeCell ref="AW69:AW70"/>
    <mergeCell ref="AQ67:AQ70"/>
    <mergeCell ref="AR67:AR70"/>
    <mergeCell ref="AS67:AS70"/>
    <mergeCell ref="AT67:AT68"/>
    <mergeCell ref="AU67:AU68"/>
    <mergeCell ref="AV67:AV68"/>
    <mergeCell ref="AK67:AK70"/>
    <mergeCell ref="AL67:AL70"/>
    <mergeCell ref="AM67:AM70"/>
    <mergeCell ref="AN67:AN70"/>
    <mergeCell ref="AO67:AO70"/>
    <mergeCell ref="AP67:AP70"/>
    <mergeCell ref="Y67:Y70"/>
    <mergeCell ref="AA67:AA70"/>
    <mergeCell ref="AC67:AC70"/>
    <mergeCell ref="AE67:AE70"/>
    <mergeCell ref="AF67:AF70"/>
    <mergeCell ref="AG67:AG70"/>
    <mergeCell ref="B67:B70"/>
    <mergeCell ref="C67:C68"/>
    <mergeCell ref="J67:J70"/>
    <mergeCell ref="K67:K70"/>
    <mergeCell ref="L67:L70"/>
    <mergeCell ref="M67:M70"/>
    <mergeCell ref="AW63:AW64"/>
    <mergeCell ref="C65:C66"/>
    <mergeCell ref="AT65:AT66"/>
    <mergeCell ref="AU65:AU66"/>
    <mergeCell ref="AV65:AV66"/>
    <mergeCell ref="AW65:AW66"/>
    <mergeCell ref="AQ63:AQ66"/>
    <mergeCell ref="AR63:AR66"/>
    <mergeCell ref="AS63:AS66"/>
    <mergeCell ref="AT63:AT64"/>
    <mergeCell ref="AU63:AU64"/>
    <mergeCell ref="AV63:AV64"/>
    <mergeCell ref="AK63:AK66"/>
    <mergeCell ref="AL63:AL66"/>
    <mergeCell ref="AM63:AM66"/>
    <mergeCell ref="AN63:AN66"/>
    <mergeCell ref="AO63:AO66"/>
    <mergeCell ref="AP63:AP66"/>
    <mergeCell ref="Y63:Y66"/>
    <mergeCell ref="AA63:AA66"/>
    <mergeCell ref="AC63:AC66"/>
    <mergeCell ref="AE63:AE66"/>
    <mergeCell ref="AF63:AF66"/>
    <mergeCell ref="AG63:AG66"/>
    <mergeCell ref="B63:B66"/>
    <mergeCell ref="C63:C64"/>
    <mergeCell ref="J63:J66"/>
    <mergeCell ref="K63:K66"/>
    <mergeCell ref="L63:L66"/>
    <mergeCell ref="M63:M66"/>
    <mergeCell ref="AW59:AW60"/>
    <mergeCell ref="C61:C62"/>
    <mergeCell ref="AT61:AT62"/>
    <mergeCell ref="AU61:AU62"/>
    <mergeCell ref="AV61:AV62"/>
    <mergeCell ref="AW61:AW62"/>
    <mergeCell ref="AQ59:AQ62"/>
    <mergeCell ref="AR59:AR62"/>
    <mergeCell ref="AS59:AS62"/>
    <mergeCell ref="AT59:AT60"/>
    <mergeCell ref="AU59:AU60"/>
    <mergeCell ref="AV59:AV60"/>
    <mergeCell ref="AK59:AK62"/>
    <mergeCell ref="AL59:AL62"/>
    <mergeCell ref="AM59:AM62"/>
    <mergeCell ref="AN59:AN62"/>
    <mergeCell ref="AO59:AO62"/>
    <mergeCell ref="AP59:AP62"/>
    <mergeCell ref="Y59:Y62"/>
    <mergeCell ref="AA59:AA62"/>
    <mergeCell ref="AC59:AC62"/>
    <mergeCell ref="AE59:AE62"/>
    <mergeCell ref="AF59:AF62"/>
    <mergeCell ref="AG59:AG62"/>
    <mergeCell ref="B59:B62"/>
    <mergeCell ref="C59:C60"/>
    <mergeCell ref="J59:J62"/>
    <mergeCell ref="K59:K62"/>
    <mergeCell ref="L59:L62"/>
    <mergeCell ref="M59:M62"/>
    <mergeCell ref="AW55:AW56"/>
    <mergeCell ref="C57:C58"/>
    <mergeCell ref="AT57:AT58"/>
    <mergeCell ref="AU57:AU58"/>
    <mergeCell ref="AV57:AV58"/>
    <mergeCell ref="AW57:AW58"/>
    <mergeCell ref="AQ55:AQ58"/>
    <mergeCell ref="AR55:AR58"/>
    <mergeCell ref="AS55:AS58"/>
    <mergeCell ref="AT55:AT56"/>
    <mergeCell ref="AU55:AU56"/>
    <mergeCell ref="AV55:AV56"/>
    <mergeCell ref="AK55:AK58"/>
    <mergeCell ref="AL55:AL58"/>
    <mergeCell ref="AM55:AM58"/>
    <mergeCell ref="AN55:AN58"/>
    <mergeCell ref="AO55:AO58"/>
    <mergeCell ref="AP55:AP58"/>
    <mergeCell ref="Y55:Y58"/>
    <mergeCell ref="AA55:AA58"/>
    <mergeCell ref="AC55:AC58"/>
    <mergeCell ref="AE55:AE58"/>
    <mergeCell ref="AF55:AF58"/>
    <mergeCell ref="AG55:AG58"/>
    <mergeCell ref="B55:B58"/>
    <mergeCell ref="C55:C56"/>
    <mergeCell ref="J55:J58"/>
    <mergeCell ref="K55:K58"/>
    <mergeCell ref="L55:L58"/>
    <mergeCell ref="M55:M58"/>
    <mergeCell ref="AW51:AW52"/>
    <mergeCell ref="C53:C54"/>
    <mergeCell ref="AT53:AT54"/>
    <mergeCell ref="AU53:AU54"/>
    <mergeCell ref="AV53:AV54"/>
    <mergeCell ref="AW53:AW54"/>
    <mergeCell ref="AQ51:AQ54"/>
    <mergeCell ref="AR51:AR54"/>
    <mergeCell ref="AS51:AS54"/>
    <mergeCell ref="AT51:AT52"/>
    <mergeCell ref="AU51:AU52"/>
    <mergeCell ref="AV51:AV52"/>
    <mergeCell ref="AK51:AK54"/>
    <mergeCell ref="AL51:AL54"/>
    <mergeCell ref="AM51:AM54"/>
    <mergeCell ref="AN51:AN54"/>
    <mergeCell ref="AO51:AO54"/>
    <mergeCell ref="AP51:AP54"/>
    <mergeCell ref="Y51:Y54"/>
    <mergeCell ref="AA51:AA54"/>
    <mergeCell ref="AC51:AC54"/>
    <mergeCell ref="AE51:AE54"/>
    <mergeCell ref="AF51:AF54"/>
    <mergeCell ref="AG51:AG54"/>
    <mergeCell ref="B51:B54"/>
    <mergeCell ref="C51:C52"/>
    <mergeCell ref="J51:J54"/>
    <mergeCell ref="K51:K54"/>
    <mergeCell ref="L51:L54"/>
    <mergeCell ref="M51:M54"/>
    <mergeCell ref="AW47:AW48"/>
    <mergeCell ref="C49:C50"/>
    <mergeCell ref="AT49:AT50"/>
    <mergeCell ref="AU49:AU50"/>
    <mergeCell ref="AV49:AV50"/>
    <mergeCell ref="AW49:AW50"/>
    <mergeCell ref="AQ47:AQ50"/>
    <mergeCell ref="AR47:AR50"/>
    <mergeCell ref="AS47:AS50"/>
    <mergeCell ref="AT47:AT48"/>
    <mergeCell ref="AU47:AU48"/>
    <mergeCell ref="AV47:AV48"/>
    <mergeCell ref="AK47:AK50"/>
    <mergeCell ref="AL47:AL50"/>
    <mergeCell ref="AM47:AM50"/>
    <mergeCell ref="AN47:AN50"/>
    <mergeCell ref="AO47:AO50"/>
    <mergeCell ref="AP47:AP50"/>
    <mergeCell ref="Y47:Y50"/>
    <mergeCell ref="AA47:AA50"/>
    <mergeCell ref="AC47:AC50"/>
    <mergeCell ref="AE47:AE50"/>
    <mergeCell ref="AF47:AF50"/>
    <mergeCell ref="AG47:AG50"/>
    <mergeCell ref="B47:B50"/>
    <mergeCell ref="C47:C48"/>
    <mergeCell ref="J47:J50"/>
    <mergeCell ref="K47:K50"/>
    <mergeCell ref="L47:L50"/>
    <mergeCell ref="M47:M50"/>
    <mergeCell ref="AW43:AW44"/>
    <mergeCell ref="C45:C46"/>
    <mergeCell ref="AT45:AT46"/>
    <mergeCell ref="AU45:AU46"/>
    <mergeCell ref="AV45:AV46"/>
    <mergeCell ref="AW45:AW46"/>
    <mergeCell ref="AQ43:AQ46"/>
    <mergeCell ref="AR43:AR46"/>
    <mergeCell ref="AS43:AS46"/>
    <mergeCell ref="AT43:AT44"/>
    <mergeCell ref="AU43:AU44"/>
    <mergeCell ref="AV43:AV44"/>
    <mergeCell ref="AK43:AK46"/>
    <mergeCell ref="AL43:AL46"/>
    <mergeCell ref="AM43:AM46"/>
    <mergeCell ref="AN43:AN46"/>
    <mergeCell ref="AO43:AO46"/>
    <mergeCell ref="AP43:AP46"/>
    <mergeCell ref="Y43:Y46"/>
    <mergeCell ref="AA43:AA46"/>
    <mergeCell ref="AC43:AC46"/>
    <mergeCell ref="AE43:AE46"/>
    <mergeCell ref="AF43:AF46"/>
    <mergeCell ref="AG43:AG46"/>
    <mergeCell ref="B43:B46"/>
    <mergeCell ref="C43:C44"/>
    <mergeCell ref="J43:J46"/>
    <mergeCell ref="K43:K46"/>
    <mergeCell ref="L43:L46"/>
    <mergeCell ref="M43:M46"/>
    <mergeCell ref="AW39:AW40"/>
    <mergeCell ref="C41:C42"/>
    <mergeCell ref="AT41:AT42"/>
    <mergeCell ref="AU41:AU42"/>
    <mergeCell ref="AV41:AV42"/>
    <mergeCell ref="AW41:AW42"/>
    <mergeCell ref="AQ39:AQ42"/>
    <mergeCell ref="AR39:AR42"/>
    <mergeCell ref="AS39:AS42"/>
    <mergeCell ref="AT39:AT40"/>
    <mergeCell ref="AU39:AU40"/>
    <mergeCell ref="AV39:AV40"/>
    <mergeCell ref="AK39:AK42"/>
    <mergeCell ref="AL39:AL42"/>
    <mergeCell ref="AM39:AM42"/>
    <mergeCell ref="AN39:AN42"/>
    <mergeCell ref="AO39:AO42"/>
    <mergeCell ref="AP39:AP42"/>
    <mergeCell ref="Y39:Y42"/>
    <mergeCell ref="AA39:AA42"/>
    <mergeCell ref="AC39:AC42"/>
    <mergeCell ref="AE39:AE42"/>
    <mergeCell ref="AF39:AF42"/>
    <mergeCell ref="AG39:AG42"/>
    <mergeCell ref="B39:B42"/>
    <mergeCell ref="C39:C40"/>
    <mergeCell ref="J39:J42"/>
    <mergeCell ref="K39:K42"/>
    <mergeCell ref="L39:L42"/>
    <mergeCell ref="M39:M42"/>
    <mergeCell ref="AU35:AU36"/>
    <mergeCell ref="AV35:AV36"/>
    <mergeCell ref="AW35:AW36"/>
    <mergeCell ref="C37:C38"/>
    <mergeCell ref="Y37:Y38"/>
    <mergeCell ref="Z37:Z38"/>
    <mergeCell ref="AT37:AT38"/>
    <mergeCell ref="AU37:AU38"/>
    <mergeCell ref="AV37:AV38"/>
    <mergeCell ref="AW37:AW38"/>
    <mergeCell ref="AO35:AO38"/>
    <mergeCell ref="AP35:AP38"/>
    <mergeCell ref="AQ35:AQ38"/>
    <mergeCell ref="AR35:AR38"/>
    <mergeCell ref="AS35:AS38"/>
    <mergeCell ref="AT35:AT36"/>
    <mergeCell ref="AF35:AF38"/>
    <mergeCell ref="AG35:AG38"/>
    <mergeCell ref="AK35:AK38"/>
    <mergeCell ref="AL35:AL38"/>
    <mergeCell ref="AM35:AM38"/>
    <mergeCell ref="AN35:AN38"/>
    <mergeCell ref="Y35:Y36"/>
    <mergeCell ref="Z35:Z36"/>
    <mergeCell ref="AA35:AA38"/>
    <mergeCell ref="AB35:AB38"/>
    <mergeCell ref="AC35:AC38"/>
    <mergeCell ref="AE35:AE38"/>
    <mergeCell ref="B35:B38"/>
    <mergeCell ref="C35:C36"/>
    <mergeCell ref="J35:J38"/>
    <mergeCell ref="K35:K38"/>
    <mergeCell ref="L35:L38"/>
    <mergeCell ref="M35:M38"/>
    <mergeCell ref="AU31:AU32"/>
    <mergeCell ref="AV31:AV32"/>
    <mergeCell ref="AW31:AW32"/>
    <mergeCell ref="C33:C34"/>
    <mergeCell ref="Y33:Y34"/>
    <mergeCell ref="Z33:Z34"/>
    <mergeCell ref="AT33:AT34"/>
    <mergeCell ref="AU33:AU34"/>
    <mergeCell ref="AV33:AV34"/>
    <mergeCell ref="AW33:AW34"/>
    <mergeCell ref="AO31:AO34"/>
    <mergeCell ref="AP31:AP34"/>
    <mergeCell ref="AQ31:AQ34"/>
    <mergeCell ref="AR31:AR34"/>
    <mergeCell ref="AS31:AS34"/>
    <mergeCell ref="AT31:AT32"/>
    <mergeCell ref="AF31:AF34"/>
    <mergeCell ref="AG31:AG34"/>
    <mergeCell ref="AK31:AK34"/>
    <mergeCell ref="AL31:AL34"/>
    <mergeCell ref="AM31:AM34"/>
    <mergeCell ref="AN31:AN34"/>
    <mergeCell ref="Y31:Y32"/>
    <mergeCell ref="Z31:Z32"/>
    <mergeCell ref="AA31:AA34"/>
    <mergeCell ref="AB31:AB34"/>
    <mergeCell ref="AC31:AC34"/>
    <mergeCell ref="AE31:AE34"/>
    <mergeCell ref="B31:B34"/>
    <mergeCell ref="C31:C32"/>
    <mergeCell ref="J31:J34"/>
    <mergeCell ref="K31:K34"/>
    <mergeCell ref="L31:L34"/>
    <mergeCell ref="M31:M34"/>
    <mergeCell ref="AU27:AU28"/>
    <mergeCell ref="AV27:AV28"/>
    <mergeCell ref="AW27:AW28"/>
    <mergeCell ref="C29:C30"/>
    <mergeCell ref="Y29:Y30"/>
    <mergeCell ref="Z29:Z30"/>
    <mergeCell ref="AT29:AT30"/>
    <mergeCell ref="AU29:AU30"/>
    <mergeCell ref="AV29:AV30"/>
    <mergeCell ref="AW29:AW30"/>
    <mergeCell ref="AO27:AO30"/>
    <mergeCell ref="AP27:AP30"/>
    <mergeCell ref="AQ27:AQ30"/>
    <mergeCell ref="AR27:AR30"/>
    <mergeCell ref="AS27:AS30"/>
    <mergeCell ref="AT27:AT28"/>
    <mergeCell ref="AF27:AF30"/>
    <mergeCell ref="AG27:AG30"/>
    <mergeCell ref="AK27:AK30"/>
    <mergeCell ref="AL27:AL30"/>
    <mergeCell ref="AM27:AM30"/>
    <mergeCell ref="AN27:AN30"/>
    <mergeCell ref="Y27:Y28"/>
    <mergeCell ref="Z27:Z28"/>
    <mergeCell ref="AA27:AA30"/>
    <mergeCell ref="AB27:AB30"/>
    <mergeCell ref="AC27:AC30"/>
    <mergeCell ref="AE27:AE30"/>
    <mergeCell ref="B27:B30"/>
    <mergeCell ref="C27:C28"/>
    <mergeCell ref="J27:J30"/>
    <mergeCell ref="K27:K30"/>
    <mergeCell ref="L27:L30"/>
    <mergeCell ref="M27:M30"/>
    <mergeCell ref="AU23:AU24"/>
    <mergeCell ref="AV23:AV24"/>
    <mergeCell ref="AW23:AW24"/>
    <mergeCell ref="C25:C26"/>
    <mergeCell ref="Y25:Y26"/>
    <mergeCell ref="Z25:Z26"/>
    <mergeCell ref="AT25:AT26"/>
    <mergeCell ref="AU25:AU26"/>
    <mergeCell ref="AV25:AV26"/>
    <mergeCell ref="AW25:AW26"/>
    <mergeCell ref="AO23:AO26"/>
    <mergeCell ref="AP23:AP26"/>
    <mergeCell ref="AQ23:AQ26"/>
    <mergeCell ref="AR23:AR26"/>
    <mergeCell ref="AS23:AS26"/>
    <mergeCell ref="AT23:AT24"/>
    <mergeCell ref="AF23:AF26"/>
    <mergeCell ref="AG23:AG26"/>
    <mergeCell ref="AK23:AK26"/>
    <mergeCell ref="AL23:AL26"/>
    <mergeCell ref="AM23:AM26"/>
    <mergeCell ref="AN23:AN26"/>
    <mergeCell ref="K23:K26"/>
    <mergeCell ref="L23:L26"/>
    <mergeCell ref="M23:M26"/>
    <mergeCell ref="AU19:AU20"/>
    <mergeCell ref="AV19:AV20"/>
    <mergeCell ref="AW19:AW20"/>
    <mergeCell ref="C21:C22"/>
    <mergeCell ref="Y21:Y22"/>
    <mergeCell ref="Z21:Z22"/>
    <mergeCell ref="AT21:AT22"/>
    <mergeCell ref="AU21:AU22"/>
    <mergeCell ref="AV21:AV22"/>
    <mergeCell ref="AW21:AW22"/>
    <mergeCell ref="AO19:AO22"/>
    <mergeCell ref="AP19:AP22"/>
    <mergeCell ref="AQ19:AQ22"/>
    <mergeCell ref="AR19:AR22"/>
    <mergeCell ref="AS19:AS22"/>
    <mergeCell ref="AT19:AT20"/>
    <mergeCell ref="AF19:AF22"/>
    <mergeCell ref="AG19:AG22"/>
    <mergeCell ref="AK19:AK22"/>
    <mergeCell ref="AL19:AL22"/>
    <mergeCell ref="AT17:AT18"/>
    <mergeCell ref="AU17:AU18"/>
    <mergeCell ref="AV17:AV18"/>
    <mergeCell ref="AW17:AW18"/>
    <mergeCell ref="AP15:AP18"/>
    <mergeCell ref="AQ15:AQ18"/>
    <mergeCell ref="AR15:AR18"/>
    <mergeCell ref="AS15:AS18"/>
    <mergeCell ref="AT15:AT16"/>
    <mergeCell ref="AU15:AU16"/>
    <mergeCell ref="AG15:AG18"/>
    <mergeCell ref="AK15:AK18"/>
    <mergeCell ref="AL15:AL18"/>
    <mergeCell ref="Y23:Y24"/>
    <mergeCell ref="Z23:Z24"/>
    <mergeCell ref="AA23:AA26"/>
    <mergeCell ref="AB23:AB26"/>
    <mergeCell ref="AC23:AC26"/>
    <mergeCell ref="AE23:AE26"/>
    <mergeCell ref="AW11:AW12"/>
    <mergeCell ref="C13:C14"/>
    <mergeCell ref="Y13:Y14"/>
    <mergeCell ref="Z13:Z14"/>
    <mergeCell ref="AT13:AT14"/>
    <mergeCell ref="AU13:AU14"/>
    <mergeCell ref="AV13:AV14"/>
    <mergeCell ref="AW13:AW14"/>
    <mergeCell ref="AP11:AP14"/>
    <mergeCell ref="AQ11:AQ14"/>
    <mergeCell ref="AR11:AR14"/>
    <mergeCell ref="AS11:AS14"/>
    <mergeCell ref="AT11:AT12"/>
    <mergeCell ref="AU11:AU12"/>
    <mergeCell ref="AG11:AG14"/>
    <mergeCell ref="AK11:AK14"/>
    <mergeCell ref="AM19:AM22"/>
    <mergeCell ref="AN19:AN22"/>
    <mergeCell ref="Y19:Y20"/>
    <mergeCell ref="Z19:Z20"/>
    <mergeCell ref="AA19:AA22"/>
    <mergeCell ref="AB19:AB22"/>
    <mergeCell ref="AC19:AC22"/>
    <mergeCell ref="AE19:AE22"/>
    <mergeCell ref="C19:C20"/>
    <mergeCell ref="J19:J22"/>
    <mergeCell ref="K19:K22"/>
    <mergeCell ref="L19:L22"/>
    <mergeCell ref="M19:M22"/>
    <mergeCell ref="AV15:AV16"/>
    <mergeCell ref="AW15:AW16"/>
    <mergeCell ref="C17:C18"/>
    <mergeCell ref="AO11:AO14"/>
    <mergeCell ref="Z11:Z12"/>
    <mergeCell ref="AA11:AA14"/>
    <mergeCell ref="AB11:AB14"/>
    <mergeCell ref="AC11:AC14"/>
    <mergeCell ref="AE11:AE14"/>
    <mergeCell ref="AF11:AF14"/>
    <mergeCell ref="B11:B14"/>
    <mergeCell ref="C11:C12"/>
    <mergeCell ref="J11:J14"/>
    <mergeCell ref="K11:K14"/>
    <mergeCell ref="L11:L14"/>
    <mergeCell ref="M11:M14"/>
    <mergeCell ref="AV7:AV8"/>
    <mergeCell ref="Y11:Y12"/>
    <mergeCell ref="AM15:AM18"/>
    <mergeCell ref="AN15:AN18"/>
    <mergeCell ref="AO15:AO18"/>
    <mergeCell ref="Z15:Z16"/>
    <mergeCell ref="AA15:AA18"/>
    <mergeCell ref="AB15:AB18"/>
    <mergeCell ref="AC15:AC18"/>
    <mergeCell ref="AE15:AE18"/>
    <mergeCell ref="AF15:AF18"/>
    <mergeCell ref="B15:B18"/>
    <mergeCell ref="C15:C16"/>
    <mergeCell ref="J15:J18"/>
    <mergeCell ref="K15:K18"/>
    <mergeCell ref="L15:L18"/>
    <mergeCell ref="M15:M18"/>
    <mergeCell ref="AV11:AV12"/>
    <mergeCell ref="Y17:Y18"/>
    <mergeCell ref="AV9:AV10"/>
    <mergeCell ref="AW9:AW10"/>
    <mergeCell ref="AP7:AP10"/>
    <mergeCell ref="AQ7:AQ10"/>
    <mergeCell ref="AR7:AR10"/>
    <mergeCell ref="AS7:AS10"/>
    <mergeCell ref="AT7:AT8"/>
    <mergeCell ref="AU7:AU8"/>
    <mergeCell ref="AG7:AG10"/>
    <mergeCell ref="AK7:AK10"/>
    <mergeCell ref="AL7:AL10"/>
    <mergeCell ref="AM7:AM10"/>
    <mergeCell ref="AN7:AN10"/>
    <mergeCell ref="AO7:AO10"/>
    <mergeCell ref="Z7:Z8"/>
    <mergeCell ref="AA7:AA10"/>
    <mergeCell ref="AB7:AB10"/>
    <mergeCell ref="AC7:AC10"/>
    <mergeCell ref="AE7:AE10"/>
    <mergeCell ref="AF7:AF10"/>
    <mergeCell ref="AP6:AR6"/>
    <mergeCell ref="AT6:AW6"/>
    <mergeCell ref="A7:A74"/>
    <mergeCell ref="B7:B10"/>
    <mergeCell ref="C7:C8"/>
    <mergeCell ref="J7:J10"/>
    <mergeCell ref="K7:K10"/>
    <mergeCell ref="AT4:AT5"/>
    <mergeCell ref="AU4:AU5"/>
    <mergeCell ref="AV4:AV5"/>
    <mergeCell ref="AW4:AW5"/>
    <mergeCell ref="AQ5:AR5"/>
    <mergeCell ref="H6:I6"/>
    <mergeCell ref="K6:M6"/>
    <mergeCell ref="O6:P6"/>
    <mergeCell ref="S6:X6"/>
    <mergeCell ref="Z6:AB6"/>
    <mergeCell ref="AP3:AR4"/>
    <mergeCell ref="AT3:AW3"/>
    <mergeCell ref="M4:M5"/>
    <mergeCell ref="P4:P5"/>
    <mergeCell ref="U4:U5"/>
    <mergeCell ref="X4:X5"/>
    <mergeCell ref="AB4:AB5"/>
    <mergeCell ref="AE4:AF4"/>
    <mergeCell ref="AI4:AJ4"/>
    <mergeCell ref="AW7:AW8"/>
    <mergeCell ref="C9:C10"/>
    <mergeCell ref="Y9:Y10"/>
    <mergeCell ref="Z9:Z10"/>
    <mergeCell ref="AT9:AT10"/>
    <mergeCell ref="AU9:AU10"/>
    <mergeCell ref="AN4:AN5"/>
    <mergeCell ref="K3:M3"/>
    <mergeCell ref="O3:P3"/>
    <mergeCell ref="S3:X3"/>
    <mergeCell ref="AD3:AF3"/>
    <mergeCell ref="AH3:AJ3"/>
    <mergeCell ref="AL3:AN3"/>
    <mergeCell ref="A3:A5"/>
    <mergeCell ref="B3:B5"/>
    <mergeCell ref="C3:C5"/>
    <mergeCell ref="D3:D5"/>
    <mergeCell ref="H3:I3"/>
    <mergeCell ref="Y15:Y16"/>
    <mergeCell ref="S19:S21"/>
    <mergeCell ref="U19:U21"/>
    <mergeCell ref="AD6:AF6"/>
    <mergeCell ref="AH6:AJ6"/>
    <mergeCell ref="AL6:AN6"/>
    <mergeCell ref="L7:L10"/>
    <mergeCell ref="M7:M10"/>
    <mergeCell ref="Q7:Q74"/>
    <mergeCell ref="T7:T74"/>
    <mergeCell ref="W7:W74"/>
    <mergeCell ref="Y7:Y8"/>
    <mergeCell ref="AL11:AL14"/>
    <mergeCell ref="AM11:AM14"/>
    <mergeCell ref="AN11:AN14"/>
    <mergeCell ref="B19:B22"/>
    <mergeCell ref="Z17:Z18"/>
    <mergeCell ref="B23:B26"/>
    <mergeCell ref="C23:C24"/>
    <mergeCell ref="J23:J26"/>
  </mergeCells>
  <phoneticPr fontId="5"/>
  <pageMargins left="0.59055118110236227" right="0.39370078740157483" top="0.59055118110236227" bottom="0.39370078740157483" header="0" footer="0"/>
  <pageSetup paperSize="9" scale="49" fitToWidth="3" orientation="portrait" r:id="rId1"/>
  <rowBreaks count="8" manualBreakCount="8">
    <brk id="74" max="16383" man="1"/>
    <brk id="142" max="16383" man="1"/>
    <brk id="210" max="53" man="1"/>
    <brk id="278" max="53" man="1"/>
    <brk id="346" max="53" man="1"/>
    <brk id="414" max="53" man="1"/>
    <brk id="482" max="53" man="1"/>
    <brk id="551" max="54" man="1"/>
  </rowBreaks>
  <colBreaks count="3" manualBreakCount="3">
    <brk id="16" max="550" man="1"/>
    <brk id="36" max="550" man="1"/>
    <brk id="49" max="55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57"/>
  <sheetViews>
    <sheetView showGridLines="0" view="pageBreakPreview" zoomScale="55" zoomScaleNormal="100" zoomScaleSheetLayoutView="55" workbookViewId="0">
      <selection activeCell="W44" sqref="W44:W51"/>
    </sheetView>
  </sheetViews>
  <sheetFormatPr defaultColWidth="2.453125" defaultRowHeight="13"/>
  <cols>
    <col min="1" max="1" width="25.08984375" style="335" customWidth="1"/>
    <col min="2" max="2" width="2.7265625" style="335" customWidth="1"/>
    <col min="3" max="21" width="2.81640625" style="335" customWidth="1"/>
    <col min="22" max="22" width="3" style="335" customWidth="1"/>
    <col min="23" max="23" width="62.54296875" style="326" customWidth="1"/>
    <col min="24" max="16384" width="2.453125" style="176"/>
  </cols>
  <sheetData>
    <row r="1" spans="1:23" ht="25.5" customHeight="1">
      <c r="A1" s="597" t="s">
        <v>338</v>
      </c>
      <c r="B1" s="597"/>
      <c r="C1" s="597"/>
      <c r="D1" s="597"/>
      <c r="E1" s="597"/>
      <c r="F1" s="597"/>
      <c r="G1" s="597"/>
      <c r="H1" s="597"/>
      <c r="I1" s="597"/>
      <c r="J1" s="597"/>
      <c r="K1" s="597"/>
      <c r="L1" s="597"/>
      <c r="M1" s="597"/>
      <c r="N1" s="597"/>
      <c r="O1" s="597"/>
      <c r="P1" s="597"/>
      <c r="Q1" s="597"/>
      <c r="R1" s="597"/>
      <c r="S1" s="597"/>
      <c r="T1" s="597"/>
      <c r="U1" s="597"/>
      <c r="V1" s="597"/>
      <c r="W1" s="325"/>
    </row>
    <row r="2" spans="1:23">
      <c r="A2" s="598"/>
      <c r="B2" s="598"/>
      <c r="C2" s="598"/>
      <c r="D2" s="598"/>
      <c r="E2" s="598"/>
      <c r="F2" s="598"/>
      <c r="G2" s="598"/>
      <c r="H2" s="598"/>
      <c r="I2" s="598"/>
      <c r="J2" s="598"/>
      <c r="K2" s="598"/>
      <c r="L2" s="598"/>
      <c r="M2" s="598"/>
      <c r="N2" s="598"/>
      <c r="O2" s="598"/>
      <c r="P2" s="598"/>
      <c r="Q2" s="598"/>
      <c r="R2" s="598"/>
      <c r="S2" s="598"/>
      <c r="T2" s="598"/>
      <c r="U2" s="598"/>
      <c r="V2" s="598"/>
    </row>
    <row r="3" spans="1:23" ht="20.25" customHeight="1">
      <c r="A3" s="638" t="s">
        <v>205</v>
      </c>
      <c r="B3" s="653" t="s">
        <v>206</v>
      </c>
      <c r="C3" s="781"/>
      <c r="D3" s="435"/>
      <c r="E3" s="784" t="s">
        <v>207</v>
      </c>
      <c r="F3" s="784"/>
      <c r="G3" s="784"/>
      <c r="H3" s="784"/>
      <c r="I3" s="784"/>
      <c r="J3" s="436"/>
      <c r="K3" s="785" t="s">
        <v>208</v>
      </c>
      <c r="L3" s="785"/>
      <c r="M3" s="785"/>
      <c r="N3" s="785"/>
      <c r="O3" s="785"/>
      <c r="P3" s="785"/>
      <c r="Q3" s="785"/>
      <c r="R3" s="785"/>
      <c r="S3" s="436"/>
      <c r="T3" s="436"/>
      <c r="U3" s="436"/>
      <c r="V3" s="437"/>
      <c r="W3" s="685" t="s">
        <v>209</v>
      </c>
    </row>
    <row r="4" spans="1:23" ht="25.5" customHeight="1">
      <c r="A4" s="622"/>
      <c r="B4" s="624"/>
      <c r="C4" s="782"/>
      <c r="D4" s="336" t="s">
        <v>210</v>
      </c>
      <c r="E4" s="786">
        <v>52390</v>
      </c>
      <c r="F4" s="786"/>
      <c r="G4" s="786"/>
      <c r="H4" s="786"/>
      <c r="I4" s="786"/>
      <c r="J4" s="304" t="s">
        <v>211</v>
      </c>
      <c r="K4" s="787">
        <v>520</v>
      </c>
      <c r="L4" s="787"/>
      <c r="M4" s="787"/>
      <c r="N4" s="787"/>
      <c r="O4" s="787"/>
      <c r="P4" s="787"/>
      <c r="Q4" s="787"/>
      <c r="R4" s="787"/>
      <c r="S4" s="337" t="s">
        <v>212</v>
      </c>
      <c r="T4" s="304"/>
      <c r="U4" s="304"/>
      <c r="V4" s="438"/>
      <c r="W4" s="685"/>
    </row>
    <row r="5" spans="1:23" ht="20.25" customHeight="1">
      <c r="A5" s="623"/>
      <c r="B5" s="625"/>
      <c r="C5" s="783"/>
      <c r="D5" s="439"/>
      <c r="E5" s="439"/>
      <c r="F5" s="439"/>
      <c r="G5" s="440"/>
      <c r="H5" s="440"/>
      <c r="I5" s="440"/>
      <c r="J5" s="440"/>
      <c r="K5" s="440"/>
      <c r="L5" s="440"/>
      <c r="M5" s="788" t="s">
        <v>213</v>
      </c>
      <c r="N5" s="788"/>
      <c r="O5" s="788"/>
      <c r="P5" s="788"/>
      <c r="Q5" s="788"/>
      <c r="R5" s="788"/>
      <c r="S5" s="788"/>
      <c r="T5" s="788"/>
      <c r="U5" s="788"/>
      <c r="V5" s="789"/>
      <c r="W5" s="685"/>
    </row>
    <row r="6" spans="1:23" ht="25.5" customHeight="1">
      <c r="A6" s="391"/>
      <c r="B6" s="391"/>
      <c r="C6" s="391"/>
      <c r="D6" s="392"/>
      <c r="E6" s="392"/>
      <c r="F6" s="392"/>
      <c r="G6" s="392"/>
      <c r="H6" s="393"/>
      <c r="I6" s="393"/>
      <c r="J6" s="393"/>
      <c r="K6" s="393"/>
      <c r="L6" s="391"/>
      <c r="M6" s="393"/>
      <c r="N6" s="393"/>
      <c r="O6" s="393"/>
      <c r="P6" s="393"/>
      <c r="Q6" s="304"/>
      <c r="R6" s="304"/>
      <c r="S6" s="304"/>
      <c r="T6" s="304"/>
      <c r="U6" s="304"/>
      <c r="V6" s="304"/>
      <c r="W6" s="394"/>
    </row>
    <row r="7" spans="1:23" ht="20.25" customHeight="1">
      <c r="A7" s="638" t="s">
        <v>214</v>
      </c>
      <c r="B7" s="653" t="s">
        <v>271</v>
      </c>
      <c r="C7" s="646" t="s">
        <v>216</v>
      </c>
      <c r="D7" s="435"/>
      <c r="E7" s="784" t="s">
        <v>207</v>
      </c>
      <c r="F7" s="784"/>
      <c r="G7" s="784"/>
      <c r="H7" s="784"/>
      <c r="I7" s="784"/>
      <c r="J7" s="436"/>
      <c r="K7" s="785" t="s">
        <v>208</v>
      </c>
      <c r="L7" s="785"/>
      <c r="M7" s="785"/>
      <c r="N7" s="785"/>
      <c r="O7" s="785"/>
      <c r="P7" s="785"/>
      <c r="Q7" s="785"/>
      <c r="R7" s="785"/>
      <c r="S7" s="436"/>
      <c r="T7" s="436"/>
      <c r="U7" s="436"/>
      <c r="V7" s="437"/>
      <c r="W7" s="685" t="s">
        <v>217</v>
      </c>
    </row>
    <row r="8" spans="1:23" ht="25.5" customHeight="1">
      <c r="A8" s="622"/>
      <c r="B8" s="624"/>
      <c r="C8" s="647"/>
      <c r="D8" s="336" t="s">
        <v>210</v>
      </c>
      <c r="E8" s="786">
        <v>10190</v>
      </c>
      <c r="F8" s="786"/>
      <c r="G8" s="786"/>
      <c r="H8" s="786"/>
      <c r="I8" s="786"/>
      <c r="J8" s="304" t="s">
        <v>211</v>
      </c>
      <c r="K8" s="787">
        <v>100</v>
      </c>
      <c r="L8" s="787"/>
      <c r="M8" s="787"/>
      <c r="N8" s="787"/>
      <c r="O8" s="787"/>
      <c r="P8" s="787"/>
      <c r="Q8" s="787"/>
      <c r="R8" s="787"/>
      <c r="S8" s="337" t="s">
        <v>212</v>
      </c>
      <c r="T8" s="304"/>
      <c r="U8" s="304"/>
      <c r="V8" s="438"/>
      <c r="W8" s="685"/>
    </row>
    <row r="9" spans="1:23" ht="20.25" customHeight="1">
      <c r="A9" s="622"/>
      <c r="B9" s="624"/>
      <c r="C9" s="648"/>
      <c r="D9" s="439"/>
      <c r="E9" s="439"/>
      <c r="F9" s="439"/>
      <c r="G9" s="440"/>
      <c r="H9" s="440"/>
      <c r="I9" s="440"/>
      <c r="J9" s="440"/>
      <c r="K9" s="440"/>
      <c r="L9" s="440"/>
      <c r="M9" s="790" t="s">
        <v>213</v>
      </c>
      <c r="N9" s="790"/>
      <c r="O9" s="790"/>
      <c r="P9" s="790"/>
      <c r="Q9" s="790"/>
      <c r="R9" s="790"/>
      <c r="S9" s="790"/>
      <c r="T9" s="790"/>
      <c r="U9" s="790"/>
      <c r="V9" s="791"/>
      <c r="W9" s="685"/>
    </row>
    <row r="10" spans="1:23" ht="20.25" customHeight="1">
      <c r="A10" s="622"/>
      <c r="B10" s="624"/>
      <c r="C10" s="646" t="s">
        <v>218</v>
      </c>
      <c r="D10" s="435"/>
      <c r="E10" s="784" t="s">
        <v>207</v>
      </c>
      <c r="F10" s="784"/>
      <c r="G10" s="784"/>
      <c r="H10" s="784"/>
      <c r="I10" s="784"/>
      <c r="J10" s="436"/>
      <c r="K10" s="785" t="s">
        <v>208</v>
      </c>
      <c r="L10" s="785"/>
      <c r="M10" s="785"/>
      <c r="N10" s="785"/>
      <c r="O10" s="785"/>
      <c r="P10" s="785"/>
      <c r="Q10" s="785"/>
      <c r="R10" s="785"/>
      <c r="S10" s="436"/>
      <c r="T10" s="436"/>
      <c r="U10" s="436"/>
      <c r="V10" s="437"/>
      <c r="W10" s="685"/>
    </row>
    <row r="11" spans="1:23" ht="25.5" customHeight="1">
      <c r="A11" s="622"/>
      <c r="B11" s="624"/>
      <c r="C11" s="647"/>
      <c r="D11" s="336" t="s">
        <v>210</v>
      </c>
      <c r="E11" s="786">
        <v>6790</v>
      </c>
      <c r="F11" s="786"/>
      <c r="G11" s="786"/>
      <c r="H11" s="786"/>
      <c r="I11" s="786"/>
      <c r="J11" s="304" t="s">
        <v>211</v>
      </c>
      <c r="K11" s="787">
        <v>70</v>
      </c>
      <c r="L11" s="787"/>
      <c r="M11" s="787"/>
      <c r="N11" s="787"/>
      <c r="O11" s="787"/>
      <c r="P11" s="787"/>
      <c r="Q11" s="787"/>
      <c r="R11" s="787"/>
      <c r="S11" s="337" t="s">
        <v>212</v>
      </c>
      <c r="T11" s="304"/>
      <c r="U11" s="304"/>
      <c r="V11" s="438"/>
      <c r="W11" s="685"/>
    </row>
    <row r="12" spans="1:23" ht="20.25" customHeight="1">
      <c r="A12" s="623"/>
      <c r="B12" s="625"/>
      <c r="C12" s="648"/>
      <c r="D12" s="439"/>
      <c r="E12" s="439"/>
      <c r="F12" s="439"/>
      <c r="G12" s="440"/>
      <c r="H12" s="440"/>
      <c r="I12" s="440"/>
      <c r="J12" s="440"/>
      <c r="K12" s="440"/>
      <c r="L12" s="440"/>
      <c r="M12" s="788" t="s">
        <v>213</v>
      </c>
      <c r="N12" s="788"/>
      <c r="O12" s="788"/>
      <c r="P12" s="788"/>
      <c r="Q12" s="788"/>
      <c r="R12" s="788"/>
      <c r="S12" s="788"/>
      <c r="T12" s="788"/>
      <c r="U12" s="788"/>
      <c r="V12" s="789"/>
      <c r="W12" s="685"/>
    </row>
    <row r="13" spans="1:23" ht="25.5" customHeight="1">
      <c r="A13" s="391"/>
      <c r="B13" s="391"/>
      <c r="C13" s="391"/>
      <c r="D13" s="392"/>
      <c r="E13" s="392"/>
      <c r="F13" s="392"/>
      <c r="G13" s="392"/>
      <c r="H13" s="393"/>
      <c r="I13" s="393"/>
      <c r="J13" s="393"/>
      <c r="K13" s="393"/>
      <c r="L13" s="391"/>
      <c r="M13" s="393"/>
      <c r="N13" s="393"/>
      <c r="O13" s="393"/>
      <c r="P13" s="393"/>
      <c r="Q13" s="304"/>
      <c r="R13" s="304"/>
      <c r="S13" s="304"/>
      <c r="T13" s="304"/>
      <c r="U13" s="304"/>
      <c r="V13" s="304"/>
      <c r="W13" s="394"/>
    </row>
    <row r="14" spans="1:23" ht="20.25" customHeight="1">
      <c r="A14" s="638" t="s">
        <v>219</v>
      </c>
      <c r="B14" s="653" t="s">
        <v>220</v>
      </c>
      <c r="C14" s="781"/>
      <c r="D14" s="435"/>
      <c r="E14" s="784" t="s">
        <v>207</v>
      </c>
      <c r="F14" s="784"/>
      <c r="G14" s="784"/>
      <c r="H14" s="784"/>
      <c r="I14" s="784"/>
      <c r="J14" s="436"/>
      <c r="K14" s="785" t="s">
        <v>208</v>
      </c>
      <c r="L14" s="785"/>
      <c r="M14" s="785"/>
      <c r="N14" s="785"/>
      <c r="O14" s="785"/>
      <c r="P14" s="785"/>
      <c r="Q14" s="785"/>
      <c r="R14" s="785"/>
      <c r="S14" s="436"/>
      <c r="T14" s="436"/>
      <c r="U14" s="436"/>
      <c r="V14" s="437"/>
      <c r="W14" s="685" t="s">
        <v>209</v>
      </c>
    </row>
    <row r="15" spans="1:23" ht="25.5" customHeight="1">
      <c r="A15" s="622"/>
      <c r="B15" s="624"/>
      <c r="C15" s="782"/>
      <c r="D15" s="336" t="s">
        <v>210</v>
      </c>
      <c r="E15" s="786">
        <v>9420</v>
      </c>
      <c r="F15" s="786"/>
      <c r="G15" s="786"/>
      <c r="H15" s="786"/>
      <c r="I15" s="786"/>
      <c r="J15" s="304" t="s">
        <v>211</v>
      </c>
      <c r="K15" s="787">
        <v>90</v>
      </c>
      <c r="L15" s="787"/>
      <c r="M15" s="787"/>
      <c r="N15" s="787"/>
      <c r="O15" s="787"/>
      <c r="P15" s="787"/>
      <c r="Q15" s="787"/>
      <c r="R15" s="787"/>
      <c r="S15" s="337" t="s">
        <v>212</v>
      </c>
      <c r="T15" s="304"/>
      <c r="U15" s="304"/>
      <c r="V15" s="438"/>
      <c r="W15" s="685"/>
    </row>
    <row r="16" spans="1:23" ht="20.25" customHeight="1">
      <c r="A16" s="623"/>
      <c r="B16" s="625"/>
      <c r="C16" s="783"/>
      <c r="D16" s="439"/>
      <c r="E16" s="439"/>
      <c r="F16" s="439"/>
      <c r="G16" s="440"/>
      <c r="H16" s="440"/>
      <c r="I16" s="440"/>
      <c r="J16" s="440"/>
      <c r="K16" s="440"/>
      <c r="L16" s="440"/>
      <c r="M16" s="788" t="s">
        <v>213</v>
      </c>
      <c r="N16" s="788"/>
      <c r="O16" s="788"/>
      <c r="P16" s="788"/>
      <c r="Q16" s="788"/>
      <c r="R16" s="788"/>
      <c r="S16" s="788"/>
      <c r="T16" s="788"/>
      <c r="U16" s="788"/>
      <c r="V16" s="789"/>
      <c r="W16" s="685"/>
    </row>
    <row r="17" spans="1:23" ht="20.25" customHeight="1">
      <c r="A17" s="384"/>
      <c r="B17" s="384"/>
      <c r="C17" s="391"/>
      <c r="D17" s="384"/>
      <c r="E17" s="384"/>
      <c r="F17" s="384"/>
      <c r="G17" s="441"/>
      <c r="H17" s="441"/>
      <c r="I17" s="441"/>
      <c r="J17" s="441"/>
      <c r="K17" s="441"/>
      <c r="L17" s="441"/>
      <c r="M17" s="442"/>
      <c r="N17" s="442"/>
      <c r="O17" s="442"/>
      <c r="P17" s="442"/>
      <c r="Q17" s="442"/>
      <c r="R17" s="442"/>
      <c r="S17" s="442"/>
      <c r="T17" s="442"/>
      <c r="U17" s="442"/>
      <c r="V17" s="442"/>
      <c r="W17" s="443"/>
    </row>
    <row r="18" spans="1:23" ht="30" customHeight="1">
      <c r="A18" s="638" t="s">
        <v>221</v>
      </c>
      <c r="B18" s="653" t="s">
        <v>222</v>
      </c>
      <c r="C18" s="638" t="s">
        <v>223</v>
      </c>
      <c r="D18" s="626"/>
      <c r="E18" s="626"/>
      <c r="F18" s="626"/>
      <c r="G18" s="626"/>
      <c r="H18" s="626"/>
      <c r="I18" s="626"/>
      <c r="J18" s="626"/>
      <c r="K18" s="626"/>
      <c r="L18" s="626"/>
      <c r="M18" s="626"/>
      <c r="N18" s="626"/>
      <c r="O18" s="626"/>
      <c r="P18" s="626"/>
      <c r="Q18" s="626"/>
      <c r="R18" s="626"/>
      <c r="S18" s="626"/>
      <c r="T18" s="626"/>
      <c r="U18" s="626"/>
      <c r="V18" s="627"/>
      <c r="W18" s="792" t="s">
        <v>224</v>
      </c>
    </row>
    <row r="19" spans="1:23" ht="20.25" customHeight="1">
      <c r="A19" s="622"/>
      <c r="B19" s="624"/>
      <c r="C19" s="793" t="s">
        <v>225</v>
      </c>
      <c r="D19" s="794"/>
      <c r="E19" s="794"/>
      <c r="F19" s="794"/>
      <c r="G19" s="794"/>
      <c r="H19" s="794"/>
      <c r="I19" s="794"/>
      <c r="J19" s="794"/>
      <c r="K19" s="794"/>
      <c r="L19" s="786">
        <v>9990</v>
      </c>
      <c r="M19" s="795"/>
      <c r="N19" s="795"/>
      <c r="O19" s="794" t="s">
        <v>226</v>
      </c>
      <c r="P19" s="794"/>
      <c r="Q19" s="794"/>
      <c r="R19" s="794"/>
      <c r="S19" s="794"/>
      <c r="T19" s="794"/>
      <c r="U19" s="794"/>
      <c r="V19" s="796"/>
      <c r="W19" s="629"/>
    </row>
    <row r="20" spans="1:23" ht="20.25" customHeight="1">
      <c r="A20" s="623"/>
      <c r="B20" s="625"/>
      <c r="C20" s="797" t="s">
        <v>227</v>
      </c>
      <c r="D20" s="790"/>
      <c r="E20" s="790"/>
      <c r="F20" s="790"/>
      <c r="G20" s="790"/>
      <c r="H20" s="790"/>
      <c r="I20" s="790"/>
      <c r="J20" s="790"/>
      <c r="K20" s="790"/>
      <c r="L20" s="798">
        <v>1250</v>
      </c>
      <c r="M20" s="799"/>
      <c r="N20" s="799"/>
      <c r="O20" s="790" t="s">
        <v>228</v>
      </c>
      <c r="P20" s="790"/>
      <c r="Q20" s="790"/>
      <c r="R20" s="790"/>
      <c r="S20" s="790"/>
      <c r="T20" s="790"/>
      <c r="U20" s="790"/>
      <c r="V20" s="791"/>
      <c r="W20" s="630"/>
    </row>
    <row r="21" spans="1:23" ht="25.5" customHeight="1">
      <c r="A21" s="384"/>
      <c r="B21" s="384"/>
      <c r="C21" s="336"/>
      <c r="D21" s="336"/>
      <c r="E21" s="336"/>
      <c r="F21" s="336"/>
      <c r="G21" s="336"/>
      <c r="H21" s="336"/>
      <c r="I21" s="336"/>
      <c r="J21" s="336"/>
      <c r="K21" s="336"/>
      <c r="L21" s="444"/>
      <c r="M21" s="445"/>
      <c r="N21" s="445"/>
      <c r="O21" s="336"/>
      <c r="P21" s="336"/>
      <c r="Q21" s="336"/>
      <c r="R21" s="336"/>
      <c r="S21" s="336"/>
      <c r="T21" s="336"/>
      <c r="U21" s="336"/>
      <c r="V21" s="336"/>
      <c r="W21" s="384"/>
    </row>
    <row r="22" spans="1:23" ht="30" customHeight="1">
      <c r="A22" s="689" t="s">
        <v>340</v>
      </c>
      <c r="B22" s="643" t="s">
        <v>230</v>
      </c>
      <c r="C22" s="691"/>
      <c r="D22" s="387"/>
      <c r="E22" s="834">
        <v>2250</v>
      </c>
      <c r="F22" s="835"/>
      <c r="G22" s="835"/>
      <c r="H22" s="835"/>
      <c r="I22" s="835"/>
      <c r="J22" s="388" t="s">
        <v>341</v>
      </c>
      <c r="K22" s="694" t="s">
        <v>342</v>
      </c>
      <c r="L22" s="694"/>
      <c r="M22" s="694"/>
      <c r="N22" s="694"/>
      <c r="O22" s="694"/>
      <c r="P22" s="694"/>
      <c r="Q22" s="694"/>
      <c r="R22" s="694"/>
      <c r="S22" s="694"/>
      <c r="T22" s="694"/>
      <c r="U22" s="694"/>
      <c r="V22" s="695"/>
      <c r="W22" s="678" t="s">
        <v>343</v>
      </c>
    </row>
    <row r="23" spans="1:23" ht="30" customHeight="1">
      <c r="A23" s="690"/>
      <c r="B23" s="833"/>
      <c r="C23" s="692"/>
      <c r="D23" s="389"/>
      <c r="E23" s="389"/>
      <c r="F23" s="389"/>
      <c r="G23" s="390"/>
      <c r="H23" s="390"/>
      <c r="I23" s="390"/>
      <c r="J23" s="390"/>
      <c r="K23" s="390"/>
      <c r="L23" s="390"/>
      <c r="M23" s="679" t="s">
        <v>349</v>
      </c>
      <c r="N23" s="679"/>
      <c r="O23" s="679"/>
      <c r="P23" s="679"/>
      <c r="Q23" s="679"/>
      <c r="R23" s="679"/>
      <c r="S23" s="679"/>
      <c r="T23" s="679"/>
      <c r="U23" s="679"/>
      <c r="V23" s="680"/>
      <c r="W23" s="678"/>
    </row>
    <row r="24" spans="1:23" ht="30" customHeight="1">
      <c r="A24" s="391"/>
      <c r="B24" s="391"/>
      <c r="C24" s="391"/>
      <c r="D24" s="392"/>
      <c r="E24" s="392"/>
      <c r="F24" s="392"/>
      <c r="G24" s="392"/>
      <c r="H24" s="393"/>
      <c r="I24" s="393"/>
      <c r="J24" s="393"/>
      <c r="K24" s="393"/>
      <c r="L24" s="391"/>
      <c r="M24" s="393"/>
      <c r="N24" s="393"/>
      <c r="O24" s="393"/>
      <c r="P24" s="393"/>
      <c r="Q24" s="304"/>
      <c r="R24" s="304"/>
      <c r="S24" s="304"/>
      <c r="T24" s="304"/>
      <c r="U24" s="304"/>
      <c r="V24" s="304"/>
      <c r="W24" s="394"/>
    </row>
    <row r="25" spans="1:23" ht="25.5" customHeight="1">
      <c r="A25" s="638" t="s">
        <v>229</v>
      </c>
      <c r="B25" s="653" t="s">
        <v>238</v>
      </c>
      <c r="C25" s="681" t="s">
        <v>231</v>
      </c>
      <c r="D25" s="682"/>
      <c r="E25" s="682"/>
      <c r="F25" s="682"/>
      <c r="G25" s="682"/>
      <c r="H25" s="683">
        <v>380</v>
      </c>
      <c r="I25" s="683"/>
      <c r="J25" s="683"/>
      <c r="K25" s="683"/>
      <c r="L25" s="684"/>
      <c r="M25" s="681" t="s">
        <v>232</v>
      </c>
      <c r="N25" s="682"/>
      <c r="O25" s="682"/>
      <c r="P25" s="682"/>
      <c r="Q25" s="682"/>
      <c r="R25" s="683">
        <v>260</v>
      </c>
      <c r="S25" s="683"/>
      <c r="T25" s="683"/>
      <c r="U25" s="683"/>
      <c r="V25" s="684"/>
      <c r="W25" s="685" t="s">
        <v>233</v>
      </c>
    </row>
    <row r="26" spans="1:23" ht="30" customHeight="1">
      <c r="A26" s="622"/>
      <c r="B26" s="624"/>
      <c r="C26" s="681" t="s">
        <v>234</v>
      </c>
      <c r="D26" s="682"/>
      <c r="E26" s="682"/>
      <c r="F26" s="682"/>
      <c r="G26" s="682"/>
      <c r="H26" s="683">
        <v>330</v>
      </c>
      <c r="I26" s="683"/>
      <c r="J26" s="683"/>
      <c r="K26" s="683"/>
      <c r="L26" s="684"/>
      <c r="M26" s="681" t="s">
        <v>235</v>
      </c>
      <c r="N26" s="682"/>
      <c r="O26" s="682"/>
      <c r="P26" s="682"/>
      <c r="Q26" s="682"/>
      <c r="R26" s="683">
        <v>20</v>
      </c>
      <c r="S26" s="683"/>
      <c r="T26" s="683"/>
      <c r="U26" s="683"/>
      <c r="V26" s="684"/>
      <c r="W26" s="685"/>
    </row>
    <row r="27" spans="1:23" ht="25.5" customHeight="1">
      <c r="A27" s="623"/>
      <c r="B27" s="625"/>
      <c r="C27" s="681" t="s">
        <v>236</v>
      </c>
      <c r="D27" s="682"/>
      <c r="E27" s="682"/>
      <c r="F27" s="682"/>
      <c r="G27" s="682"/>
      <c r="H27" s="683">
        <v>330</v>
      </c>
      <c r="I27" s="683"/>
      <c r="J27" s="683"/>
      <c r="K27" s="683"/>
      <c r="L27" s="684"/>
      <c r="M27" s="686"/>
      <c r="N27" s="687"/>
      <c r="O27" s="687"/>
      <c r="P27" s="687"/>
      <c r="Q27" s="687"/>
      <c r="R27" s="687"/>
      <c r="S27" s="687"/>
      <c r="T27" s="687"/>
      <c r="U27" s="687"/>
      <c r="V27" s="688"/>
      <c r="W27" s="685"/>
    </row>
    <row r="28" spans="1:23" ht="30" customHeight="1">
      <c r="A28" s="391"/>
      <c r="B28" s="391"/>
      <c r="C28" s="391"/>
      <c r="D28" s="392"/>
      <c r="E28" s="392"/>
      <c r="F28" s="392"/>
      <c r="G28" s="392"/>
      <c r="H28" s="393"/>
      <c r="I28" s="393"/>
      <c r="J28" s="393"/>
      <c r="K28" s="393"/>
      <c r="L28" s="391"/>
      <c r="M28" s="393"/>
      <c r="N28" s="393"/>
      <c r="O28" s="393"/>
      <c r="P28" s="393"/>
      <c r="Q28" s="304"/>
      <c r="R28" s="304"/>
      <c r="S28" s="304"/>
      <c r="T28" s="304"/>
      <c r="U28" s="304"/>
      <c r="V28" s="304"/>
      <c r="W28" s="394"/>
    </row>
    <row r="29" spans="1:23" ht="25.5" customHeight="1">
      <c r="A29" s="395" t="s">
        <v>237</v>
      </c>
      <c r="B29" s="396" t="s">
        <v>241</v>
      </c>
      <c r="C29" s="651">
        <v>1260</v>
      </c>
      <c r="D29" s="651"/>
      <c r="E29" s="651"/>
      <c r="F29" s="651"/>
      <c r="G29" s="651"/>
      <c r="H29" s="651"/>
      <c r="I29" s="651"/>
      <c r="J29" s="651"/>
      <c r="K29" s="651"/>
      <c r="L29" s="651"/>
      <c r="M29" s="651"/>
      <c r="N29" s="651"/>
      <c r="O29" s="651"/>
      <c r="P29" s="651"/>
      <c r="Q29" s="651"/>
      <c r="R29" s="651"/>
      <c r="S29" s="651"/>
      <c r="T29" s="651"/>
      <c r="U29" s="651"/>
      <c r="V29" s="652"/>
      <c r="W29" s="397" t="s">
        <v>239</v>
      </c>
    </row>
    <row r="30" spans="1:23" ht="18" customHeight="1">
      <c r="A30" s="391"/>
      <c r="B30" s="391"/>
      <c r="C30" s="391"/>
      <c r="D30" s="392"/>
      <c r="E30" s="392"/>
      <c r="F30" s="392"/>
      <c r="G30" s="392"/>
      <c r="H30" s="393"/>
      <c r="I30" s="393"/>
      <c r="J30" s="393"/>
      <c r="K30" s="393"/>
      <c r="L30" s="391"/>
      <c r="M30" s="393"/>
      <c r="N30" s="393"/>
      <c r="O30" s="393"/>
      <c r="P30" s="393"/>
      <c r="Q30" s="304"/>
      <c r="R30" s="304"/>
      <c r="S30" s="304"/>
      <c r="T30" s="304"/>
      <c r="U30" s="304"/>
      <c r="V30" s="304"/>
      <c r="W30" s="398"/>
    </row>
    <row r="31" spans="1:23" ht="18" customHeight="1">
      <c r="A31" s="395" t="s">
        <v>240</v>
      </c>
      <c r="B31" s="446" t="s">
        <v>243</v>
      </c>
      <c r="C31" s="641">
        <v>31840</v>
      </c>
      <c r="D31" s="641"/>
      <c r="E31" s="641"/>
      <c r="F31" s="641"/>
      <c r="G31" s="641"/>
      <c r="H31" s="641"/>
      <c r="I31" s="641"/>
      <c r="J31" s="641"/>
      <c r="K31" s="641"/>
      <c r="L31" s="641"/>
      <c r="M31" s="641"/>
      <c r="N31" s="641"/>
      <c r="O31" s="641"/>
      <c r="P31" s="641"/>
      <c r="Q31" s="641"/>
      <c r="R31" s="641"/>
      <c r="S31" s="641"/>
      <c r="T31" s="641"/>
      <c r="U31" s="641"/>
      <c r="V31" s="642"/>
      <c r="W31" s="397" t="s">
        <v>239</v>
      </c>
    </row>
    <row r="32" spans="1:23" ht="18" customHeight="1">
      <c r="A32" s="391"/>
      <c r="B32" s="391"/>
      <c r="C32" s="391"/>
      <c r="D32" s="392"/>
      <c r="E32" s="392"/>
      <c r="F32" s="392"/>
      <c r="G32" s="392"/>
      <c r="H32" s="393"/>
      <c r="I32" s="393"/>
      <c r="J32" s="393"/>
      <c r="K32" s="393"/>
      <c r="L32" s="391"/>
      <c r="M32" s="393"/>
      <c r="N32" s="393"/>
      <c r="O32" s="393"/>
      <c r="P32" s="393"/>
      <c r="Q32" s="304"/>
      <c r="R32" s="304"/>
      <c r="S32" s="304"/>
      <c r="T32" s="304"/>
      <c r="U32" s="304"/>
      <c r="V32" s="304"/>
      <c r="W32" s="398"/>
    </row>
    <row r="33" spans="1:23" ht="18" customHeight="1">
      <c r="A33" s="638" t="s">
        <v>277</v>
      </c>
      <c r="B33" s="800" t="s">
        <v>250</v>
      </c>
      <c r="C33" s="654" t="s">
        <v>244</v>
      </c>
      <c r="D33" s="655"/>
      <c r="E33" s="655"/>
      <c r="F33" s="655"/>
      <c r="G33" s="655"/>
      <c r="H33" s="655"/>
      <c r="I33" s="655"/>
      <c r="J33" s="655"/>
      <c r="K33" s="655"/>
      <c r="L33" s="658">
        <v>93160</v>
      </c>
      <c r="M33" s="658"/>
      <c r="N33" s="658"/>
      <c r="O33" s="658"/>
      <c r="P33" s="399"/>
      <c r="Q33" s="399"/>
      <c r="R33" s="399"/>
      <c r="S33" s="399"/>
      <c r="T33" s="399"/>
      <c r="U33" s="399"/>
      <c r="V33" s="400"/>
      <c r="W33" s="685" t="s">
        <v>245</v>
      </c>
    </row>
    <row r="34" spans="1:23" ht="18" customHeight="1">
      <c r="A34" s="622"/>
      <c r="B34" s="624"/>
      <c r="C34" s="656"/>
      <c r="D34" s="657"/>
      <c r="E34" s="657"/>
      <c r="F34" s="657"/>
      <c r="G34" s="657"/>
      <c r="H34" s="657"/>
      <c r="I34" s="657"/>
      <c r="J34" s="657"/>
      <c r="K34" s="657"/>
      <c r="L34" s="696" t="s">
        <v>246</v>
      </c>
      <c r="M34" s="696"/>
      <c r="N34" s="696"/>
      <c r="O34" s="696"/>
      <c r="P34" s="696"/>
      <c r="Q34" s="696"/>
      <c r="R34" s="696"/>
      <c r="S34" s="696"/>
      <c r="T34" s="696"/>
      <c r="U34" s="696"/>
      <c r="V34" s="697"/>
      <c r="W34" s="685"/>
    </row>
    <row r="35" spans="1:23" ht="18" customHeight="1">
      <c r="A35" s="622"/>
      <c r="B35" s="624"/>
      <c r="C35" s="654" t="s">
        <v>247</v>
      </c>
      <c r="D35" s="655"/>
      <c r="E35" s="655"/>
      <c r="F35" s="655"/>
      <c r="G35" s="655"/>
      <c r="H35" s="655"/>
      <c r="I35" s="655"/>
      <c r="J35" s="655"/>
      <c r="K35" s="655"/>
      <c r="L35" s="658">
        <v>155270</v>
      </c>
      <c r="M35" s="658"/>
      <c r="N35" s="658"/>
      <c r="O35" s="658"/>
      <c r="P35" s="399"/>
      <c r="Q35" s="399"/>
      <c r="R35" s="399"/>
      <c r="S35" s="399"/>
      <c r="T35" s="399"/>
      <c r="U35" s="399"/>
      <c r="V35" s="400"/>
      <c r="W35" s="685"/>
    </row>
    <row r="36" spans="1:23" ht="25.5" customHeight="1">
      <c r="A36" s="622"/>
      <c r="B36" s="624"/>
      <c r="C36" s="656"/>
      <c r="D36" s="657"/>
      <c r="E36" s="657"/>
      <c r="F36" s="657"/>
      <c r="G36" s="657"/>
      <c r="H36" s="657"/>
      <c r="I36" s="657"/>
      <c r="J36" s="657"/>
      <c r="K36" s="657"/>
      <c r="L36" s="696" t="s">
        <v>246</v>
      </c>
      <c r="M36" s="696"/>
      <c r="N36" s="696"/>
      <c r="O36" s="696"/>
      <c r="P36" s="696"/>
      <c r="Q36" s="696"/>
      <c r="R36" s="696"/>
      <c r="S36" s="696"/>
      <c r="T36" s="696"/>
      <c r="U36" s="696"/>
      <c r="V36" s="697"/>
      <c r="W36" s="685"/>
    </row>
    <row r="37" spans="1:23" ht="30" customHeight="1">
      <c r="A37" s="622"/>
      <c r="B37" s="624"/>
      <c r="C37" s="654" t="s">
        <v>248</v>
      </c>
      <c r="D37" s="655"/>
      <c r="E37" s="655"/>
      <c r="F37" s="655"/>
      <c r="G37" s="655"/>
      <c r="H37" s="655"/>
      <c r="I37" s="655"/>
      <c r="J37" s="655"/>
      <c r="K37" s="655"/>
      <c r="L37" s="658">
        <v>217580</v>
      </c>
      <c r="M37" s="658"/>
      <c r="N37" s="658"/>
      <c r="O37" s="658"/>
      <c r="P37" s="399"/>
      <c r="Q37" s="399"/>
      <c r="R37" s="399"/>
      <c r="S37" s="399"/>
      <c r="T37" s="399"/>
      <c r="U37" s="399"/>
      <c r="V37" s="400"/>
      <c r="W37" s="685"/>
    </row>
    <row r="38" spans="1:23" ht="25.5" customHeight="1">
      <c r="A38" s="623"/>
      <c r="B38" s="625"/>
      <c r="C38" s="656"/>
      <c r="D38" s="657"/>
      <c r="E38" s="657"/>
      <c r="F38" s="657"/>
      <c r="G38" s="657"/>
      <c r="H38" s="657"/>
      <c r="I38" s="657"/>
      <c r="J38" s="657"/>
      <c r="K38" s="657"/>
      <c r="L38" s="696" t="s">
        <v>246</v>
      </c>
      <c r="M38" s="696"/>
      <c r="N38" s="696"/>
      <c r="O38" s="696"/>
      <c r="P38" s="696"/>
      <c r="Q38" s="696"/>
      <c r="R38" s="696"/>
      <c r="S38" s="696"/>
      <c r="T38" s="696"/>
      <c r="U38" s="696"/>
      <c r="V38" s="697"/>
      <c r="W38" s="685"/>
    </row>
    <row r="39" spans="1:23" ht="30" customHeight="1">
      <c r="A39" s="391"/>
      <c r="B39" s="391"/>
      <c r="C39" s="391"/>
      <c r="D39" s="392"/>
      <c r="E39" s="392"/>
      <c r="F39" s="392"/>
      <c r="G39" s="392"/>
      <c r="H39" s="393"/>
      <c r="I39" s="393"/>
      <c r="J39" s="393"/>
      <c r="K39" s="393"/>
      <c r="L39" s="391"/>
      <c r="M39" s="304"/>
      <c r="N39" s="393"/>
      <c r="O39" s="393"/>
      <c r="P39" s="393"/>
      <c r="Q39" s="304"/>
      <c r="R39" s="304"/>
      <c r="S39" s="304"/>
      <c r="T39" s="304"/>
      <c r="U39" s="304"/>
      <c r="V39" s="304"/>
      <c r="W39" s="398"/>
    </row>
    <row r="40" spans="1:23" ht="25.5" customHeight="1">
      <c r="A40" s="395" t="s">
        <v>249</v>
      </c>
      <c r="B40" s="446" t="s">
        <v>252</v>
      </c>
      <c r="C40" s="698">
        <v>32690</v>
      </c>
      <c r="D40" s="698"/>
      <c r="E40" s="698"/>
      <c r="F40" s="698"/>
      <c r="G40" s="698"/>
      <c r="H40" s="698"/>
      <c r="I40" s="698"/>
      <c r="J40" s="698"/>
      <c r="K40" s="698"/>
      <c r="L40" s="698"/>
      <c r="M40" s="698"/>
      <c r="N40" s="698"/>
      <c r="O40" s="698"/>
      <c r="P40" s="698"/>
      <c r="Q40" s="698"/>
      <c r="R40" s="698"/>
      <c r="S40" s="698"/>
      <c r="T40" s="698"/>
      <c r="U40" s="698"/>
      <c r="V40" s="699"/>
      <c r="W40" s="397" t="s">
        <v>239</v>
      </c>
    </row>
    <row r="41" spans="1:23" s="231" customFormat="1" ht="30" customHeight="1">
      <c r="A41" s="391"/>
      <c r="B41" s="413"/>
      <c r="C41" s="391"/>
      <c r="D41" s="392"/>
      <c r="E41" s="392"/>
      <c r="F41" s="392"/>
      <c r="G41" s="392"/>
      <c r="H41" s="393"/>
      <c r="I41" s="393"/>
      <c r="J41" s="393"/>
      <c r="K41" s="393"/>
      <c r="L41" s="391"/>
      <c r="M41" s="304"/>
      <c r="N41" s="393"/>
      <c r="O41" s="393"/>
      <c r="P41" s="393"/>
      <c r="Q41" s="304"/>
      <c r="R41" s="304"/>
      <c r="S41" s="304"/>
      <c r="T41" s="304"/>
      <c r="U41" s="304"/>
      <c r="V41" s="304"/>
      <c r="W41" s="394"/>
    </row>
    <row r="42" spans="1:23" s="231" customFormat="1" ht="20.25" customHeight="1">
      <c r="A42" s="395" t="s">
        <v>251</v>
      </c>
      <c r="B42" s="447" t="s">
        <v>344</v>
      </c>
      <c r="C42" s="641">
        <v>19780</v>
      </c>
      <c r="D42" s="641"/>
      <c r="E42" s="641"/>
      <c r="F42" s="641"/>
      <c r="G42" s="641"/>
      <c r="H42" s="641"/>
      <c r="I42" s="641"/>
      <c r="J42" s="641"/>
      <c r="K42" s="641"/>
      <c r="L42" s="641"/>
      <c r="M42" s="641"/>
      <c r="N42" s="641"/>
      <c r="O42" s="641"/>
      <c r="P42" s="641"/>
      <c r="Q42" s="641"/>
      <c r="R42" s="641"/>
      <c r="S42" s="641"/>
      <c r="T42" s="641"/>
      <c r="U42" s="641"/>
      <c r="V42" s="642"/>
      <c r="W42" s="397" t="s">
        <v>239</v>
      </c>
    </row>
    <row r="43" spans="1:23" s="231" customFormat="1" ht="30" customHeight="1">
      <c r="A43" s="391"/>
      <c r="B43" s="402"/>
      <c r="C43" s="391"/>
      <c r="D43" s="392"/>
      <c r="E43" s="392"/>
      <c r="F43" s="392"/>
      <c r="G43" s="392"/>
      <c r="H43" s="393"/>
      <c r="I43" s="393"/>
      <c r="J43" s="393"/>
      <c r="K43" s="393"/>
      <c r="L43" s="391"/>
      <c r="M43" s="304"/>
      <c r="N43" s="393"/>
      <c r="O43" s="393"/>
      <c r="P43" s="393"/>
      <c r="Q43" s="304"/>
      <c r="R43" s="304"/>
      <c r="S43" s="304"/>
      <c r="T43" s="304"/>
      <c r="U43" s="304"/>
      <c r="V43" s="304"/>
      <c r="W43" s="394" t="s">
        <v>253</v>
      </c>
    </row>
    <row r="44" spans="1:23" s="231" customFormat="1" ht="30" customHeight="1">
      <c r="A44" s="878" t="s">
        <v>278</v>
      </c>
      <c r="B44" s="831" t="s">
        <v>347</v>
      </c>
      <c r="C44" s="825" t="s">
        <v>216</v>
      </c>
      <c r="D44" s="449"/>
      <c r="E44" s="828" t="s">
        <v>207</v>
      </c>
      <c r="F44" s="828"/>
      <c r="G44" s="828"/>
      <c r="H44" s="828"/>
      <c r="I44" s="828"/>
      <c r="J44" s="229"/>
      <c r="K44" s="829" t="s">
        <v>255</v>
      </c>
      <c r="L44" s="829"/>
      <c r="M44" s="829"/>
      <c r="N44" s="829"/>
      <c r="O44" s="829"/>
      <c r="P44" s="829"/>
      <c r="Q44" s="829"/>
      <c r="R44" s="829"/>
      <c r="S44" s="449"/>
      <c r="T44" s="229"/>
      <c r="U44" s="229"/>
      <c r="V44" s="230"/>
      <c r="W44" s="818" t="s">
        <v>273</v>
      </c>
    </row>
    <row r="45" spans="1:23" s="231" customFormat="1" ht="30" customHeight="1">
      <c r="A45" s="879"/>
      <c r="B45" s="832"/>
      <c r="C45" s="826"/>
      <c r="D45" s="450" t="s">
        <v>210</v>
      </c>
      <c r="E45" s="821">
        <v>15720</v>
      </c>
      <c r="F45" s="821"/>
      <c r="G45" s="821"/>
      <c r="H45" s="821"/>
      <c r="I45" s="821"/>
      <c r="J45" s="450" t="s">
        <v>211</v>
      </c>
      <c r="K45" s="822">
        <v>160</v>
      </c>
      <c r="L45" s="822"/>
      <c r="M45" s="822"/>
      <c r="N45" s="822"/>
      <c r="O45" s="822"/>
      <c r="P45" s="822"/>
      <c r="Q45" s="822"/>
      <c r="R45" s="822"/>
      <c r="S45" s="451" t="s">
        <v>212</v>
      </c>
      <c r="T45" s="450"/>
      <c r="U45" s="450"/>
      <c r="V45" s="232"/>
      <c r="W45" s="819"/>
    </row>
    <row r="46" spans="1:23" s="231" customFormat="1" ht="30" customHeight="1">
      <c r="A46" s="879"/>
      <c r="B46" s="832"/>
      <c r="C46" s="827"/>
      <c r="D46" s="233"/>
      <c r="E46" s="452"/>
      <c r="F46" s="452"/>
      <c r="G46" s="452"/>
      <c r="H46" s="452"/>
      <c r="I46" s="823" t="s">
        <v>213</v>
      </c>
      <c r="J46" s="823"/>
      <c r="K46" s="823"/>
      <c r="L46" s="823"/>
      <c r="M46" s="823"/>
      <c r="N46" s="823"/>
      <c r="O46" s="823"/>
      <c r="P46" s="823"/>
      <c r="Q46" s="823"/>
      <c r="R46" s="823"/>
      <c r="S46" s="823"/>
      <c r="T46" s="823"/>
      <c r="U46" s="823"/>
      <c r="V46" s="824"/>
      <c r="W46" s="819"/>
    </row>
    <row r="47" spans="1:23" s="231" customFormat="1" ht="30" customHeight="1">
      <c r="A47" s="879"/>
      <c r="B47" s="832"/>
      <c r="C47" s="825" t="s">
        <v>257</v>
      </c>
      <c r="D47" s="449"/>
      <c r="E47" s="828" t="s">
        <v>207</v>
      </c>
      <c r="F47" s="828"/>
      <c r="G47" s="828"/>
      <c r="H47" s="828"/>
      <c r="I47" s="828"/>
      <c r="J47" s="229"/>
      <c r="K47" s="829" t="s">
        <v>255</v>
      </c>
      <c r="L47" s="829"/>
      <c r="M47" s="829"/>
      <c r="N47" s="829"/>
      <c r="O47" s="829"/>
      <c r="P47" s="829"/>
      <c r="Q47" s="829"/>
      <c r="R47" s="829"/>
      <c r="S47" s="449"/>
      <c r="T47" s="229"/>
      <c r="U47" s="229"/>
      <c r="V47" s="230"/>
      <c r="W47" s="819"/>
    </row>
    <row r="48" spans="1:23" s="231" customFormat="1" ht="30" customHeight="1">
      <c r="A48" s="879"/>
      <c r="B48" s="832"/>
      <c r="C48" s="826"/>
      <c r="D48" s="450" t="s">
        <v>210</v>
      </c>
      <c r="E48" s="821">
        <v>10220</v>
      </c>
      <c r="F48" s="821"/>
      <c r="G48" s="821"/>
      <c r="H48" s="821"/>
      <c r="I48" s="821"/>
      <c r="J48" s="450" t="s">
        <v>211</v>
      </c>
      <c r="K48" s="822">
        <v>100</v>
      </c>
      <c r="L48" s="822"/>
      <c r="M48" s="822"/>
      <c r="N48" s="822"/>
      <c r="O48" s="822"/>
      <c r="P48" s="822"/>
      <c r="Q48" s="822"/>
      <c r="R48" s="822"/>
      <c r="S48" s="451" t="s">
        <v>212</v>
      </c>
      <c r="T48" s="450"/>
      <c r="U48" s="450"/>
      <c r="V48" s="232"/>
      <c r="W48" s="819"/>
    </row>
    <row r="49" spans="1:23" s="231" customFormat="1" ht="30" customHeight="1">
      <c r="A49" s="879"/>
      <c r="B49" s="832"/>
      <c r="C49" s="827"/>
      <c r="D49" s="233"/>
      <c r="E49" s="452"/>
      <c r="F49" s="452"/>
      <c r="G49" s="452"/>
      <c r="H49" s="452"/>
      <c r="I49" s="823" t="s">
        <v>213</v>
      </c>
      <c r="J49" s="823"/>
      <c r="K49" s="823"/>
      <c r="L49" s="823"/>
      <c r="M49" s="823"/>
      <c r="N49" s="823"/>
      <c r="O49" s="823"/>
      <c r="P49" s="823"/>
      <c r="Q49" s="823"/>
      <c r="R49" s="823"/>
      <c r="S49" s="823"/>
      <c r="T49" s="823"/>
      <c r="U49" s="823"/>
      <c r="V49" s="824"/>
      <c r="W49" s="819"/>
    </row>
    <row r="50" spans="1:23" ht="30" customHeight="1">
      <c r="A50" s="879"/>
      <c r="B50" s="832"/>
      <c r="C50" s="825" t="s">
        <v>258</v>
      </c>
      <c r="D50" s="839" t="s">
        <v>207</v>
      </c>
      <c r="E50" s="828"/>
      <c r="F50" s="828"/>
      <c r="G50" s="828"/>
      <c r="H50" s="828"/>
      <c r="I50" s="828"/>
      <c r="J50" s="828"/>
      <c r="K50" s="828"/>
      <c r="L50" s="828"/>
      <c r="M50" s="453"/>
      <c r="N50" s="453"/>
      <c r="O50" s="453"/>
      <c r="P50" s="453"/>
      <c r="Q50" s="453"/>
      <c r="R50" s="453"/>
      <c r="S50" s="453"/>
      <c r="T50" s="453"/>
      <c r="U50" s="453"/>
      <c r="V50" s="454"/>
      <c r="W50" s="819"/>
    </row>
    <row r="51" spans="1:23" ht="30" customHeight="1">
      <c r="A51" s="879"/>
      <c r="B51" s="832"/>
      <c r="C51" s="827"/>
      <c r="D51" s="840">
        <v>2040</v>
      </c>
      <c r="E51" s="841"/>
      <c r="F51" s="841"/>
      <c r="G51" s="841"/>
      <c r="H51" s="841"/>
      <c r="I51" s="841"/>
      <c r="J51" s="802" t="s">
        <v>259</v>
      </c>
      <c r="K51" s="802"/>
      <c r="L51" s="802"/>
      <c r="M51" s="802"/>
      <c r="N51" s="802"/>
      <c r="O51" s="802"/>
      <c r="P51" s="802"/>
      <c r="Q51" s="802"/>
      <c r="R51" s="802"/>
      <c r="S51" s="802"/>
      <c r="T51" s="802"/>
      <c r="U51" s="802"/>
      <c r="V51" s="803"/>
      <c r="W51" s="820"/>
    </row>
    <row r="52" spans="1:23" ht="30" customHeight="1">
      <c r="A52" s="455"/>
      <c r="B52" s="456"/>
      <c r="C52" s="415"/>
      <c r="D52" s="415"/>
      <c r="E52" s="415"/>
      <c r="F52" s="415"/>
      <c r="G52" s="409"/>
      <c r="H52" s="410"/>
      <c r="I52" s="410"/>
      <c r="J52" s="410"/>
      <c r="K52" s="410"/>
      <c r="L52" s="415"/>
      <c r="M52" s="472"/>
      <c r="N52" s="473"/>
      <c r="O52" s="415"/>
      <c r="P52" s="415"/>
      <c r="Q52" s="409"/>
      <c r="R52" s="409"/>
      <c r="S52" s="409"/>
      <c r="T52" s="474"/>
      <c r="U52" s="474"/>
      <c r="V52" s="474"/>
      <c r="W52" s="416"/>
    </row>
    <row r="53" spans="1:23" ht="30" customHeight="1">
      <c r="A53" s="414" t="s">
        <v>260</v>
      </c>
      <c r="B53" s="463" t="s">
        <v>276</v>
      </c>
      <c r="C53" s="641">
        <v>30650</v>
      </c>
      <c r="D53" s="641"/>
      <c r="E53" s="641"/>
      <c r="F53" s="641"/>
      <c r="G53" s="641"/>
      <c r="H53" s="641"/>
      <c r="I53" s="641"/>
      <c r="J53" s="641"/>
      <c r="K53" s="641"/>
      <c r="L53" s="641"/>
      <c r="M53" s="641"/>
      <c r="N53" s="641"/>
      <c r="O53" s="641"/>
      <c r="P53" s="641"/>
      <c r="Q53" s="641"/>
      <c r="R53" s="641"/>
      <c r="S53" s="641"/>
      <c r="T53" s="641"/>
      <c r="U53" s="641"/>
      <c r="V53" s="642"/>
      <c r="W53" s="397" t="s">
        <v>239</v>
      </c>
    </row>
    <row r="54" spans="1:23" ht="30" customHeight="1">
      <c r="A54" s="804"/>
      <c r="B54" s="804"/>
      <c r="C54" s="804"/>
      <c r="D54" s="804"/>
      <c r="E54" s="804"/>
      <c r="F54" s="804"/>
      <c r="G54" s="804"/>
      <c r="H54" s="804"/>
      <c r="I54" s="804"/>
      <c r="J54" s="804"/>
      <c r="K54" s="804"/>
      <c r="L54" s="804"/>
      <c r="M54" s="804"/>
      <c r="N54" s="804"/>
      <c r="O54" s="804"/>
      <c r="P54" s="804"/>
      <c r="Q54" s="804"/>
      <c r="R54" s="804"/>
      <c r="S54" s="804"/>
      <c r="T54" s="804"/>
      <c r="U54" s="804"/>
      <c r="V54" s="804"/>
      <c r="W54" s="804"/>
    </row>
    <row r="55" spans="1:23" ht="25.5" customHeight="1">
      <c r="A55" s="805" t="s">
        <v>261</v>
      </c>
      <c r="B55" s="808" t="s">
        <v>346</v>
      </c>
      <c r="C55" s="811"/>
      <c r="D55" s="464"/>
      <c r="E55" s="814"/>
      <c r="F55" s="814"/>
      <c r="G55" s="814"/>
      <c r="H55" s="814"/>
      <c r="I55" s="814"/>
      <c r="J55" s="465"/>
      <c r="K55" s="815"/>
      <c r="L55" s="815"/>
      <c r="M55" s="815"/>
      <c r="N55" s="815"/>
      <c r="O55" s="815"/>
      <c r="P55" s="815"/>
      <c r="Q55" s="815"/>
      <c r="R55" s="815"/>
      <c r="S55" s="465"/>
      <c r="T55" s="465"/>
      <c r="U55" s="465"/>
      <c r="V55" s="466"/>
      <c r="W55" s="816" t="s">
        <v>262</v>
      </c>
    </row>
    <row r="56" spans="1:23" ht="25.5" customHeight="1">
      <c r="A56" s="806"/>
      <c r="B56" s="809"/>
      <c r="C56" s="812"/>
      <c r="D56" s="467" t="s">
        <v>210</v>
      </c>
      <c r="E56" s="817">
        <v>4700</v>
      </c>
      <c r="F56" s="817"/>
      <c r="G56" s="817"/>
      <c r="H56" s="817"/>
      <c r="I56" s="817"/>
      <c r="J56" s="468" t="s">
        <v>263</v>
      </c>
      <c r="K56" s="836" t="s">
        <v>264</v>
      </c>
      <c r="L56" s="836"/>
      <c r="M56" s="836"/>
      <c r="N56" s="836"/>
      <c r="O56" s="836"/>
      <c r="P56" s="836"/>
      <c r="Q56" s="836"/>
      <c r="R56" s="836"/>
      <c r="S56" s="836"/>
      <c r="T56" s="836"/>
      <c r="U56" s="836"/>
      <c r="V56" s="469" t="s">
        <v>265</v>
      </c>
      <c r="W56" s="816"/>
    </row>
    <row r="57" spans="1:23">
      <c r="A57" s="807"/>
      <c r="B57" s="810"/>
      <c r="C57" s="813"/>
      <c r="D57" s="470"/>
      <c r="E57" s="470"/>
      <c r="F57" s="470"/>
      <c r="G57" s="471"/>
      <c r="H57" s="471"/>
      <c r="I57" s="471"/>
      <c r="J57" s="471"/>
      <c r="K57" s="471"/>
      <c r="L57" s="471"/>
      <c r="M57" s="837" t="s">
        <v>213</v>
      </c>
      <c r="N57" s="837"/>
      <c r="O57" s="837"/>
      <c r="P57" s="837"/>
      <c r="Q57" s="837"/>
      <c r="R57" s="837"/>
      <c r="S57" s="837"/>
      <c r="T57" s="837"/>
      <c r="U57" s="837"/>
      <c r="V57" s="838"/>
      <c r="W57" s="816"/>
    </row>
  </sheetData>
  <mergeCells count="111">
    <mergeCell ref="C53:V53"/>
    <mergeCell ref="A54:W54"/>
    <mergeCell ref="A55:A57"/>
    <mergeCell ref="B55:B57"/>
    <mergeCell ref="C55:C57"/>
    <mergeCell ref="E55:I55"/>
    <mergeCell ref="K55:R55"/>
    <mergeCell ref="W55:W57"/>
    <mergeCell ref="E56:I56"/>
    <mergeCell ref="K56:U56"/>
    <mergeCell ref="M57:V57"/>
    <mergeCell ref="W44:W51"/>
    <mergeCell ref="C47:C49"/>
    <mergeCell ref="E47:I47"/>
    <mergeCell ref="K47:R47"/>
    <mergeCell ref="E48:I48"/>
    <mergeCell ref="K48:R48"/>
    <mergeCell ref="I49:V49"/>
    <mergeCell ref="C50:C51"/>
    <mergeCell ref="D50:L50"/>
    <mergeCell ref="D51:I51"/>
    <mergeCell ref="J51:V51"/>
    <mergeCell ref="C44:C46"/>
    <mergeCell ref="E44:I44"/>
    <mergeCell ref="K44:R44"/>
    <mergeCell ref="E45:I45"/>
    <mergeCell ref="K45:R45"/>
    <mergeCell ref="I46:V46"/>
    <mergeCell ref="W33:W38"/>
    <mergeCell ref="L34:V34"/>
    <mergeCell ref="C35:K36"/>
    <mergeCell ref="L35:O35"/>
    <mergeCell ref="L36:V36"/>
    <mergeCell ref="C37:K38"/>
    <mergeCell ref="L37:O37"/>
    <mergeCell ref="L38:V38"/>
    <mergeCell ref="C40:V40"/>
    <mergeCell ref="W22:W23"/>
    <mergeCell ref="M23:V23"/>
    <mergeCell ref="A25:A27"/>
    <mergeCell ref="B25:B27"/>
    <mergeCell ref="C25:G25"/>
    <mergeCell ref="H25:L25"/>
    <mergeCell ref="M25:Q25"/>
    <mergeCell ref="R25:V25"/>
    <mergeCell ref="W25:W27"/>
    <mergeCell ref="C26:G26"/>
    <mergeCell ref="H26:L26"/>
    <mergeCell ref="M26:Q26"/>
    <mergeCell ref="R26:V26"/>
    <mergeCell ref="C27:G27"/>
    <mergeCell ref="H27:L27"/>
    <mergeCell ref="M27:V27"/>
    <mergeCell ref="A33:A38"/>
    <mergeCell ref="B33:B38"/>
    <mergeCell ref="C33:K34"/>
    <mergeCell ref="L33:O33"/>
    <mergeCell ref="C42:V42"/>
    <mergeCell ref="A44:A51"/>
    <mergeCell ref="B44:B51"/>
    <mergeCell ref="A22:A23"/>
    <mergeCell ref="B22:B23"/>
    <mergeCell ref="C22:C23"/>
    <mergeCell ref="E22:I22"/>
    <mergeCell ref="K22:V22"/>
    <mergeCell ref="C29:V29"/>
    <mergeCell ref="C31:V31"/>
    <mergeCell ref="A18:A20"/>
    <mergeCell ref="B18:B20"/>
    <mergeCell ref="C18:V18"/>
    <mergeCell ref="W18:W20"/>
    <mergeCell ref="C19:K19"/>
    <mergeCell ref="L19:N19"/>
    <mergeCell ref="O19:V19"/>
    <mergeCell ref="C20:K20"/>
    <mergeCell ref="L20:N20"/>
    <mergeCell ref="O20:V20"/>
    <mergeCell ref="A14:A16"/>
    <mergeCell ref="B14:B16"/>
    <mergeCell ref="C14:C16"/>
    <mergeCell ref="E14:I14"/>
    <mergeCell ref="K14:R14"/>
    <mergeCell ref="W14:W16"/>
    <mergeCell ref="E15:I15"/>
    <mergeCell ref="K15:R15"/>
    <mergeCell ref="M16:V16"/>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1:V2"/>
    <mergeCell ref="A3:A5"/>
    <mergeCell ref="B3:B5"/>
    <mergeCell ref="C3:C5"/>
    <mergeCell ref="E3:I3"/>
    <mergeCell ref="K3:R3"/>
    <mergeCell ref="W3:W5"/>
    <mergeCell ref="E4:I4"/>
    <mergeCell ref="K4:R4"/>
    <mergeCell ref="M5:V5"/>
  </mergeCells>
  <phoneticPr fontId="5"/>
  <pageMargins left="0.7" right="0.7" top="0.75" bottom="0.75" header="0.3" footer="0.3"/>
  <pageSetup paperSize="9" scale="5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F15"/>
  <sheetViews>
    <sheetView view="pageBreakPreview" zoomScale="85" zoomScaleNormal="100" zoomScaleSheetLayoutView="85" workbookViewId="0">
      <selection activeCell="B1" sqref="B1"/>
    </sheetView>
  </sheetViews>
  <sheetFormatPr defaultColWidth="9" defaultRowHeight="13"/>
  <cols>
    <col min="1" max="1" width="2.6328125" style="299" customWidth="1"/>
    <col min="2" max="2" width="9" style="299"/>
    <col min="3" max="3" width="80.6328125" style="299" customWidth="1"/>
    <col min="4" max="6" width="15.6328125" style="299" customWidth="1"/>
    <col min="7" max="16384" width="9" style="299"/>
  </cols>
  <sheetData>
    <row r="1" spans="1:6" s="298" customFormat="1" ht="30" customHeight="1">
      <c r="A1" s="298" t="s">
        <v>282</v>
      </c>
    </row>
    <row r="2" spans="1:6" ht="30" customHeight="1">
      <c r="B2" s="881" t="s">
        <v>283</v>
      </c>
      <c r="C2" s="882"/>
      <c r="D2" s="881" t="s">
        <v>303</v>
      </c>
      <c r="E2" s="882"/>
      <c r="F2" s="300" t="s">
        <v>304</v>
      </c>
    </row>
    <row r="3" spans="1:6" ht="100" customHeight="1">
      <c r="B3" s="301" t="s">
        <v>284</v>
      </c>
      <c r="C3" s="301" t="s">
        <v>293</v>
      </c>
      <c r="D3" s="303" t="s">
        <v>305</v>
      </c>
      <c r="E3" s="301" t="s">
        <v>306</v>
      </c>
      <c r="F3" s="303" t="s">
        <v>305</v>
      </c>
    </row>
    <row r="4" spans="1:6" ht="50.15" customHeight="1">
      <c r="B4" s="301" t="s">
        <v>285</v>
      </c>
      <c r="C4" s="302" t="s">
        <v>294</v>
      </c>
      <c r="D4" s="646" t="s">
        <v>307</v>
      </c>
      <c r="E4" s="301" t="s">
        <v>308</v>
      </c>
      <c r="F4" s="646" t="s">
        <v>316</v>
      </c>
    </row>
    <row r="5" spans="1:6" ht="100" customHeight="1">
      <c r="B5" s="301" t="s">
        <v>286</v>
      </c>
      <c r="C5" s="302" t="s">
        <v>298</v>
      </c>
      <c r="D5" s="647"/>
      <c r="E5" s="303" t="s">
        <v>309</v>
      </c>
      <c r="F5" s="648"/>
    </row>
    <row r="6" spans="1:6" ht="120" customHeight="1">
      <c r="B6" s="301" t="s">
        <v>287</v>
      </c>
      <c r="C6" s="302" t="s">
        <v>297</v>
      </c>
      <c r="D6" s="647"/>
      <c r="E6" s="303" t="s">
        <v>310</v>
      </c>
      <c r="F6" s="883"/>
    </row>
    <row r="7" spans="1:6" ht="50.15" customHeight="1">
      <c r="B7" s="646" t="s">
        <v>288</v>
      </c>
      <c r="C7" s="302" t="s">
        <v>296</v>
      </c>
      <c r="D7" s="647"/>
      <c r="E7" s="303" t="s">
        <v>311</v>
      </c>
      <c r="F7" s="884"/>
    </row>
    <row r="8" spans="1:6" ht="50.15" customHeight="1">
      <c r="B8" s="648"/>
      <c r="C8" s="302" t="s">
        <v>295</v>
      </c>
      <c r="D8" s="647"/>
      <c r="E8" s="301" t="s">
        <v>312</v>
      </c>
      <c r="F8" s="884"/>
    </row>
    <row r="9" spans="1:6" ht="50.15" customHeight="1">
      <c r="B9" s="301" t="s">
        <v>289</v>
      </c>
      <c r="C9" s="300" t="s">
        <v>299</v>
      </c>
      <c r="D9" s="647"/>
      <c r="E9" s="301" t="s">
        <v>307</v>
      </c>
      <c r="F9" s="884"/>
    </row>
    <row r="10" spans="1:6" ht="50.15" customHeight="1">
      <c r="B10" s="301" t="s">
        <v>290</v>
      </c>
      <c r="C10" s="300" t="s">
        <v>300</v>
      </c>
      <c r="D10" s="647"/>
      <c r="E10" s="301" t="s">
        <v>313</v>
      </c>
      <c r="F10" s="884"/>
    </row>
    <row r="11" spans="1:6" ht="50.15" customHeight="1">
      <c r="B11" s="301" t="s">
        <v>291</v>
      </c>
      <c r="C11" s="300" t="s">
        <v>301</v>
      </c>
      <c r="D11" s="647"/>
      <c r="E11" s="301" t="s">
        <v>314</v>
      </c>
      <c r="F11" s="884"/>
    </row>
    <row r="12" spans="1:6" ht="50.15" customHeight="1">
      <c r="B12" s="301" t="s">
        <v>292</v>
      </c>
      <c r="C12" s="300" t="s">
        <v>302</v>
      </c>
      <c r="D12" s="648"/>
      <c r="E12" s="301" t="s">
        <v>315</v>
      </c>
      <c r="F12" s="885"/>
    </row>
    <row r="13" spans="1:6" ht="30" customHeight="1">
      <c r="B13" s="299" t="s">
        <v>317</v>
      </c>
    </row>
    <row r="14" spans="1:6" s="304" customFormat="1" ht="50.15" customHeight="1">
      <c r="B14" s="794" t="s">
        <v>318</v>
      </c>
      <c r="C14" s="794"/>
      <c r="D14" s="794"/>
      <c r="E14" s="794"/>
      <c r="F14" s="794"/>
    </row>
    <row r="15" spans="1:6" ht="50.15" customHeight="1">
      <c r="B15" s="794" t="s">
        <v>319</v>
      </c>
      <c r="C15" s="880"/>
      <c r="D15" s="880"/>
      <c r="E15" s="880"/>
      <c r="F15" s="880"/>
    </row>
  </sheetData>
  <mergeCells count="8">
    <mergeCell ref="B14:F14"/>
    <mergeCell ref="B15:F15"/>
    <mergeCell ref="B2:C2"/>
    <mergeCell ref="D2:E2"/>
    <mergeCell ref="B7:B8"/>
    <mergeCell ref="D4:D12"/>
    <mergeCell ref="F4:F5"/>
    <mergeCell ref="F6:F12"/>
  </mergeCells>
  <phoneticPr fontId="5"/>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1-1</vt:lpstr>
      <vt:lpstr>1-2</vt:lpstr>
      <vt:lpstr>2-1</vt:lpstr>
      <vt:lpstr>2-2</vt:lpstr>
      <vt:lpstr>3-1</vt:lpstr>
      <vt:lpstr>3-2</vt:lpstr>
      <vt:lpstr>4-1</vt:lpstr>
      <vt:lpstr>4-2</vt:lpstr>
      <vt:lpstr>5</vt:lpstr>
      <vt:lpstr>6</vt:lpstr>
      <vt:lpstr>7</vt:lpstr>
      <vt:lpstr>8</vt:lpstr>
      <vt:lpstr>単価表</vt:lpstr>
      <vt:lpstr>単価・保育コスト</vt:lpstr>
      <vt:lpstr>'1-1'!Print_Area</vt:lpstr>
      <vt:lpstr>'2-1'!Print_Area</vt:lpstr>
      <vt:lpstr>'2-2'!Print_Area</vt:lpstr>
      <vt:lpstr>'3-1'!Print_Area</vt:lpstr>
      <vt:lpstr>'3-2'!Print_Area</vt:lpstr>
      <vt:lpstr>'4-1'!Print_Area</vt:lpstr>
      <vt:lpstr>'4-2'!Print_Area</vt:lpstr>
      <vt:lpstr>'5'!Print_Area</vt:lpstr>
      <vt:lpstr>'6'!Print_Area</vt:lpstr>
      <vt:lpstr>'7'!Print_Area</vt:lpstr>
      <vt:lpstr>'8'!Print_Area</vt:lpstr>
      <vt:lpstr>単価・保育コスト!Print_Area</vt:lpstr>
      <vt:lpstr>単価表!Print_Area</vt:lpstr>
      <vt:lpstr>'1-1'!Print_Titles</vt:lpstr>
      <vt:lpstr>'2-1'!Print_Titles</vt:lpstr>
      <vt:lpstr>'3-1'!Print_Titles</vt:lpstr>
      <vt:lpstr>'4-1'!Print_Titles</vt:lpstr>
      <vt:lpstr>単価・保育コスト!Print_Titles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2024-02-19T12:47:50Z</dcterms:modified>
</cp:coreProperties>
</file>